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workbookProtection workbookAlgorithmName="SHA-512" workbookHashValue="s2vFVkspwXWTx5wVX8/Fq0jRVygPZX3DequyCOPcg5xtBqumQa/esoXP0IXIiUcs3wOw3DuoxoItL2nCOlckqw==" workbookSaltValue="iCp1W7eYjlA/t9yfBHowSg==" workbookSpinCount="100000" lockStructure="1"/>
  <bookViews>
    <workbookView xWindow="0" yWindow="0" windowWidth="28800" windowHeight="11730"/>
  </bookViews>
  <sheets>
    <sheet name="Калькулятор" sheetId="2" r:id="rId1"/>
    <sheet name="График" sheetId="4" state="hidden" r:id="rId2"/>
    <sheet name="Предварительный график" sheetId="5" r:id="rId3"/>
    <sheet name="Скидка на период отсрочки" sheetId="1" r:id="rId4"/>
    <sheet name="Даты для аккредитива" sheetId="6" r:id="rId5"/>
    <sheet name="Праздничные дни" sheetId="3" state="hidden" r:id="rId6"/>
  </sheets>
  <calcPr calcId="152511" calcOnSave="0"/>
</workbook>
</file>

<file path=xl/calcChain.xml><?xml version="1.0" encoding="utf-8"?>
<calcChain xmlns="http://schemas.openxmlformats.org/spreadsheetml/2006/main">
  <c r="B17" i="2" l="1"/>
  <c r="C14" i="2" l="1"/>
  <c r="D10" i="2" l="1"/>
  <c r="B6" i="6" l="1"/>
  <c r="B8" i="6" s="1"/>
  <c r="B2" i="6"/>
  <c r="B4" i="6" s="1"/>
  <c r="C7" i="2"/>
  <c r="D8" i="4" l="1"/>
  <c r="F7" i="4"/>
  <c r="E7" i="4"/>
  <c r="C7" i="4"/>
  <c r="C15" i="2"/>
  <c r="D7" i="4" s="1"/>
  <c r="I11" i="4" s="1"/>
  <c r="C10" i="4"/>
  <c r="C49" i="4" l="1"/>
  <c r="C51" i="4" s="1"/>
  <c r="G8" i="4"/>
  <c r="G7" i="4"/>
  <c r="C17" i="2" s="1"/>
  <c r="D51" i="4"/>
  <c r="I61" i="4"/>
  <c r="I69" i="4"/>
  <c r="I77" i="4"/>
  <c r="I85" i="4"/>
  <c r="I93" i="4"/>
  <c r="I101" i="4"/>
  <c r="I109" i="4"/>
  <c r="I117" i="4"/>
  <c r="I125" i="4"/>
  <c r="I133" i="4"/>
  <c r="I141" i="4"/>
  <c r="I149" i="4"/>
  <c r="I157" i="4"/>
  <c r="I165" i="4"/>
  <c r="I173" i="4"/>
  <c r="I181" i="4"/>
  <c r="I189" i="4"/>
  <c r="I197" i="4"/>
  <c r="I205" i="4"/>
  <c r="I213" i="4"/>
  <c r="I221" i="4"/>
  <c r="I229" i="4"/>
  <c r="I237" i="4"/>
  <c r="I245" i="4"/>
  <c r="I253" i="4"/>
  <c r="I261" i="4"/>
  <c r="I269" i="4"/>
  <c r="I277" i="4"/>
  <c r="I285" i="4"/>
  <c r="I293" i="4"/>
  <c r="I301" i="4"/>
  <c r="I309" i="4"/>
  <c r="I317" i="4"/>
  <c r="I325" i="4"/>
  <c r="I333" i="4"/>
  <c r="I341" i="4"/>
  <c r="I349" i="4"/>
  <c r="I357" i="4"/>
  <c r="I365" i="4"/>
  <c r="I373" i="4"/>
  <c r="I381" i="4"/>
  <c r="I389" i="4"/>
  <c r="I397" i="4"/>
  <c r="I405" i="4"/>
  <c r="I413" i="4"/>
  <c r="I421" i="4"/>
  <c r="I429" i="4"/>
  <c r="I437" i="4"/>
  <c r="I445" i="4"/>
  <c r="I453" i="4"/>
  <c r="I461" i="4"/>
  <c r="I469" i="4"/>
  <c r="I477" i="4"/>
  <c r="I485" i="4"/>
  <c r="I493" i="4"/>
  <c r="I501" i="4"/>
  <c r="I509" i="4"/>
  <c r="I517" i="4"/>
  <c r="I525" i="4"/>
  <c r="I533" i="4"/>
  <c r="I541" i="4"/>
  <c r="I549" i="4"/>
  <c r="I557" i="4"/>
  <c r="I565" i="4"/>
  <c r="I573" i="4"/>
  <c r="I581" i="4"/>
  <c r="I589" i="4"/>
  <c r="I62" i="4"/>
  <c r="I70" i="4"/>
  <c r="I78" i="4"/>
  <c r="I86" i="4"/>
  <c r="I94" i="4"/>
  <c r="I102" i="4"/>
  <c r="I110" i="4"/>
  <c r="I118" i="4"/>
  <c r="I126" i="4"/>
  <c r="I134" i="4"/>
  <c r="I142" i="4"/>
  <c r="I150" i="4"/>
  <c r="I158" i="4"/>
  <c r="I166" i="4"/>
  <c r="I174" i="4"/>
  <c r="I182" i="4"/>
  <c r="I190" i="4"/>
  <c r="I198" i="4"/>
  <c r="I63" i="4"/>
  <c r="I73" i="4"/>
  <c r="I83" i="4"/>
  <c r="I95" i="4"/>
  <c r="I105" i="4"/>
  <c r="I115" i="4"/>
  <c r="I127" i="4"/>
  <c r="I137" i="4"/>
  <c r="I147" i="4"/>
  <c r="I159" i="4"/>
  <c r="I169" i="4"/>
  <c r="I179" i="4"/>
  <c r="I191" i="4"/>
  <c r="I201" i="4"/>
  <c r="I210" i="4"/>
  <c r="I219" i="4"/>
  <c r="I228" i="4"/>
  <c r="I238" i="4"/>
  <c r="I247" i="4"/>
  <c r="I256" i="4"/>
  <c r="I265" i="4"/>
  <c r="I274" i="4"/>
  <c r="I283" i="4"/>
  <c r="I292" i="4"/>
  <c r="I302" i="4"/>
  <c r="I311" i="4"/>
  <c r="I320" i="4"/>
  <c r="I329" i="4"/>
  <c r="I338" i="4"/>
  <c r="I347" i="4"/>
  <c r="I356" i="4"/>
  <c r="I366" i="4"/>
  <c r="I375" i="4"/>
  <c r="I384" i="4"/>
  <c r="I393" i="4"/>
  <c r="I402" i="4"/>
  <c r="I411" i="4"/>
  <c r="I420" i="4"/>
  <c r="I430" i="4"/>
  <c r="I439" i="4"/>
  <c r="I448" i="4"/>
  <c r="I457" i="4"/>
  <c r="I466" i="4"/>
  <c r="I475" i="4"/>
  <c r="I484" i="4"/>
  <c r="I494" i="4"/>
  <c r="I503" i="4"/>
  <c r="I512" i="4"/>
  <c r="I521" i="4"/>
  <c r="I530" i="4"/>
  <c r="I539" i="4"/>
  <c r="I548" i="4"/>
  <c r="I558" i="4"/>
  <c r="I567" i="4"/>
  <c r="I576" i="4"/>
  <c r="I585" i="4"/>
  <c r="I64" i="4"/>
  <c r="I74" i="4"/>
  <c r="I84" i="4"/>
  <c r="I96" i="4"/>
  <c r="I106" i="4"/>
  <c r="I116" i="4"/>
  <c r="I128" i="4"/>
  <c r="I138" i="4"/>
  <c r="I148" i="4"/>
  <c r="I160" i="4"/>
  <c r="I170" i="4"/>
  <c r="I180" i="4"/>
  <c r="I192" i="4"/>
  <c r="I202" i="4"/>
  <c r="I211" i="4"/>
  <c r="I220" i="4"/>
  <c r="I230" i="4"/>
  <c r="I239" i="4"/>
  <c r="I248" i="4"/>
  <c r="I257" i="4"/>
  <c r="I266" i="4"/>
  <c r="I275" i="4"/>
  <c r="I284" i="4"/>
  <c r="I294" i="4"/>
  <c r="I303" i="4"/>
  <c r="I312" i="4"/>
  <c r="I321" i="4"/>
  <c r="I330" i="4"/>
  <c r="I339" i="4"/>
  <c r="I348" i="4"/>
  <c r="I358" i="4"/>
  <c r="I367" i="4"/>
  <c r="I376" i="4"/>
  <c r="I385" i="4"/>
  <c r="I394" i="4"/>
  <c r="I403" i="4"/>
  <c r="I412" i="4"/>
  <c r="I422" i="4"/>
  <c r="I431" i="4"/>
  <c r="I440" i="4"/>
  <c r="I449" i="4"/>
  <c r="I458" i="4"/>
  <c r="I467" i="4"/>
  <c r="I476" i="4"/>
  <c r="I486" i="4"/>
  <c r="I495" i="4"/>
  <c r="I504" i="4"/>
  <c r="I513" i="4"/>
  <c r="I522" i="4"/>
  <c r="I531" i="4"/>
  <c r="I540" i="4"/>
  <c r="I550" i="4"/>
  <c r="I559" i="4"/>
  <c r="I568" i="4"/>
  <c r="I577" i="4"/>
  <c r="I586" i="4"/>
  <c r="I55" i="4"/>
  <c r="I65" i="4"/>
  <c r="I75" i="4"/>
  <c r="I87" i="4"/>
  <c r="I97" i="4"/>
  <c r="I107" i="4"/>
  <c r="I119" i="4"/>
  <c r="I129" i="4"/>
  <c r="I139" i="4"/>
  <c r="I151" i="4"/>
  <c r="I161" i="4"/>
  <c r="I171" i="4"/>
  <c r="I183" i="4"/>
  <c r="I193" i="4"/>
  <c r="I203" i="4"/>
  <c r="I212" i="4"/>
  <c r="I222" i="4"/>
  <c r="I231" i="4"/>
  <c r="I240" i="4"/>
  <c r="I249" i="4"/>
  <c r="I258" i="4"/>
  <c r="I267" i="4"/>
  <c r="I276" i="4"/>
  <c r="I286" i="4"/>
  <c r="I295" i="4"/>
  <c r="I304" i="4"/>
  <c r="I313" i="4"/>
  <c r="I322" i="4"/>
  <c r="I331" i="4"/>
  <c r="I340" i="4"/>
  <c r="I350" i="4"/>
  <c r="I359" i="4"/>
  <c r="I368" i="4"/>
  <c r="I377" i="4"/>
  <c r="I386" i="4"/>
  <c r="I395" i="4"/>
  <c r="I404" i="4"/>
  <c r="I414" i="4"/>
  <c r="I423" i="4"/>
  <c r="I432" i="4"/>
  <c r="I441" i="4"/>
  <c r="I450" i="4"/>
  <c r="I459" i="4"/>
  <c r="I468" i="4"/>
  <c r="I478" i="4"/>
  <c r="I487" i="4"/>
  <c r="I496" i="4"/>
  <c r="I505" i="4"/>
  <c r="I514" i="4"/>
  <c r="I523" i="4"/>
  <c r="I532" i="4"/>
  <c r="I542" i="4"/>
  <c r="I551" i="4"/>
  <c r="I560" i="4"/>
  <c r="I569" i="4"/>
  <c r="I578" i="4"/>
  <c r="I587" i="4"/>
  <c r="I67" i="4"/>
  <c r="I82" i="4"/>
  <c r="I100" i="4"/>
  <c r="I120" i="4"/>
  <c r="I135" i="4"/>
  <c r="I153" i="4"/>
  <c r="I168" i="4"/>
  <c r="I186" i="4"/>
  <c r="I204" i="4"/>
  <c r="I217" i="4"/>
  <c r="I233" i="4"/>
  <c r="I246" i="4"/>
  <c r="I262" i="4"/>
  <c r="I278" i="4"/>
  <c r="I290" i="4"/>
  <c r="I306" i="4"/>
  <c r="I319" i="4"/>
  <c r="I335" i="4"/>
  <c r="I351" i="4"/>
  <c r="I363" i="4"/>
  <c r="I379" i="4"/>
  <c r="I392" i="4"/>
  <c r="I408" i="4"/>
  <c r="I424" i="4"/>
  <c r="I436" i="4"/>
  <c r="I452" i="4"/>
  <c r="I465" i="4"/>
  <c r="I481" i="4"/>
  <c r="I497" i="4"/>
  <c r="I510" i="4"/>
  <c r="I526" i="4"/>
  <c r="I538" i="4"/>
  <c r="I554" i="4"/>
  <c r="I570" i="4"/>
  <c r="I583" i="4"/>
  <c r="I68" i="4"/>
  <c r="I88" i="4"/>
  <c r="I103" i="4"/>
  <c r="I121" i="4"/>
  <c r="I136" i="4"/>
  <c r="I154" i="4"/>
  <c r="I172" i="4"/>
  <c r="I187" i="4"/>
  <c r="I206" i="4"/>
  <c r="I218" i="4"/>
  <c r="I234" i="4"/>
  <c r="I250" i="4"/>
  <c r="I263" i="4"/>
  <c r="I279" i="4"/>
  <c r="I291" i="4"/>
  <c r="I307" i="4"/>
  <c r="I323" i="4"/>
  <c r="I336" i="4"/>
  <c r="I352" i="4"/>
  <c r="I364" i="4"/>
  <c r="I380" i="4"/>
  <c r="I396" i="4"/>
  <c r="I409" i="4"/>
  <c r="I425" i="4"/>
  <c r="I438" i="4"/>
  <c r="I454" i="4"/>
  <c r="I470" i="4"/>
  <c r="I482" i="4"/>
  <c r="I498" i="4"/>
  <c r="I511" i="4"/>
  <c r="I527" i="4"/>
  <c r="I543" i="4"/>
  <c r="I555" i="4"/>
  <c r="I571" i="4"/>
  <c r="I584" i="4"/>
  <c r="I56" i="4"/>
  <c r="I71" i="4"/>
  <c r="I89" i="4"/>
  <c r="I104" i="4"/>
  <c r="I122" i="4"/>
  <c r="I140" i="4"/>
  <c r="I155" i="4"/>
  <c r="I175" i="4"/>
  <c r="I188" i="4"/>
  <c r="I207" i="4"/>
  <c r="I223" i="4"/>
  <c r="I235" i="4"/>
  <c r="I251" i="4"/>
  <c r="I264" i="4"/>
  <c r="I280" i="4"/>
  <c r="I296" i="4"/>
  <c r="I308" i="4"/>
  <c r="I324" i="4"/>
  <c r="I337" i="4"/>
  <c r="I353" i="4"/>
  <c r="I369" i="4"/>
  <c r="I382" i="4"/>
  <c r="I398" i="4"/>
  <c r="I410" i="4"/>
  <c r="I426" i="4"/>
  <c r="I442" i="4"/>
  <c r="I455" i="4"/>
  <c r="I471" i="4"/>
  <c r="I483" i="4"/>
  <c r="I499" i="4"/>
  <c r="I515" i="4"/>
  <c r="I528" i="4"/>
  <c r="I544" i="4"/>
  <c r="I556" i="4"/>
  <c r="I572" i="4"/>
  <c r="I588" i="4"/>
  <c r="I57" i="4"/>
  <c r="I72" i="4"/>
  <c r="I90" i="4"/>
  <c r="I108" i="4"/>
  <c r="I123" i="4"/>
  <c r="I143" i="4"/>
  <c r="I156" i="4"/>
  <c r="I176" i="4"/>
  <c r="I194" i="4"/>
  <c r="I208" i="4"/>
  <c r="I224" i="4"/>
  <c r="I236" i="4"/>
  <c r="I252" i="4"/>
  <c r="I268" i="4"/>
  <c r="I281" i="4"/>
  <c r="I297" i="4"/>
  <c r="I310" i="4"/>
  <c r="I326" i="4"/>
  <c r="I342" i="4"/>
  <c r="I354" i="4"/>
  <c r="I370" i="4"/>
  <c r="I383" i="4"/>
  <c r="I399" i="4"/>
  <c r="I415" i="4"/>
  <c r="I427" i="4"/>
  <c r="I443" i="4"/>
  <c r="I456" i="4"/>
  <c r="I472" i="4"/>
  <c r="I488" i="4"/>
  <c r="I500" i="4"/>
  <c r="I516" i="4"/>
  <c r="I529" i="4"/>
  <c r="I545" i="4"/>
  <c r="I561" i="4"/>
  <c r="I574" i="4"/>
  <c r="I590" i="4"/>
  <c r="I58" i="4"/>
  <c r="I76" i="4"/>
  <c r="I91" i="4"/>
  <c r="I111" i="4"/>
  <c r="I124" i="4"/>
  <c r="I144" i="4"/>
  <c r="I162" i="4"/>
  <c r="I177" i="4"/>
  <c r="I195" i="4"/>
  <c r="I209" i="4"/>
  <c r="I225" i="4"/>
  <c r="I241" i="4"/>
  <c r="I254" i="4"/>
  <c r="I270" i="4"/>
  <c r="I282" i="4"/>
  <c r="I298" i="4"/>
  <c r="I314" i="4"/>
  <c r="I327" i="4"/>
  <c r="I343" i="4"/>
  <c r="I355" i="4"/>
  <c r="I371" i="4"/>
  <c r="I387" i="4"/>
  <c r="I400" i="4"/>
  <c r="I416" i="4"/>
  <c r="I428" i="4"/>
  <c r="I444" i="4"/>
  <c r="I460" i="4"/>
  <c r="I473" i="4"/>
  <c r="I489" i="4"/>
  <c r="I502" i="4"/>
  <c r="I518" i="4"/>
  <c r="I534" i="4"/>
  <c r="I546" i="4"/>
  <c r="I562" i="4"/>
  <c r="I575" i="4"/>
  <c r="I591" i="4"/>
  <c r="I59" i="4"/>
  <c r="I79" i="4"/>
  <c r="I92" i="4"/>
  <c r="I112" i="4"/>
  <c r="I130" i="4"/>
  <c r="I145" i="4"/>
  <c r="I163" i="4"/>
  <c r="I178" i="4"/>
  <c r="I196" i="4"/>
  <c r="I214" i="4"/>
  <c r="I226" i="4"/>
  <c r="I242" i="4"/>
  <c r="I255" i="4"/>
  <c r="I271" i="4"/>
  <c r="I287" i="4"/>
  <c r="I299" i="4"/>
  <c r="I315" i="4"/>
  <c r="I328" i="4"/>
  <c r="I344" i="4"/>
  <c r="I360" i="4"/>
  <c r="I372" i="4"/>
  <c r="I388" i="4"/>
  <c r="I401" i="4"/>
  <c r="I417" i="4"/>
  <c r="I433" i="4"/>
  <c r="I446" i="4"/>
  <c r="I462" i="4"/>
  <c r="I474" i="4"/>
  <c r="I490" i="4"/>
  <c r="I506" i="4"/>
  <c r="I519" i="4"/>
  <c r="I535" i="4"/>
  <c r="I547" i="4"/>
  <c r="I563" i="4"/>
  <c r="I579" i="4"/>
  <c r="I592" i="4"/>
  <c r="I60" i="4"/>
  <c r="I80" i="4"/>
  <c r="I98" i="4"/>
  <c r="I113" i="4"/>
  <c r="I131" i="4"/>
  <c r="I146" i="4"/>
  <c r="I164" i="4"/>
  <c r="I184" i="4"/>
  <c r="I199" i="4"/>
  <c r="I215" i="4"/>
  <c r="I227" i="4"/>
  <c r="I243" i="4"/>
  <c r="I259" i="4"/>
  <c r="I272" i="4"/>
  <c r="I288" i="4"/>
  <c r="I300" i="4"/>
  <c r="I316" i="4"/>
  <c r="I332" i="4"/>
  <c r="I345" i="4"/>
  <c r="I361" i="4"/>
  <c r="I374" i="4"/>
  <c r="I390" i="4"/>
  <c r="I406" i="4"/>
  <c r="I418" i="4"/>
  <c r="I434" i="4"/>
  <c r="I447" i="4"/>
  <c r="I463" i="4"/>
  <c r="I479" i="4"/>
  <c r="I491" i="4"/>
  <c r="I507" i="4"/>
  <c r="I520" i="4"/>
  <c r="I536" i="4"/>
  <c r="I552" i="4"/>
  <c r="I564" i="4"/>
  <c r="I580" i="4"/>
  <c r="I54" i="4"/>
  <c r="I66" i="4"/>
  <c r="I81" i="4"/>
  <c r="I99" i="4"/>
  <c r="I114" i="4"/>
  <c r="I132" i="4"/>
  <c r="I152" i="4"/>
  <c r="I167" i="4"/>
  <c r="I185" i="4"/>
  <c r="I200" i="4"/>
  <c r="I216" i="4"/>
  <c r="I232" i="4"/>
  <c r="I244" i="4"/>
  <c r="I260" i="4"/>
  <c r="I273" i="4"/>
  <c r="I289" i="4"/>
  <c r="I305" i="4"/>
  <c r="I318" i="4"/>
  <c r="I334" i="4"/>
  <c r="I346" i="4"/>
  <c r="I362" i="4"/>
  <c r="I378" i="4"/>
  <c r="I391" i="4"/>
  <c r="I407" i="4"/>
  <c r="I419" i="4"/>
  <c r="I435" i="4"/>
  <c r="I451" i="4"/>
  <c r="I464" i="4"/>
  <c r="I480" i="4"/>
  <c r="I492" i="4"/>
  <c r="I508" i="4"/>
  <c r="I524" i="4"/>
  <c r="I537" i="4"/>
  <c r="I553" i="4"/>
  <c r="I566" i="4"/>
  <c r="I582" i="4"/>
  <c r="C11" i="4"/>
  <c r="B11" i="4" s="1"/>
  <c r="B1" i="5"/>
  <c r="E51" i="4"/>
  <c r="P6" i="4"/>
  <c r="L10" i="4"/>
  <c r="L6" i="4"/>
  <c r="C12" i="4" l="1"/>
  <c r="C13" i="4" s="1"/>
  <c r="C14" i="4" s="1"/>
  <c r="C15" i="4" s="1"/>
  <c r="C16" i="4" s="1"/>
  <c r="C17" i="4" s="1"/>
  <c r="C18" i="4" s="1"/>
  <c r="C19" i="4" s="1"/>
  <c r="C20" i="4" s="1"/>
  <c r="C21" i="4" s="1"/>
  <c r="C22" i="4" s="1"/>
  <c r="C23" i="4" s="1"/>
  <c r="M61" i="4"/>
  <c r="M69" i="4"/>
  <c r="M77" i="4"/>
  <c r="M85" i="4"/>
  <c r="M93" i="4"/>
  <c r="M101" i="4"/>
  <c r="M109" i="4"/>
  <c r="M117" i="4"/>
  <c r="M125" i="4"/>
  <c r="M133" i="4"/>
  <c r="M141" i="4"/>
  <c r="M149" i="4"/>
  <c r="M157" i="4"/>
  <c r="M165" i="4"/>
  <c r="M173" i="4"/>
  <c r="M181" i="4"/>
  <c r="M189" i="4"/>
  <c r="M197" i="4"/>
  <c r="M205" i="4"/>
  <c r="M213" i="4"/>
  <c r="M221" i="4"/>
  <c r="M229" i="4"/>
  <c r="M237" i="4"/>
  <c r="M245" i="4"/>
  <c r="M253" i="4"/>
  <c r="M261" i="4"/>
  <c r="M269" i="4"/>
  <c r="M277" i="4"/>
  <c r="M285" i="4"/>
  <c r="M293" i="4"/>
  <c r="M301" i="4"/>
  <c r="M309" i="4"/>
  <c r="M317" i="4"/>
  <c r="M325" i="4"/>
  <c r="M333" i="4"/>
  <c r="M341" i="4"/>
  <c r="M349" i="4"/>
  <c r="M357" i="4"/>
  <c r="M365" i="4"/>
  <c r="M373" i="4"/>
  <c r="M381" i="4"/>
  <c r="M389" i="4"/>
  <c r="M397" i="4"/>
  <c r="M405" i="4"/>
  <c r="M413" i="4"/>
  <c r="M421" i="4"/>
  <c r="M429" i="4"/>
  <c r="M437" i="4"/>
  <c r="M445" i="4"/>
  <c r="M453" i="4"/>
  <c r="M461" i="4"/>
  <c r="M469" i="4"/>
  <c r="M477" i="4"/>
  <c r="M485" i="4"/>
  <c r="M493" i="4"/>
  <c r="M501" i="4"/>
  <c r="M509" i="4"/>
  <c r="M517" i="4"/>
  <c r="M525" i="4"/>
  <c r="M533" i="4"/>
  <c r="M541" i="4"/>
  <c r="M549" i="4"/>
  <c r="M557" i="4"/>
  <c r="M565" i="4"/>
  <c r="M573" i="4"/>
  <c r="M581" i="4"/>
  <c r="M589" i="4"/>
  <c r="M390" i="4"/>
  <c r="M430" i="4"/>
  <c r="M446" i="4"/>
  <c r="M454" i="4"/>
  <c r="M462" i="4"/>
  <c r="M478" i="4"/>
  <c r="M486" i="4"/>
  <c r="M494" i="4"/>
  <c r="M502" i="4"/>
  <c r="M510" i="4"/>
  <c r="M518" i="4"/>
  <c r="M526" i="4"/>
  <c r="M534" i="4"/>
  <c r="M550" i="4"/>
  <c r="M558" i="4"/>
  <c r="M566" i="4"/>
  <c r="M574" i="4"/>
  <c r="M582" i="4"/>
  <c r="M62" i="4"/>
  <c r="M70" i="4"/>
  <c r="M78" i="4"/>
  <c r="M86" i="4"/>
  <c r="M94" i="4"/>
  <c r="M102" i="4"/>
  <c r="M110" i="4"/>
  <c r="M118" i="4"/>
  <c r="M126" i="4"/>
  <c r="M134" i="4"/>
  <c r="M142" i="4"/>
  <c r="M150" i="4"/>
  <c r="M158" i="4"/>
  <c r="M166" i="4"/>
  <c r="M174" i="4"/>
  <c r="M182" i="4"/>
  <c r="M190" i="4"/>
  <c r="M198" i="4"/>
  <c r="M206" i="4"/>
  <c r="M214" i="4"/>
  <c r="M222" i="4"/>
  <c r="M230" i="4"/>
  <c r="M238" i="4"/>
  <c r="M246" i="4"/>
  <c r="M254" i="4"/>
  <c r="M262" i="4"/>
  <c r="M270" i="4"/>
  <c r="M278" i="4"/>
  <c r="M286" i="4"/>
  <c r="M294" i="4"/>
  <c r="M302" i="4"/>
  <c r="M310" i="4"/>
  <c r="M318" i="4"/>
  <c r="M326" i="4"/>
  <c r="M334" i="4"/>
  <c r="M342" i="4"/>
  <c r="M350" i="4"/>
  <c r="M358" i="4"/>
  <c r="M366" i="4"/>
  <c r="M374" i="4"/>
  <c r="M382" i="4"/>
  <c r="M398" i="4"/>
  <c r="M406" i="4"/>
  <c r="M414" i="4"/>
  <c r="M422" i="4"/>
  <c r="M438" i="4"/>
  <c r="M470" i="4"/>
  <c r="M56" i="4"/>
  <c r="M66" i="4"/>
  <c r="M76" i="4"/>
  <c r="M88" i="4"/>
  <c r="M98" i="4"/>
  <c r="M108" i="4"/>
  <c r="M120" i="4"/>
  <c r="M130" i="4"/>
  <c r="M140" i="4"/>
  <c r="M152" i="4"/>
  <c r="M162" i="4"/>
  <c r="M172" i="4"/>
  <c r="M184" i="4"/>
  <c r="M194" i="4"/>
  <c r="M204" i="4"/>
  <c r="M216" i="4"/>
  <c r="M226" i="4"/>
  <c r="M236" i="4"/>
  <c r="M248" i="4"/>
  <c r="M258" i="4"/>
  <c r="M268" i="4"/>
  <c r="M280" i="4"/>
  <c r="M290" i="4"/>
  <c r="M300" i="4"/>
  <c r="M312" i="4"/>
  <c r="M322" i="4"/>
  <c r="M332" i="4"/>
  <c r="M344" i="4"/>
  <c r="M354" i="4"/>
  <c r="M364" i="4"/>
  <c r="M376" i="4"/>
  <c r="M386" i="4"/>
  <c r="M396" i="4"/>
  <c r="M408" i="4"/>
  <c r="M418" i="4"/>
  <c r="M428" i="4"/>
  <c r="M440" i="4"/>
  <c r="M450" i="4"/>
  <c r="M460" i="4"/>
  <c r="M472" i="4"/>
  <c r="M482" i="4"/>
  <c r="M492" i="4"/>
  <c r="M504" i="4"/>
  <c r="M514" i="4"/>
  <c r="M524" i="4"/>
  <c r="M536" i="4"/>
  <c r="M545" i="4"/>
  <c r="M555" i="4"/>
  <c r="M567" i="4"/>
  <c r="M577" i="4"/>
  <c r="M587" i="4"/>
  <c r="M57" i="4"/>
  <c r="M67" i="4"/>
  <c r="M89" i="4"/>
  <c r="M99" i="4"/>
  <c r="M111" i="4"/>
  <c r="M121" i="4"/>
  <c r="M131" i="4"/>
  <c r="M143" i="4"/>
  <c r="M153" i="4"/>
  <c r="M163" i="4"/>
  <c r="M175" i="4"/>
  <c r="M185" i="4"/>
  <c r="M195" i="4"/>
  <c r="M207" i="4"/>
  <c r="M217" i="4"/>
  <c r="M227" i="4"/>
  <c r="M239" i="4"/>
  <c r="M249" i="4"/>
  <c r="M271" i="4"/>
  <c r="M281" i="4"/>
  <c r="M291" i="4"/>
  <c r="M303" i="4"/>
  <c r="M323" i="4"/>
  <c r="M335" i="4"/>
  <c r="M355" i="4"/>
  <c r="M377" i="4"/>
  <c r="M399" i="4"/>
  <c r="M419" i="4"/>
  <c r="M441" i="4"/>
  <c r="M463" i="4"/>
  <c r="M483" i="4"/>
  <c r="M505" i="4"/>
  <c r="M527" i="4"/>
  <c r="M63" i="4"/>
  <c r="M73" i="4"/>
  <c r="M83" i="4"/>
  <c r="M95" i="4"/>
  <c r="M105" i="4"/>
  <c r="M115" i="4"/>
  <c r="M127" i="4"/>
  <c r="M137" i="4"/>
  <c r="M147" i="4"/>
  <c r="M159" i="4"/>
  <c r="M169" i="4"/>
  <c r="M179" i="4"/>
  <c r="M191" i="4"/>
  <c r="M201" i="4"/>
  <c r="M211" i="4"/>
  <c r="M223" i="4"/>
  <c r="M233" i="4"/>
  <c r="M243" i="4"/>
  <c r="M255" i="4"/>
  <c r="M265" i="4"/>
  <c r="M275" i="4"/>
  <c r="M287" i="4"/>
  <c r="M297" i="4"/>
  <c r="M307" i="4"/>
  <c r="M319" i="4"/>
  <c r="M329" i="4"/>
  <c r="M339" i="4"/>
  <c r="M351" i="4"/>
  <c r="M361" i="4"/>
  <c r="M371" i="4"/>
  <c r="M383" i="4"/>
  <c r="M393" i="4"/>
  <c r="M403" i="4"/>
  <c r="M415" i="4"/>
  <c r="M425" i="4"/>
  <c r="M435" i="4"/>
  <c r="M447" i="4"/>
  <c r="M457" i="4"/>
  <c r="M467" i="4"/>
  <c r="M479" i="4"/>
  <c r="M489" i="4"/>
  <c r="M499" i="4"/>
  <c r="M511" i="4"/>
  <c r="M521" i="4"/>
  <c r="M531" i="4"/>
  <c r="M542" i="4"/>
  <c r="M552" i="4"/>
  <c r="M562" i="4"/>
  <c r="M572" i="4"/>
  <c r="M584" i="4"/>
  <c r="M55" i="4"/>
  <c r="M64" i="4"/>
  <c r="M74" i="4"/>
  <c r="M84" i="4"/>
  <c r="M96" i="4"/>
  <c r="M106" i="4"/>
  <c r="M116" i="4"/>
  <c r="M128" i="4"/>
  <c r="M138" i="4"/>
  <c r="M148" i="4"/>
  <c r="M160" i="4"/>
  <c r="M170" i="4"/>
  <c r="M180" i="4"/>
  <c r="M192" i="4"/>
  <c r="M202" i="4"/>
  <c r="M212" i="4"/>
  <c r="M224" i="4"/>
  <c r="M234" i="4"/>
  <c r="M244" i="4"/>
  <c r="M256" i="4"/>
  <c r="M266" i="4"/>
  <c r="M276" i="4"/>
  <c r="M288" i="4"/>
  <c r="M298" i="4"/>
  <c r="M308" i="4"/>
  <c r="M320" i="4"/>
  <c r="M330" i="4"/>
  <c r="M340" i="4"/>
  <c r="M352" i="4"/>
  <c r="M362" i="4"/>
  <c r="M372" i="4"/>
  <c r="M384" i="4"/>
  <c r="M394" i="4"/>
  <c r="M404" i="4"/>
  <c r="M416" i="4"/>
  <c r="M426" i="4"/>
  <c r="M436" i="4"/>
  <c r="M448" i="4"/>
  <c r="M458" i="4"/>
  <c r="M468" i="4"/>
  <c r="M480" i="4"/>
  <c r="M490" i="4"/>
  <c r="M500" i="4"/>
  <c r="M512" i="4"/>
  <c r="M522" i="4"/>
  <c r="M532" i="4"/>
  <c r="M543" i="4"/>
  <c r="M553" i="4"/>
  <c r="M563" i="4"/>
  <c r="M575" i="4"/>
  <c r="M585" i="4"/>
  <c r="M54" i="4"/>
  <c r="M65" i="4"/>
  <c r="M75" i="4"/>
  <c r="M87" i="4"/>
  <c r="M97" i="4"/>
  <c r="M107" i="4"/>
  <c r="M119" i="4"/>
  <c r="M129" i="4"/>
  <c r="M139" i="4"/>
  <c r="M151" i="4"/>
  <c r="M161" i="4"/>
  <c r="M171" i="4"/>
  <c r="M183" i="4"/>
  <c r="M193" i="4"/>
  <c r="M203" i="4"/>
  <c r="M215" i="4"/>
  <c r="M225" i="4"/>
  <c r="M235" i="4"/>
  <c r="M247" i="4"/>
  <c r="M257" i="4"/>
  <c r="M267" i="4"/>
  <c r="M279" i="4"/>
  <c r="M289" i="4"/>
  <c r="M299" i="4"/>
  <c r="M311" i="4"/>
  <c r="M321" i="4"/>
  <c r="M331" i="4"/>
  <c r="M343" i="4"/>
  <c r="M353" i="4"/>
  <c r="M363" i="4"/>
  <c r="M375" i="4"/>
  <c r="M385" i="4"/>
  <c r="M395" i="4"/>
  <c r="M407" i="4"/>
  <c r="M417" i="4"/>
  <c r="M427" i="4"/>
  <c r="M439" i="4"/>
  <c r="M449" i="4"/>
  <c r="M459" i="4"/>
  <c r="M471" i="4"/>
  <c r="M481" i="4"/>
  <c r="M491" i="4"/>
  <c r="M503" i="4"/>
  <c r="M513" i="4"/>
  <c r="M523" i="4"/>
  <c r="M535" i="4"/>
  <c r="M544" i="4"/>
  <c r="M554" i="4"/>
  <c r="M564" i="4"/>
  <c r="M576" i="4"/>
  <c r="M586" i="4"/>
  <c r="M79" i="4"/>
  <c r="M259" i="4"/>
  <c r="M313" i="4"/>
  <c r="M345" i="4"/>
  <c r="M367" i="4"/>
  <c r="M387" i="4"/>
  <c r="M409" i="4"/>
  <c r="M431" i="4"/>
  <c r="M451" i="4"/>
  <c r="M473" i="4"/>
  <c r="M495" i="4"/>
  <c r="M515" i="4"/>
  <c r="M537" i="4"/>
  <c r="M80" i="4"/>
  <c r="M104" i="4"/>
  <c r="M135" i="4"/>
  <c r="M164" i="4"/>
  <c r="M188" i="4"/>
  <c r="M219" i="4"/>
  <c r="M250" i="4"/>
  <c r="M274" i="4"/>
  <c r="M305" i="4"/>
  <c r="M336" i="4"/>
  <c r="M360" i="4"/>
  <c r="M391" i="4"/>
  <c r="M420" i="4"/>
  <c r="M444" i="4"/>
  <c r="M475" i="4"/>
  <c r="M506" i="4"/>
  <c r="M530" i="4"/>
  <c r="M556" i="4"/>
  <c r="M578" i="4"/>
  <c r="M81" i="4"/>
  <c r="M112" i="4"/>
  <c r="M136" i="4"/>
  <c r="M167" i="4"/>
  <c r="M196" i="4"/>
  <c r="M220" i="4"/>
  <c r="M251" i="4"/>
  <c r="M282" i="4"/>
  <c r="M306" i="4"/>
  <c r="M337" i="4"/>
  <c r="M368" i="4"/>
  <c r="M392" i="4"/>
  <c r="M423" i="4"/>
  <c r="M452" i="4"/>
  <c r="M476" i="4"/>
  <c r="M507" i="4"/>
  <c r="M538" i="4"/>
  <c r="M559" i="4"/>
  <c r="M579" i="4"/>
  <c r="M58" i="4"/>
  <c r="M82" i="4"/>
  <c r="M113" i="4"/>
  <c r="M144" i="4"/>
  <c r="M168" i="4"/>
  <c r="M199" i="4"/>
  <c r="M228" i="4"/>
  <c r="M252" i="4"/>
  <c r="M283" i="4"/>
  <c r="M314" i="4"/>
  <c r="M338" i="4"/>
  <c r="M369" i="4"/>
  <c r="M400" i="4"/>
  <c r="M424" i="4"/>
  <c r="M455" i="4"/>
  <c r="M484" i="4"/>
  <c r="M508" i="4"/>
  <c r="M539" i="4"/>
  <c r="M560" i="4"/>
  <c r="M580" i="4"/>
  <c r="M59" i="4"/>
  <c r="M90" i="4"/>
  <c r="M114" i="4"/>
  <c r="M145" i="4"/>
  <c r="M176" i="4"/>
  <c r="M200" i="4"/>
  <c r="M231" i="4"/>
  <c r="M260" i="4"/>
  <c r="M284" i="4"/>
  <c r="M315" i="4"/>
  <c r="M346" i="4"/>
  <c r="M370" i="4"/>
  <c r="M401" i="4"/>
  <c r="M432" i="4"/>
  <c r="M456" i="4"/>
  <c r="M487" i="4"/>
  <c r="M516" i="4"/>
  <c r="M540" i="4"/>
  <c r="M561" i="4"/>
  <c r="M583" i="4"/>
  <c r="M60" i="4"/>
  <c r="M91" i="4"/>
  <c r="M122" i="4"/>
  <c r="M146" i="4"/>
  <c r="M177" i="4"/>
  <c r="M208" i="4"/>
  <c r="M232" i="4"/>
  <c r="M123" i="4"/>
  <c r="M187" i="4"/>
  <c r="M264" i="4"/>
  <c r="M324" i="4"/>
  <c r="M379" i="4"/>
  <c r="M434" i="4"/>
  <c r="M496" i="4"/>
  <c r="M547" i="4"/>
  <c r="M590" i="4"/>
  <c r="M124" i="4"/>
  <c r="M209" i="4"/>
  <c r="M272" i="4"/>
  <c r="M327" i="4"/>
  <c r="M380" i="4"/>
  <c r="M442" i="4"/>
  <c r="M497" i="4"/>
  <c r="M548" i="4"/>
  <c r="M591" i="4"/>
  <c r="M68" i="4"/>
  <c r="M132" i="4"/>
  <c r="M210" i="4"/>
  <c r="M273" i="4"/>
  <c r="M328" i="4"/>
  <c r="M388" i="4"/>
  <c r="M443" i="4"/>
  <c r="M498" i="4"/>
  <c r="M551" i="4"/>
  <c r="M592" i="4"/>
  <c r="M71" i="4"/>
  <c r="M154" i="4"/>
  <c r="M218" i="4"/>
  <c r="M292" i="4"/>
  <c r="M347" i="4"/>
  <c r="M402" i="4"/>
  <c r="M464" i="4"/>
  <c r="M519" i="4"/>
  <c r="M568" i="4"/>
  <c r="M72" i="4"/>
  <c r="M155" i="4"/>
  <c r="M240" i="4"/>
  <c r="M295" i="4"/>
  <c r="M348" i="4"/>
  <c r="M410" i="4"/>
  <c r="M465" i="4"/>
  <c r="M520" i="4"/>
  <c r="M569" i="4"/>
  <c r="M92" i="4"/>
  <c r="M156" i="4"/>
  <c r="M241" i="4"/>
  <c r="M296" i="4"/>
  <c r="M356" i="4"/>
  <c r="M411" i="4"/>
  <c r="M466" i="4"/>
  <c r="M528" i="4"/>
  <c r="M570" i="4"/>
  <c r="M100" i="4"/>
  <c r="M178" i="4"/>
  <c r="M242" i="4"/>
  <c r="M304" i="4"/>
  <c r="M359" i="4"/>
  <c r="M412" i="4"/>
  <c r="M474" i="4"/>
  <c r="M529" i="4"/>
  <c r="M571" i="4"/>
  <c r="M103" i="4"/>
  <c r="M186" i="4"/>
  <c r="M263" i="4"/>
  <c r="M316" i="4"/>
  <c r="M378" i="4"/>
  <c r="M433" i="4"/>
  <c r="M488" i="4"/>
  <c r="M546" i="4"/>
  <c r="M588" i="4"/>
  <c r="P7" i="4"/>
  <c r="L11" i="4"/>
  <c r="L12" i="4" s="1"/>
  <c r="L13" i="4" s="1"/>
  <c r="L14" i="4" s="1"/>
  <c r="L15" i="4" s="1"/>
  <c r="L16" i="4" s="1"/>
  <c r="L17" i="4" s="1"/>
  <c r="L18" i="4" s="1"/>
  <c r="L19" i="4" s="1"/>
  <c r="L20" i="4" s="1"/>
  <c r="L21" i="4" s="1"/>
  <c r="L22" i="4" s="1"/>
  <c r="L23" i="4" s="1"/>
  <c r="M6" i="4"/>
  <c r="N6" i="4"/>
  <c r="K23" i="4" l="1"/>
  <c r="L24" i="4"/>
  <c r="B23" i="4"/>
  <c r="C24" i="4"/>
  <c r="R7" i="4"/>
  <c r="L7" i="4"/>
  <c r="B24" i="4" l="1"/>
  <c r="C25" i="4"/>
  <c r="K24" i="4"/>
  <c r="L25" i="4"/>
  <c r="L8" i="4"/>
  <c r="R8" i="4"/>
  <c r="K25" i="4" l="1"/>
  <c r="L26" i="4"/>
  <c r="B25" i="4"/>
  <c r="C26" i="4"/>
  <c r="A29" i="3"/>
  <c r="A43" i="3" s="1"/>
  <c r="A57" i="3" s="1"/>
  <c r="A71" i="3" s="1"/>
  <c r="A85" i="3" s="1"/>
  <c r="A99" i="3" s="1"/>
  <c r="A113" i="3" s="1"/>
  <c r="A127" i="3" s="1"/>
  <c r="A141" i="3" s="1"/>
  <c r="A155" i="3" s="1"/>
  <c r="A169" i="3" s="1"/>
  <c r="A183" i="3" s="1"/>
  <c r="A197" i="3" s="1"/>
  <c r="A211" i="3" s="1"/>
  <c r="A225" i="3" s="1"/>
  <c r="A239" i="3" s="1"/>
  <c r="A253" i="3" s="1"/>
  <c r="A267" i="3" s="1"/>
  <c r="A281" i="3" s="1"/>
  <c r="A295" i="3" s="1"/>
  <c r="A309" i="3" s="1"/>
  <c r="A323" i="3" s="1"/>
  <c r="A337" i="3" s="1"/>
  <c r="A351" i="3" s="1"/>
  <c r="A365" i="3" s="1"/>
  <c r="A379" i="3" s="1"/>
  <c r="A393" i="3" s="1"/>
  <c r="A407" i="3" s="1"/>
  <c r="A421" i="3" s="1"/>
  <c r="A435" i="3" s="1"/>
  <c r="A449" i="3" s="1"/>
  <c r="A463" i="3" s="1"/>
  <c r="A477" i="3" s="1"/>
  <c r="A491" i="3" s="1"/>
  <c r="A505" i="3" s="1"/>
  <c r="A519" i="3" s="1"/>
  <c r="A533" i="3" s="1"/>
  <c r="A547" i="3" s="1"/>
  <c r="A561" i="3" s="1"/>
  <c r="A575" i="3" s="1"/>
  <c r="A589" i="3" s="1"/>
  <c r="A603" i="3" s="1"/>
  <c r="A617" i="3" s="1"/>
  <c r="A631" i="3" s="1"/>
  <c r="A645" i="3" s="1"/>
  <c r="A659" i="3" s="1"/>
  <c r="A673" i="3" s="1"/>
  <c r="A687" i="3" s="1"/>
  <c r="A28" i="3"/>
  <c r="A42" i="3" s="1"/>
  <c r="A56" i="3" s="1"/>
  <c r="A70" i="3" s="1"/>
  <c r="A84" i="3" s="1"/>
  <c r="A98" i="3" s="1"/>
  <c r="A112" i="3" s="1"/>
  <c r="A126" i="3" s="1"/>
  <c r="A140" i="3" s="1"/>
  <c r="A154" i="3" s="1"/>
  <c r="A168" i="3" s="1"/>
  <c r="A182" i="3" s="1"/>
  <c r="A196" i="3" s="1"/>
  <c r="A210" i="3" s="1"/>
  <c r="A224" i="3" s="1"/>
  <c r="A238" i="3" s="1"/>
  <c r="A252" i="3" s="1"/>
  <c r="A266" i="3" s="1"/>
  <c r="A280" i="3" s="1"/>
  <c r="A294" i="3" s="1"/>
  <c r="A308" i="3" s="1"/>
  <c r="A322" i="3" s="1"/>
  <c r="A336" i="3" s="1"/>
  <c r="A350" i="3" s="1"/>
  <c r="A364" i="3" s="1"/>
  <c r="A378" i="3" s="1"/>
  <c r="A392" i="3" s="1"/>
  <c r="A406" i="3" s="1"/>
  <c r="A420" i="3" s="1"/>
  <c r="A434" i="3" s="1"/>
  <c r="A448" i="3" s="1"/>
  <c r="A462" i="3" s="1"/>
  <c r="A476" i="3" s="1"/>
  <c r="A490" i="3" s="1"/>
  <c r="A504" i="3" s="1"/>
  <c r="A518" i="3" s="1"/>
  <c r="A532" i="3" s="1"/>
  <c r="A546" i="3" s="1"/>
  <c r="A560" i="3" s="1"/>
  <c r="A574" i="3" s="1"/>
  <c r="A588" i="3" s="1"/>
  <c r="A602" i="3" s="1"/>
  <c r="A616" i="3" s="1"/>
  <c r="A630" i="3" s="1"/>
  <c r="A644" i="3" s="1"/>
  <c r="A658" i="3" s="1"/>
  <c r="A672" i="3" s="1"/>
  <c r="A686" i="3" s="1"/>
  <c r="A27" i="3"/>
  <c r="A41" i="3" s="1"/>
  <c r="A55" i="3" s="1"/>
  <c r="A69" i="3" s="1"/>
  <c r="A83" i="3" s="1"/>
  <c r="A97" i="3" s="1"/>
  <c r="A111" i="3" s="1"/>
  <c r="A125" i="3" s="1"/>
  <c r="A139" i="3" s="1"/>
  <c r="A153" i="3" s="1"/>
  <c r="A167" i="3" s="1"/>
  <c r="A181" i="3" s="1"/>
  <c r="A195" i="3" s="1"/>
  <c r="A209" i="3" s="1"/>
  <c r="A223" i="3" s="1"/>
  <c r="A237" i="3" s="1"/>
  <c r="A251" i="3" s="1"/>
  <c r="A265" i="3" s="1"/>
  <c r="A279" i="3" s="1"/>
  <c r="A293" i="3" s="1"/>
  <c r="A307" i="3" s="1"/>
  <c r="A321" i="3" s="1"/>
  <c r="A335" i="3" s="1"/>
  <c r="A349" i="3" s="1"/>
  <c r="A363" i="3" s="1"/>
  <c r="A377" i="3" s="1"/>
  <c r="A391" i="3" s="1"/>
  <c r="A405" i="3" s="1"/>
  <c r="A419" i="3" s="1"/>
  <c r="A433" i="3" s="1"/>
  <c r="A447" i="3" s="1"/>
  <c r="A461" i="3" s="1"/>
  <c r="A475" i="3" s="1"/>
  <c r="A489" i="3" s="1"/>
  <c r="A503" i="3" s="1"/>
  <c r="A517" i="3" s="1"/>
  <c r="A531" i="3" s="1"/>
  <c r="A545" i="3" s="1"/>
  <c r="A559" i="3" s="1"/>
  <c r="A573" i="3" s="1"/>
  <c r="A587" i="3" s="1"/>
  <c r="A601" i="3" s="1"/>
  <c r="A615" i="3" s="1"/>
  <c r="A629" i="3" s="1"/>
  <c r="A643" i="3" s="1"/>
  <c r="A657" i="3" s="1"/>
  <c r="A671" i="3" s="1"/>
  <c r="A685" i="3" s="1"/>
  <c r="A26" i="3"/>
  <c r="A40" i="3" s="1"/>
  <c r="A54" i="3" s="1"/>
  <c r="A68" i="3" s="1"/>
  <c r="A82" i="3" s="1"/>
  <c r="A96" i="3" s="1"/>
  <c r="A110" i="3" s="1"/>
  <c r="A124" i="3" s="1"/>
  <c r="A138" i="3" s="1"/>
  <c r="A152" i="3" s="1"/>
  <c r="A166" i="3" s="1"/>
  <c r="A180" i="3" s="1"/>
  <c r="A194" i="3" s="1"/>
  <c r="A208" i="3" s="1"/>
  <c r="A222" i="3" s="1"/>
  <c r="A236" i="3" s="1"/>
  <c r="A250" i="3" s="1"/>
  <c r="A264" i="3" s="1"/>
  <c r="A278" i="3" s="1"/>
  <c r="A292" i="3" s="1"/>
  <c r="A306" i="3" s="1"/>
  <c r="A320" i="3" s="1"/>
  <c r="A334" i="3" s="1"/>
  <c r="A348" i="3" s="1"/>
  <c r="A362" i="3" s="1"/>
  <c r="A376" i="3" s="1"/>
  <c r="A390" i="3" s="1"/>
  <c r="A404" i="3" s="1"/>
  <c r="A418" i="3" s="1"/>
  <c r="A432" i="3" s="1"/>
  <c r="A446" i="3" s="1"/>
  <c r="A460" i="3" s="1"/>
  <c r="A474" i="3" s="1"/>
  <c r="A488" i="3" s="1"/>
  <c r="A502" i="3" s="1"/>
  <c r="A516" i="3" s="1"/>
  <c r="A530" i="3" s="1"/>
  <c r="A544" i="3" s="1"/>
  <c r="A558" i="3" s="1"/>
  <c r="A572" i="3" s="1"/>
  <c r="A586" i="3" s="1"/>
  <c r="A600" i="3" s="1"/>
  <c r="A614" i="3" s="1"/>
  <c r="A628" i="3" s="1"/>
  <c r="A642" i="3" s="1"/>
  <c r="A656" i="3" s="1"/>
  <c r="A670" i="3" s="1"/>
  <c r="A684" i="3" s="1"/>
  <c r="A25" i="3"/>
  <c r="A39" i="3" s="1"/>
  <c r="A53" i="3" s="1"/>
  <c r="A67" i="3" s="1"/>
  <c r="A81" i="3" s="1"/>
  <c r="A95" i="3" s="1"/>
  <c r="A109" i="3" s="1"/>
  <c r="A123" i="3" s="1"/>
  <c r="A137" i="3" s="1"/>
  <c r="A151" i="3" s="1"/>
  <c r="A165" i="3" s="1"/>
  <c r="A179" i="3" s="1"/>
  <c r="A193" i="3" s="1"/>
  <c r="A207" i="3" s="1"/>
  <c r="A221" i="3" s="1"/>
  <c r="A235" i="3" s="1"/>
  <c r="A249" i="3" s="1"/>
  <c r="A263" i="3" s="1"/>
  <c r="A277" i="3" s="1"/>
  <c r="A291" i="3" s="1"/>
  <c r="A305" i="3" s="1"/>
  <c r="A319" i="3" s="1"/>
  <c r="A333" i="3" s="1"/>
  <c r="A347" i="3" s="1"/>
  <c r="A361" i="3" s="1"/>
  <c r="A375" i="3" s="1"/>
  <c r="A389" i="3" s="1"/>
  <c r="A403" i="3" s="1"/>
  <c r="A417" i="3" s="1"/>
  <c r="A431" i="3" s="1"/>
  <c r="A445" i="3" s="1"/>
  <c r="A459" i="3" s="1"/>
  <c r="A473" i="3" s="1"/>
  <c r="A487" i="3" s="1"/>
  <c r="A501" i="3" s="1"/>
  <c r="A515" i="3" s="1"/>
  <c r="A529" i="3" s="1"/>
  <c r="A543" i="3" s="1"/>
  <c r="A557" i="3" s="1"/>
  <c r="A571" i="3" s="1"/>
  <c r="A585" i="3" s="1"/>
  <c r="A599" i="3" s="1"/>
  <c r="A613" i="3" s="1"/>
  <c r="A627" i="3" s="1"/>
  <c r="A641" i="3" s="1"/>
  <c r="A655" i="3" s="1"/>
  <c r="A669" i="3" s="1"/>
  <c r="A683" i="3" s="1"/>
  <c r="A24" i="3"/>
  <c r="A38" i="3" s="1"/>
  <c r="A52" i="3" s="1"/>
  <c r="A66" i="3" s="1"/>
  <c r="A80" i="3" s="1"/>
  <c r="A94" i="3" s="1"/>
  <c r="A108" i="3" s="1"/>
  <c r="A122" i="3" s="1"/>
  <c r="A136" i="3" s="1"/>
  <c r="A150" i="3" s="1"/>
  <c r="A164" i="3" s="1"/>
  <c r="A178" i="3" s="1"/>
  <c r="A192" i="3" s="1"/>
  <c r="A206" i="3" s="1"/>
  <c r="A220" i="3" s="1"/>
  <c r="A234" i="3" s="1"/>
  <c r="A248" i="3" s="1"/>
  <c r="A262" i="3" s="1"/>
  <c r="A276" i="3" s="1"/>
  <c r="A290" i="3" s="1"/>
  <c r="A304" i="3" s="1"/>
  <c r="A318" i="3" s="1"/>
  <c r="A332" i="3" s="1"/>
  <c r="A346" i="3" s="1"/>
  <c r="A360" i="3" s="1"/>
  <c r="A374" i="3" s="1"/>
  <c r="A388" i="3" s="1"/>
  <c r="A402" i="3" s="1"/>
  <c r="A416" i="3" s="1"/>
  <c r="A430" i="3" s="1"/>
  <c r="A444" i="3" s="1"/>
  <c r="A458" i="3" s="1"/>
  <c r="A472" i="3" s="1"/>
  <c r="A486" i="3" s="1"/>
  <c r="A500" i="3" s="1"/>
  <c r="A514" i="3" s="1"/>
  <c r="A528" i="3" s="1"/>
  <c r="A542" i="3" s="1"/>
  <c r="A556" i="3" s="1"/>
  <c r="A570" i="3" s="1"/>
  <c r="A584" i="3" s="1"/>
  <c r="A598" i="3" s="1"/>
  <c r="A612" i="3" s="1"/>
  <c r="A626" i="3" s="1"/>
  <c r="A640" i="3" s="1"/>
  <c r="A654" i="3" s="1"/>
  <c r="A668" i="3" s="1"/>
  <c r="A682" i="3" s="1"/>
  <c r="A23" i="3"/>
  <c r="A37" i="3" s="1"/>
  <c r="A51" i="3" s="1"/>
  <c r="A65" i="3" s="1"/>
  <c r="A79" i="3" s="1"/>
  <c r="A93" i="3" s="1"/>
  <c r="A107" i="3" s="1"/>
  <c r="A121" i="3" s="1"/>
  <c r="A135" i="3" s="1"/>
  <c r="A149" i="3" s="1"/>
  <c r="A163" i="3" s="1"/>
  <c r="A177" i="3" s="1"/>
  <c r="A191" i="3" s="1"/>
  <c r="A205" i="3" s="1"/>
  <c r="A219" i="3" s="1"/>
  <c r="A233" i="3" s="1"/>
  <c r="A247" i="3" s="1"/>
  <c r="A261" i="3" s="1"/>
  <c r="A275" i="3" s="1"/>
  <c r="A289" i="3" s="1"/>
  <c r="A303" i="3" s="1"/>
  <c r="A317" i="3" s="1"/>
  <c r="A331" i="3" s="1"/>
  <c r="A345" i="3" s="1"/>
  <c r="A359" i="3" s="1"/>
  <c r="A373" i="3" s="1"/>
  <c r="A387" i="3" s="1"/>
  <c r="A401" i="3" s="1"/>
  <c r="A415" i="3" s="1"/>
  <c r="A429" i="3" s="1"/>
  <c r="A443" i="3" s="1"/>
  <c r="A457" i="3" s="1"/>
  <c r="A471" i="3" s="1"/>
  <c r="A485" i="3" s="1"/>
  <c r="A499" i="3" s="1"/>
  <c r="A513" i="3" s="1"/>
  <c r="A527" i="3" s="1"/>
  <c r="A541" i="3" s="1"/>
  <c r="A555" i="3" s="1"/>
  <c r="A569" i="3" s="1"/>
  <c r="A583" i="3" s="1"/>
  <c r="A597" i="3" s="1"/>
  <c r="A611" i="3" s="1"/>
  <c r="A625" i="3" s="1"/>
  <c r="A639" i="3" s="1"/>
  <c r="A653" i="3" s="1"/>
  <c r="A667" i="3" s="1"/>
  <c r="A681" i="3" s="1"/>
  <c r="A22" i="3"/>
  <c r="A36" i="3" s="1"/>
  <c r="A50" i="3" s="1"/>
  <c r="A64" i="3" s="1"/>
  <c r="A78" i="3" s="1"/>
  <c r="A92" i="3" s="1"/>
  <c r="A106" i="3" s="1"/>
  <c r="A120" i="3" s="1"/>
  <c r="A134" i="3" s="1"/>
  <c r="A148" i="3" s="1"/>
  <c r="A162" i="3" s="1"/>
  <c r="A176" i="3" s="1"/>
  <c r="A190" i="3" s="1"/>
  <c r="A204" i="3" s="1"/>
  <c r="A218" i="3" s="1"/>
  <c r="A232" i="3" s="1"/>
  <c r="A246" i="3" s="1"/>
  <c r="A260" i="3" s="1"/>
  <c r="A274" i="3" s="1"/>
  <c r="A288" i="3" s="1"/>
  <c r="A302" i="3" s="1"/>
  <c r="A316" i="3" s="1"/>
  <c r="A330" i="3" s="1"/>
  <c r="A344" i="3" s="1"/>
  <c r="A358" i="3" s="1"/>
  <c r="A372" i="3" s="1"/>
  <c r="A386" i="3" s="1"/>
  <c r="A400" i="3" s="1"/>
  <c r="A414" i="3" s="1"/>
  <c r="A428" i="3" s="1"/>
  <c r="A442" i="3" s="1"/>
  <c r="A456" i="3" s="1"/>
  <c r="A470" i="3" s="1"/>
  <c r="A484" i="3" s="1"/>
  <c r="A498" i="3" s="1"/>
  <c r="A512" i="3" s="1"/>
  <c r="A526" i="3" s="1"/>
  <c r="A540" i="3" s="1"/>
  <c r="A554" i="3" s="1"/>
  <c r="A568" i="3" s="1"/>
  <c r="A582" i="3" s="1"/>
  <c r="A596" i="3" s="1"/>
  <c r="A610" i="3" s="1"/>
  <c r="A624" i="3" s="1"/>
  <c r="A638" i="3" s="1"/>
  <c r="A652" i="3" s="1"/>
  <c r="A666" i="3" s="1"/>
  <c r="A680" i="3" s="1"/>
  <c r="A21" i="3"/>
  <c r="A35" i="3" s="1"/>
  <c r="A49" i="3" s="1"/>
  <c r="A63" i="3" s="1"/>
  <c r="A77" i="3" s="1"/>
  <c r="A91" i="3" s="1"/>
  <c r="A105" i="3" s="1"/>
  <c r="A119" i="3" s="1"/>
  <c r="A133" i="3" s="1"/>
  <c r="A147" i="3" s="1"/>
  <c r="A161" i="3" s="1"/>
  <c r="A175" i="3" s="1"/>
  <c r="A189" i="3" s="1"/>
  <c r="A203" i="3" s="1"/>
  <c r="A217" i="3" s="1"/>
  <c r="A231" i="3" s="1"/>
  <c r="A245" i="3" s="1"/>
  <c r="A259" i="3" s="1"/>
  <c r="A273" i="3" s="1"/>
  <c r="A287" i="3" s="1"/>
  <c r="A301" i="3" s="1"/>
  <c r="A315" i="3" s="1"/>
  <c r="A329" i="3" s="1"/>
  <c r="A343" i="3" s="1"/>
  <c r="A357" i="3" s="1"/>
  <c r="A371" i="3" s="1"/>
  <c r="A385" i="3" s="1"/>
  <c r="A399" i="3" s="1"/>
  <c r="A413" i="3" s="1"/>
  <c r="A427" i="3" s="1"/>
  <c r="A441" i="3" s="1"/>
  <c r="A455" i="3" s="1"/>
  <c r="A469" i="3" s="1"/>
  <c r="A483" i="3" s="1"/>
  <c r="A497" i="3" s="1"/>
  <c r="A511" i="3" s="1"/>
  <c r="A525" i="3" s="1"/>
  <c r="A539" i="3" s="1"/>
  <c r="A553" i="3" s="1"/>
  <c r="A567" i="3" s="1"/>
  <c r="A581" i="3" s="1"/>
  <c r="A595" i="3" s="1"/>
  <c r="A609" i="3" s="1"/>
  <c r="A623" i="3" s="1"/>
  <c r="A637" i="3" s="1"/>
  <c r="A651" i="3" s="1"/>
  <c r="A665" i="3" s="1"/>
  <c r="A679" i="3" s="1"/>
  <c r="A20" i="3"/>
  <c r="A34" i="3" s="1"/>
  <c r="A48" i="3" s="1"/>
  <c r="A62" i="3" s="1"/>
  <c r="A76" i="3" s="1"/>
  <c r="A90" i="3" s="1"/>
  <c r="A104" i="3" s="1"/>
  <c r="A118" i="3" s="1"/>
  <c r="A132" i="3" s="1"/>
  <c r="A146" i="3" s="1"/>
  <c r="A160" i="3" s="1"/>
  <c r="A174" i="3" s="1"/>
  <c r="A188" i="3" s="1"/>
  <c r="A202" i="3" s="1"/>
  <c r="A216" i="3" s="1"/>
  <c r="A230" i="3" s="1"/>
  <c r="A244" i="3" s="1"/>
  <c r="A258" i="3" s="1"/>
  <c r="A272" i="3" s="1"/>
  <c r="A286" i="3" s="1"/>
  <c r="A300" i="3" s="1"/>
  <c r="A314" i="3" s="1"/>
  <c r="A328" i="3" s="1"/>
  <c r="A342" i="3" s="1"/>
  <c r="A356" i="3" s="1"/>
  <c r="A370" i="3" s="1"/>
  <c r="A384" i="3" s="1"/>
  <c r="A398" i="3" s="1"/>
  <c r="A412" i="3" s="1"/>
  <c r="A426" i="3" s="1"/>
  <c r="A440" i="3" s="1"/>
  <c r="A454" i="3" s="1"/>
  <c r="A468" i="3" s="1"/>
  <c r="A482" i="3" s="1"/>
  <c r="A496" i="3" s="1"/>
  <c r="A510" i="3" s="1"/>
  <c r="A524" i="3" s="1"/>
  <c r="A538" i="3" s="1"/>
  <c r="A552" i="3" s="1"/>
  <c r="A566" i="3" s="1"/>
  <c r="A580" i="3" s="1"/>
  <c r="A594" i="3" s="1"/>
  <c r="A608" i="3" s="1"/>
  <c r="A622" i="3" s="1"/>
  <c r="A636" i="3" s="1"/>
  <c r="A650" i="3" s="1"/>
  <c r="A664" i="3" s="1"/>
  <c r="A678" i="3" s="1"/>
  <c r="A19" i="3"/>
  <c r="A33" i="3" s="1"/>
  <c r="A47" i="3" s="1"/>
  <c r="A61" i="3" s="1"/>
  <c r="A75" i="3" s="1"/>
  <c r="A89" i="3" s="1"/>
  <c r="A103" i="3" s="1"/>
  <c r="A117" i="3" s="1"/>
  <c r="A131" i="3" s="1"/>
  <c r="A145" i="3" s="1"/>
  <c r="A159" i="3" s="1"/>
  <c r="A173" i="3" s="1"/>
  <c r="A187" i="3" s="1"/>
  <c r="A201" i="3" s="1"/>
  <c r="A215" i="3" s="1"/>
  <c r="A229" i="3" s="1"/>
  <c r="A243" i="3" s="1"/>
  <c r="A257" i="3" s="1"/>
  <c r="A271" i="3" s="1"/>
  <c r="A285" i="3" s="1"/>
  <c r="A299" i="3" s="1"/>
  <c r="A313" i="3" s="1"/>
  <c r="A327" i="3" s="1"/>
  <c r="A341" i="3" s="1"/>
  <c r="A355" i="3" s="1"/>
  <c r="A369" i="3" s="1"/>
  <c r="A383" i="3" s="1"/>
  <c r="A397" i="3" s="1"/>
  <c r="A411" i="3" s="1"/>
  <c r="A425" i="3" s="1"/>
  <c r="A439" i="3" s="1"/>
  <c r="A453" i="3" s="1"/>
  <c r="A467" i="3" s="1"/>
  <c r="A481" i="3" s="1"/>
  <c r="A495" i="3" s="1"/>
  <c r="A509" i="3" s="1"/>
  <c r="A523" i="3" s="1"/>
  <c r="A537" i="3" s="1"/>
  <c r="A551" i="3" s="1"/>
  <c r="A565" i="3" s="1"/>
  <c r="A579" i="3" s="1"/>
  <c r="A593" i="3" s="1"/>
  <c r="A607" i="3" s="1"/>
  <c r="A621" i="3" s="1"/>
  <c r="A635" i="3" s="1"/>
  <c r="A649" i="3" s="1"/>
  <c r="A663" i="3" s="1"/>
  <c r="A677" i="3" s="1"/>
  <c r="A18" i="3"/>
  <c r="A32" i="3" s="1"/>
  <c r="A46" i="3" s="1"/>
  <c r="A60" i="3" s="1"/>
  <c r="A74" i="3" s="1"/>
  <c r="A88" i="3" s="1"/>
  <c r="A102" i="3" s="1"/>
  <c r="A116" i="3" s="1"/>
  <c r="A130" i="3" s="1"/>
  <c r="A144" i="3" s="1"/>
  <c r="A158" i="3" s="1"/>
  <c r="A172" i="3" s="1"/>
  <c r="A186" i="3" s="1"/>
  <c r="A200" i="3" s="1"/>
  <c r="A214" i="3" s="1"/>
  <c r="A228" i="3" s="1"/>
  <c r="A242" i="3" s="1"/>
  <c r="A256" i="3" s="1"/>
  <c r="A270" i="3" s="1"/>
  <c r="A284" i="3" s="1"/>
  <c r="A298" i="3" s="1"/>
  <c r="A312" i="3" s="1"/>
  <c r="A326" i="3" s="1"/>
  <c r="A340" i="3" s="1"/>
  <c r="A354" i="3" s="1"/>
  <c r="A368" i="3" s="1"/>
  <c r="A382" i="3" s="1"/>
  <c r="A396" i="3" s="1"/>
  <c r="A410" i="3" s="1"/>
  <c r="A424" i="3" s="1"/>
  <c r="A438" i="3" s="1"/>
  <c r="A452" i="3" s="1"/>
  <c r="A466" i="3" s="1"/>
  <c r="A480" i="3" s="1"/>
  <c r="A494" i="3" s="1"/>
  <c r="A508" i="3" s="1"/>
  <c r="A522" i="3" s="1"/>
  <c r="A536" i="3" s="1"/>
  <c r="A550" i="3" s="1"/>
  <c r="A564" i="3" s="1"/>
  <c r="A578" i="3" s="1"/>
  <c r="A592" i="3" s="1"/>
  <c r="A606" i="3" s="1"/>
  <c r="A620" i="3" s="1"/>
  <c r="A634" i="3" s="1"/>
  <c r="A648" i="3" s="1"/>
  <c r="A662" i="3" s="1"/>
  <c r="A676" i="3" s="1"/>
  <c r="A17" i="3"/>
  <c r="A31" i="3" s="1"/>
  <c r="A45" i="3" s="1"/>
  <c r="A59" i="3" s="1"/>
  <c r="A73" i="3" s="1"/>
  <c r="A87" i="3" s="1"/>
  <c r="A101" i="3" s="1"/>
  <c r="A115" i="3" s="1"/>
  <c r="A129" i="3" s="1"/>
  <c r="A143" i="3" s="1"/>
  <c r="A157" i="3" s="1"/>
  <c r="A171" i="3" s="1"/>
  <c r="A185" i="3" s="1"/>
  <c r="A199" i="3" s="1"/>
  <c r="A213" i="3" s="1"/>
  <c r="A227" i="3" s="1"/>
  <c r="A241" i="3" s="1"/>
  <c r="A255" i="3" s="1"/>
  <c r="A269" i="3" s="1"/>
  <c r="A283" i="3" s="1"/>
  <c r="A297" i="3" s="1"/>
  <c r="A311" i="3" s="1"/>
  <c r="A325" i="3" s="1"/>
  <c r="A339" i="3" s="1"/>
  <c r="A353" i="3" s="1"/>
  <c r="A367" i="3" s="1"/>
  <c r="A381" i="3" s="1"/>
  <c r="A395" i="3" s="1"/>
  <c r="A409" i="3" s="1"/>
  <c r="A423" i="3" s="1"/>
  <c r="A437" i="3" s="1"/>
  <c r="A451" i="3" s="1"/>
  <c r="A465" i="3" s="1"/>
  <c r="A479" i="3" s="1"/>
  <c r="A493" i="3" s="1"/>
  <c r="A507" i="3" s="1"/>
  <c r="A521" i="3" s="1"/>
  <c r="A535" i="3" s="1"/>
  <c r="A549" i="3" s="1"/>
  <c r="A563" i="3" s="1"/>
  <c r="A577" i="3" s="1"/>
  <c r="A591" i="3" s="1"/>
  <c r="A605" i="3" s="1"/>
  <c r="A619" i="3" s="1"/>
  <c r="A633" i="3" s="1"/>
  <c r="A647" i="3" s="1"/>
  <c r="A661" i="3" s="1"/>
  <c r="A675" i="3" s="1"/>
  <c r="A16" i="3"/>
  <c r="A30" i="3" s="1"/>
  <c r="A44" i="3" s="1"/>
  <c r="A58" i="3" s="1"/>
  <c r="A72" i="3" s="1"/>
  <c r="A86" i="3" s="1"/>
  <c r="A100" i="3" s="1"/>
  <c r="A114" i="3" s="1"/>
  <c r="A128" i="3" s="1"/>
  <c r="A142" i="3" s="1"/>
  <c r="A156" i="3" s="1"/>
  <c r="A170" i="3" s="1"/>
  <c r="A184" i="3" s="1"/>
  <c r="A198" i="3" s="1"/>
  <c r="A212" i="3" s="1"/>
  <c r="A226" i="3" s="1"/>
  <c r="A240" i="3" s="1"/>
  <c r="A254" i="3" s="1"/>
  <c r="A268" i="3" s="1"/>
  <c r="A282" i="3" s="1"/>
  <c r="A296" i="3" s="1"/>
  <c r="A310" i="3" s="1"/>
  <c r="A324" i="3" s="1"/>
  <c r="A338" i="3" s="1"/>
  <c r="A352" i="3" s="1"/>
  <c r="A366" i="3" s="1"/>
  <c r="A380" i="3" s="1"/>
  <c r="A394" i="3" s="1"/>
  <c r="A408" i="3" s="1"/>
  <c r="A422" i="3" s="1"/>
  <c r="A436" i="3" s="1"/>
  <c r="A450" i="3" s="1"/>
  <c r="A464" i="3" s="1"/>
  <c r="A478" i="3" s="1"/>
  <c r="A492" i="3" s="1"/>
  <c r="A506" i="3" s="1"/>
  <c r="A520" i="3" s="1"/>
  <c r="A534" i="3" s="1"/>
  <c r="A548" i="3" s="1"/>
  <c r="A562" i="3" s="1"/>
  <c r="A576" i="3" s="1"/>
  <c r="A590" i="3" s="1"/>
  <c r="A604" i="3" s="1"/>
  <c r="A618" i="3" s="1"/>
  <c r="A632" i="3" s="1"/>
  <c r="A646" i="3" s="1"/>
  <c r="A660" i="3" s="1"/>
  <c r="A674" i="3" s="1"/>
  <c r="K26" i="4" l="1"/>
  <c r="L27" i="4"/>
  <c r="B26" i="4"/>
  <c r="C27" i="4"/>
  <c r="C2" i="3"/>
  <c r="K27" i="4" l="1"/>
  <c r="L28" i="4"/>
  <c r="B27" i="4"/>
  <c r="C28" i="4"/>
  <c r="C3" i="3"/>
  <c r="C4" i="3" s="1"/>
  <c r="C5" i="3" s="1"/>
  <c r="C6" i="3" s="1"/>
  <c r="C7" i="3" s="1"/>
  <c r="C8" i="3" s="1"/>
  <c r="C9" i="3" s="1"/>
  <c r="C10" i="3" s="1"/>
  <c r="C11" i="3" s="1"/>
  <c r="C12" i="3" s="1"/>
  <c r="C13" i="3" s="1"/>
  <c r="C14" i="3" s="1"/>
  <c r="C15" i="3" s="1"/>
  <c r="C16" i="3" s="1"/>
  <c r="C17" i="3" s="1"/>
  <c r="C18" i="3" s="1"/>
  <c r="C19" i="3" s="1"/>
  <c r="C20" i="3" s="1"/>
  <c r="C21" i="3" s="1"/>
  <c r="C22" i="3" s="1"/>
  <c r="C23" i="3" s="1"/>
  <c r="C24" i="3" s="1"/>
  <c r="C25" i="3" s="1"/>
  <c r="C26" i="3" s="1"/>
  <c r="C27" i="3" s="1"/>
  <c r="C28" i="3" s="1"/>
  <c r="C29" i="3" s="1"/>
  <c r="C30" i="3" s="1"/>
  <c r="C31" i="3" s="1"/>
  <c r="C32" i="3" s="1"/>
  <c r="C33" i="3" s="1"/>
  <c r="C34" i="3" s="1"/>
  <c r="C35" i="3" s="1"/>
  <c r="C36" i="3" s="1"/>
  <c r="C37" i="3" s="1"/>
  <c r="C38" i="3" s="1"/>
  <c r="C39" i="3" s="1"/>
  <c r="C40" i="3" s="1"/>
  <c r="C41" i="3" s="1"/>
  <c r="C42" i="3" s="1"/>
  <c r="C43" i="3" s="1"/>
  <c r="C44" i="3" s="1"/>
  <c r="C45" i="3" s="1"/>
  <c r="C46" i="3" s="1"/>
  <c r="C47" i="3" s="1"/>
  <c r="C48" i="3" s="1"/>
  <c r="C49" i="3" s="1"/>
  <c r="C50" i="3" s="1"/>
  <c r="C51" i="3" s="1"/>
  <c r="C52" i="3" s="1"/>
  <c r="C53" i="3" s="1"/>
  <c r="C54" i="3" s="1"/>
  <c r="C55" i="3" s="1"/>
  <c r="C56" i="3" s="1"/>
  <c r="C57" i="3" s="1"/>
  <c r="C58" i="3" s="1"/>
  <c r="C59" i="3" s="1"/>
  <c r="C60" i="3" s="1"/>
  <c r="C61" i="3" s="1"/>
  <c r="C62" i="3" s="1"/>
  <c r="C63" i="3" s="1"/>
  <c r="C64" i="3" s="1"/>
  <c r="C65" i="3" s="1"/>
  <c r="C66" i="3" s="1"/>
  <c r="C67" i="3" s="1"/>
  <c r="C68" i="3" s="1"/>
  <c r="C69" i="3" s="1"/>
  <c r="C70" i="3" s="1"/>
  <c r="C71" i="3" s="1"/>
  <c r="C72" i="3" s="1"/>
  <c r="C73" i="3" s="1"/>
  <c r="C74" i="3" s="1"/>
  <c r="C75" i="3" s="1"/>
  <c r="C76" i="3" s="1"/>
  <c r="C77" i="3" s="1"/>
  <c r="C78" i="3" s="1"/>
  <c r="C79" i="3" s="1"/>
  <c r="C80" i="3" s="1"/>
  <c r="C81" i="3" s="1"/>
  <c r="C82" i="3" s="1"/>
  <c r="C83" i="3" s="1"/>
  <c r="C84" i="3" s="1"/>
  <c r="C85" i="3" s="1"/>
  <c r="C86" i="3" s="1"/>
  <c r="C87" i="3" s="1"/>
  <c r="C88" i="3" s="1"/>
  <c r="C89" i="3" s="1"/>
  <c r="C90" i="3" s="1"/>
  <c r="C91" i="3" s="1"/>
  <c r="C92" i="3" s="1"/>
  <c r="C93" i="3" s="1"/>
  <c r="C94" i="3" s="1"/>
  <c r="C95" i="3" s="1"/>
  <c r="C96" i="3" s="1"/>
  <c r="C97" i="3" s="1"/>
  <c r="C98" i="3" s="1"/>
  <c r="C99" i="3" s="1"/>
  <c r="C100" i="3" s="1"/>
  <c r="C101" i="3" s="1"/>
  <c r="C102" i="3" s="1"/>
  <c r="C103" i="3" s="1"/>
  <c r="C104" i="3" s="1"/>
  <c r="C105" i="3" s="1"/>
  <c r="C106" i="3" s="1"/>
  <c r="C107" i="3" s="1"/>
  <c r="C108" i="3" s="1"/>
  <c r="C109" i="3" s="1"/>
  <c r="C110" i="3" s="1"/>
  <c r="C111" i="3" s="1"/>
  <c r="C112" i="3" s="1"/>
  <c r="C113" i="3" s="1"/>
  <c r="C114" i="3" s="1"/>
  <c r="C115" i="3" s="1"/>
  <c r="C116" i="3" s="1"/>
  <c r="C117" i="3" s="1"/>
  <c r="C118" i="3" s="1"/>
  <c r="C119" i="3" s="1"/>
  <c r="C120" i="3" s="1"/>
  <c r="C121" i="3" s="1"/>
  <c r="C122" i="3" s="1"/>
  <c r="C123" i="3" s="1"/>
  <c r="C124" i="3" s="1"/>
  <c r="C125" i="3" s="1"/>
  <c r="C126" i="3" s="1"/>
  <c r="C127" i="3" s="1"/>
  <c r="C128" i="3" s="1"/>
  <c r="C129" i="3" s="1"/>
  <c r="C130" i="3" s="1"/>
  <c r="C131" i="3" s="1"/>
  <c r="C132" i="3" s="1"/>
  <c r="C133" i="3" s="1"/>
  <c r="C134" i="3" s="1"/>
  <c r="C135" i="3" s="1"/>
  <c r="C136" i="3" s="1"/>
  <c r="C137" i="3" s="1"/>
  <c r="C138" i="3" s="1"/>
  <c r="C139" i="3" s="1"/>
  <c r="C140" i="3" s="1"/>
  <c r="C141" i="3" s="1"/>
  <c r="C142" i="3" s="1"/>
  <c r="C143" i="3" s="1"/>
  <c r="C144" i="3" s="1"/>
  <c r="C145" i="3" s="1"/>
  <c r="C146" i="3" s="1"/>
  <c r="C147" i="3" s="1"/>
  <c r="C148" i="3" s="1"/>
  <c r="C149" i="3" s="1"/>
  <c r="C150" i="3" s="1"/>
  <c r="C151" i="3" s="1"/>
  <c r="C152" i="3" s="1"/>
  <c r="C153" i="3" s="1"/>
  <c r="C154" i="3" s="1"/>
  <c r="C155" i="3" s="1"/>
  <c r="C156" i="3" s="1"/>
  <c r="C157" i="3" s="1"/>
  <c r="C158" i="3" s="1"/>
  <c r="C159" i="3" s="1"/>
  <c r="C160" i="3" s="1"/>
  <c r="C161" i="3" s="1"/>
  <c r="C162" i="3" s="1"/>
  <c r="C163" i="3" s="1"/>
  <c r="C164" i="3" s="1"/>
  <c r="C165" i="3" s="1"/>
  <c r="C166" i="3" s="1"/>
  <c r="C167" i="3" s="1"/>
  <c r="C168" i="3" s="1"/>
  <c r="C169" i="3" s="1"/>
  <c r="C170" i="3" s="1"/>
  <c r="C171" i="3" s="1"/>
  <c r="C172" i="3" s="1"/>
  <c r="C173" i="3" s="1"/>
  <c r="C174" i="3" s="1"/>
  <c r="C175" i="3" s="1"/>
  <c r="C176" i="3" s="1"/>
  <c r="C177" i="3" s="1"/>
  <c r="C178" i="3" s="1"/>
  <c r="C179" i="3" s="1"/>
  <c r="C180" i="3" s="1"/>
  <c r="C181" i="3" s="1"/>
  <c r="C182" i="3" s="1"/>
  <c r="C183" i="3" s="1"/>
  <c r="C184" i="3" s="1"/>
  <c r="C185" i="3" s="1"/>
  <c r="C186" i="3" s="1"/>
  <c r="C187" i="3" s="1"/>
  <c r="C188" i="3" s="1"/>
  <c r="C189" i="3" s="1"/>
  <c r="C190" i="3" s="1"/>
  <c r="C191" i="3" s="1"/>
  <c r="C192" i="3" s="1"/>
  <c r="C193" i="3" s="1"/>
  <c r="C194" i="3" s="1"/>
  <c r="C195" i="3" s="1"/>
  <c r="C196" i="3" s="1"/>
  <c r="C197" i="3" s="1"/>
  <c r="C198" i="3" s="1"/>
  <c r="C199" i="3" s="1"/>
  <c r="C200" i="3" s="1"/>
  <c r="C201" i="3" s="1"/>
  <c r="C202" i="3" s="1"/>
  <c r="C203" i="3" s="1"/>
  <c r="C204" i="3" s="1"/>
  <c r="C205" i="3" s="1"/>
  <c r="C206" i="3" s="1"/>
  <c r="C207" i="3" s="1"/>
  <c r="C208" i="3" s="1"/>
  <c r="C209" i="3" s="1"/>
  <c r="C210" i="3" s="1"/>
  <c r="C211" i="3" s="1"/>
  <c r="C212" i="3" s="1"/>
  <c r="C213" i="3" s="1"/>
  <c r="C214" i="3" s="1"/>
  <c r="C215" i="3" s="1"/>
  <c r="C216" i="3" s="1"/>
  <c r="C217" i="3" s="1"/>
  <c r="C218" i="3" s="1"/>
  <c r="C219" i="3" s="1"/>
  <c r="C220" i="3" s="1"/>
  <c r="C221" i="3" s="1"/>
  <c r="C222" i="3" s="1"/>
  <c r="C223" i="3" s="1"/>
  <c r="C224" i="3" s="1"/>
  <c r="C225" i="3" s="1"/>
  <c r="C226" i="3" s="1"/>
  <c r="C227" i="3" s="1"/>
  <c r="C228" i="3" s="1"/>
  <c r="C229" i="3" s="1"/>
  <c r="C230" i="3" s="1"/>
  <c r="C231" i="3" s="1"/>
  <c r="C232" i="3" s="1"/>
  <c r="C233" i="3" s="1"/>
  <c r="C234" i="3" s="1"/>
  <c r="C235" i="3" s="1"/>
  <c r="C236" i="3" s="1"/>
  <c r="C237" i="3" s="1"/>
  <c r="C238" i="3" s="1"/>
  <c r="C239" i="3" s="1"/>
  <c r="C240" i="3" s="1"/>
  <c r="C241" i="3" s="1"/>
  <c r="C242" i="3" s="1"/>
  <c r="C243" i="3" s="1"/>
  <c r="C244" i="3" s="1"/>
  <c r="C245" i="3" s="1"/>
  <c r="C246" i="3" s="1"/>
  <c r="C247" i="3" s="1"/>
  <c r="C248" i="3" s="1"/>
  <c r="C249" i="3" s="1"/>
  <c r="C250" i="3" s="1"/>
  <c r="C251" i="3" s="1"/>
  <c r="C252" i="3" s="1"/>
  <c r="C253" i="3" s="1"/>
  <c r="C254" i="3" s="1"/>
  <c r="C255" i="3" s="1"/>
  <c r="C256" i="3" s="1"/>
  <c r="C257" i="3" s="1"/>
  <c r="C258" i="3" s="1"/>
  <c r="C259" i="3" s="1"/>
  <c r="C260" i="3" s="1"/>
  <c r="C261" i="3" s="1"/>
  <c r="C262" i="3" s="1"/>
  <c r="C263" i="3" s="1"/>
  <c r="C264" i="3" s="1"/>
  <c r="C265" i="3" s="1"/>
  <c r="C266" i="3" s="1"/>
  <c r="C267" i="3" s="1"/>
  <c r="C268" i="3" s="1"/>
  <c r="C269" i="3" s="1"/>
  <c r="C270" i="3" s="1"/>
  <c r="C271" i="3" s="1"/>
  <c r="C272" i="3" s="1"/>
  <c r="C273" i="3" s="1"/>
  <c r="C274" i="3" s="1"/>
  <c r="C275" i="3" s="1"/>
  <c r="C276" i="3" s="1"/>
  <c r="C277" i="3" s="1"/>
  <c r="C278" i="3" s="1"/>
  <c r="C279" i="3" s="1"/>
  <c r="C280" i="3" s="1"/>
  <c r="C281" i="3" s="1"/>
  <c r="C282" i="3" s="1"/>
  <c r="C283" i="3" s="1"/>
  <c r="C284" i="3" s="1"/>
  <c r="C285" i="3" s="1"/>
  <c r="C286" i="3" s="1"/>
  <c r="C287" i="3" s="1"/>
  <c r="C288" i="3" s="1"/>
  <c r="C289" i="3" s="1"/>
  <c r="C290" i="3" s="1"/>
  <c r="C291" i="3" s="1"/>
  <c r="C292" i="3" s="1"/>
  <c r="C293" i="3" s="1"/>
  <c r="C294" i="3" s="1"/>
  <c r="C295" i="3" s="1"/>
  <c r="C296" i="3" s="1"/>
  <c r="C297" i="3" s="1"/>
  <c r="C298" i="3" s="1"/>
  <c r="C299" i="3" s="1"/>
  <c r="C300" i="3" s="1"/>
  <c r="C301" i="3" s="1"/>
  <c r="C302" i="3" s="1"/>
  <c r="C303" i="3" s="1"/>
  <c r="C304" i="3" s="1"/>
  <c r="C305" i="3" s="1"/>
  <c r="C306" i="3" s="1"/>
  <c r="C307" i="3" s="1"/>
  <c r="C308" i="3" s="1"/>
  <c r="C309" i="3" s="1"/>
  <c r="C310" i="3" s="1"/>
  <c r="C311" i="3" s="1"/>
  <c r="C312" i="3" s="1"/>
  <c r="C313" i="3" s="1"/>
  <c r="C314" i="3" s="1"/>
  <c r="C315" i="3" s="1"/>
  <c r="C316" i="3" s="1"/>
  <c r="C317" i="3" s="1"/>
  <c r="C318" i="3" s="1"/>
  <c r="C319" i="3" s="1"/>
  <c r="C320" i="3" s="1"/>
  <c r="C321" i="3" s="1"/>
  <c r="C322" i="3" s="1"/>
  <c r="C323" i="3" s="1"/>
  <c r="C324" i="3" s="1"/>
  <c r="C325" i="3" s="1"/>
  <c r="C326" i="3" s="1"/>
  <c r="C327" i="3" s="1"/>
  <c r="C328" i="3" s="1"/>
  <c r="C329" i="3" s="1"/>
  <c r="C330" i="3" s="1"/>
  <c r="C331" i="3" s="1"/>
  <c r="C332" i="3" s="1"/>
  <c r="C333" i="3" s="1"/>
  <c r="C334" i="3" s="1"/>
  <c r="C335" i="3" s="1"/>
  <c r="C336" i="3" s="1"/>
  <c r="C337" i="3" s="1"/>
  <c r="C338" i="3" s="1"/>
  <c r="C339" i="3" s="1"/>
  <c r="C340" i="3" s="1"/>
  <c r="C341" i="3" s="1"/>
  <c r="C342" i="3" s="1"/>
  <c r="C343" i="3" s="1"/>
  <c r="C344" i="3" s="1"/>
  <c r="C345" i="3" s="1"/>
  <c r="C346" i="3" s="1"/>
  <c r="C347" i="3" s="1"/>
  <c r="C348" i="3" s="1"/>
  <c r="C349" i="3" s="1"/>
  <c r="C350" i="3" s="1"/>
  <c r="C351" i="3" s="1"/>
  <c r="C352" i="3" s="1"/>
  <c r="C353" i="3" s="1"/>
  <c r="C354" i="3" s="1"/>
  <c r="C355" i="3" s="1"/>
  <c r="C356" i="3" s="1"/>
  <c r="C357" i="3" s="1"/>
  <c r="C358" i="3" s="1"/>
  <c r="C359" i="3" s="1"/>
  <c r="C360" i="3" s="1"/>
  <c r="C361" i="3" s="1"/>
  <c r="C362" i="3" s="1"/>
  <c r="C363" i="3" s="1"/>
  <c r="C364" i="3" s="1"/>
  <c r="C365" i="3" s="1"/>
  <c r="C366" i="3" s="1"/>
  <c r="C367" i="3" s="1"/>
  <c r="C368" i="3" s="1"/>
  <c r="C369" i="3" s="1"/>
  <c r="C370" i="3" s="1"/>
  <c r="C371" i="3" s="1"/>
  <c r="C372" i="3" s="1"/>
  <c r="C373" i="3" s="1"/>
  <c r="C374" i="3" s="1"/>
  <c r="C375" i="3" s="1"/>
  <c r="C376" i="3" s="1"/>
  <c r="C377" i="3" s="1"/>
  <c r="C378" i="3" s="1"/>
  <c r="C379" i="3" s="1"/>
  <c r="C380" i="3" s="1"/>
  <c r="C381" i="3" s="1"/>
  <c r="C382" i="3" s="1"/>
  <c r="C383" i="3" s="1"/>
  <c r="C384" i="3" s="1"/>
  <c r="C385" i="3" s="1"/>
  <c r="C386" i="3" s="1"/>
  <c r="C387" i="3" s="1"/>
  <c r="C388" i="3" s="1"/>
  <c r="C389" i="3" s="1"/>
  <c r="C390" i="3" s="1"/>
  <c r="C391" i="3" s="1"/>
  <c r="C392" i="3" s="1"/>
  <c r="C393" i="3" s="1"/>
  <c r="C394" i="3" s="1"/>
  <c r="C395" i="3" s="1"/>
  <c r="C396" i="3" s="1"/>
  <c r="C397" i="3" s="1"/>
  <c r="C398" i="3" s="1"/>
  <c r="C399" i="3" s="1"/>
  <c r="C400" i="3" s="1"/>
  <c r="C401" i="3" s="1"/>
  <c r="C402" i="3" s="1"/>
  <c r="C403" i="3" s="1"/>
  <c r="C404" i="3" s="1"/>
  <c r="C405" i="3" s="1"/>
  <c r="C406" i="3" s="1"/>
  <c r="C407" i="3" s="1"/>
  <c r="C408" i="3" s="1"/>
  <c r="C409" i="3" s="1"/>
  <c r="C410" i="3" s="1"/>
  <c r="C411" i="3" s="1"/>
  <c r="C412" i="3" s="1"/>
  <c r="C413" i="3" s="1"/>
  <c r="C414" i="3" s="1"/>
  <c r="C415" i="3" s="1"/>
  <c r="C416" i="3" s="1"/>
  <c r="C417" i="3" s="1"/>
  <c r="C418" i="3" s="1"/>
  <c r="C419" i="3" s="1"/>
  <c r="C420" i="3" s="1"/>
  <c r="C421" i="3" s="1"/>
  <c r="C422" i="3" s="1"/>
  <c r="C423" i="3" s="1"/>
  <c r="C424" i="3" s="1"/>
  <c r="C425" i="3" s="1"/>
  <c r="C426" i="3" s="1"/>
  <c r="C427" i="3" s="1"/>
  <c r="C428" i="3" s="1"/>
  <c r="C429" i="3" s="1"/>
  <c r="C430" i="3" s="1"/>
  <c r="C431" i="3" s="1"/>
  <c r="C432" i="3" s="1"/>
  <c r="C433" i="3" s="1"/>
  <c r="C434" i="3" s="1"/>
  <c r="C435" i="3" s="1"/>
  <c r="C436" i="3" s="1"/>
  <c r="C437" i="3" s="1"/>
  <c r="C438" i="3" s="1"/>
  <c r="C439" i="3" s="1"/>
  <c r="C440" i="3" s="1"/>
  <c r="C441" i="3" s="1"/>
  <c r="C442" i="3" s="1"/>
  <c r="C443" i="3" s="1"/>
  <c r="C444" i="3" s="1"/>
  <c r="C445" i="3" s="1"/>
  <c r="C446" i="3" s="1"/>
  <c r="C447" i="3" s="1"/>
  <c r="C448" i="3" s="1"/>
  <c r="C449" i="3" s="1"/>
  <c r="C450" i="3" s="1"/>
  <c r="C451" i="3" s="1"/>
  <c r="C452" i="3" s="1"/>
  <c r="C453" i="3" s="1"/>
  <c r="C454" i="3" s="1"/>
  <c r="C455" i="3" s="1"/>
  <c r="C456" i="3" s="1"/>
  <c r="C457" i="3" s="1"/>
  <c r="C458" i="3" s="1"/>
  <c r="C459" i="3" s="1"/>
  <c r="C460" i="3" s="1"/>
  <c r="C461" i="3" s="1"/>
  <c r="C462" i="3" s="1"/>
  <c r="C463" i="3" s="1"/>
  <c r="C464" i="3" s="1"/>
  <c r="C465" i="3" s="1"/>
  <c r="C466" i="3" s="1"/>
  <c r="C467" i="3" s="1"/>
  <c r="C468" i="3" s="1"/>
  <c r="C469" i="3" s="1"/>
  <c r="C470" i="3" s="1"/>
  <c r="C471" i="3" s="1"/>
  <c r="C472" i="3" s="1"/>
  <c r="C473" i="3" s="1"/>
  <c r="C474" i="3" s="1"/>
  <c r="C475" i="3" s="1"/>
  <c r="C476" i="3" s="1"/>
  <c r="C477" i="3" s="1"/>
  <c r="C478" i="3" s="1"/>
  <c r="C479" i="3" s="1"/>
  <c r="C480" i="3" s="1"/>
  <c r="C481" i="3" s="1"/>
  <c r="C482" i="3" s="1"/>
  <c r="C483" i="3" s="1"/>
  <c r="C484" i="3" s="1"/>
  <c r="C485" i="3" s="1"/>
  <c r="C486" i="3" s="1"/>
  <c r="C487" i="3" s="1"/>
  <c r="C488" i="3" s="1"/>
  <c r="C489" i="3" s="1"/>
  <c r="C490" i="3" s="1"/>
  <c r="C491" i="3" s="1"/>
  <c r="C492" i="3" s="1"/>
  <c r="C493" i="3" s="1"/>
  <c r="C494" i="3" s="1"/>
  <c r="C495" i="3" s="1"/>
  <c r="C496" i="3" s="1"/>
  <c r="C497" i="3" s="1"/>
  <c r="C498" i="3" s="1"/>
  <c r="C499" i="3" s="1"/>
  <c r="C500" i="3" s="1"/>
  <c r="C501" i="3" s="1"/>
  <c r="C502" i="3" s="1"/>
  <c r="C503" i="3" s="1"/>
  <c r="C504" i="3" s="1"/>
  <c r="C505" i="3" s="1"/>
  <c r="C506" i="3" s="1"/>
  <c r="C507" i="3" s="1"/>
  <c r="C508" i="3" s="1"/>
  <c r="C509" i="3" s="1"/>
  <c r="C510" i="3" s="1"/>
  <c r="C511" i="3" s="1"/>
  <c r="C512" i="3" s="1"/>
  <c r="C513" i="3" s="1"/>
  <c r="C514" i="3" s="1"/>
  <c r="C515" i="3" s="1"/>
  <c r="C516" i="3" s="1"/>
  <c r="C517" i="3" s="1"/>
  <c r="C518" i="3" s="1"/>
  <c r="C519" i="3" s="1"/>
  <c r="C520" i="3" s="1"/>
  <c r="C521" i="3" s="1"/>
  <c r="C522" i="3" s="1"/>
  <c r="C523" i="3" s="1"/>
  <c r="C524" i="3" s="1"/>
  <c r="C525" i="3" s="1"/>
  <c r="C526" i="3" s="1"/>
  <c r="C527" i="3" s="1"/>
  <c r="C528" i="3" s="1"/>
  <c r="C529" i="3" s="1"/>
  <c r="C530" i="3" s="1"/>
  <c r="C531" i="3" s="1"/>
  <c r="C532" i="3" s="1"/>
  <c r="C533" i="3" s="1"/>
  <c r="C534" i="3" s="1"/>
  <c r="C535" i="3" s="1"/>
  <c r="C536" i="3" s="1"/>
  <c r="C537" i="3" s="1"/>
  <c r="C538" i="3" s="1"/>
  <c r="C539" i="3" s="1"/>
  <c r="C540" i="3" s="1"/>
  <c r="C541" i="3" s="1"/>
  <c r="C542" i="3" s="1"/>
  <c r="C543" i="3" s="1"/>
  <c r="C544" i="3" s="1"/>
  <c r="C545" i="3" s="1"/>
  <c r="C546" i="3" s="1"/>
  <c r="C547" i="3" s="1"/>
  <c r="C548" i="3" s="1"/>
  <c r="C549" i="3" s="1"/>
  <c r="C550" i="3" s="1"/>
  <c r="C551" i="3" s="1"/>
  <c r="C552" i="3" s="1"/>
  <c r="C553" i="3" s="1"/>
  <c r="C554" i="3" s="1"/>
  <c r="C555" i="3" s="1"/>
  <c r="C556" i="3" s="1"/>
  <c r="C557" i="3" s="1"/>
  <c r="C558" i="3" s="1"/>
  <c r="C559" i="3" s="1"/>
  <c r="C560" i="3" s="1"/>
  <c r="C561" i="3" s="1"/>
  <c r="C562" i="3" s="1"/>
  <c r="C563" i="3" s="1"/>
  <c r="C564" i="3" s="1"/>
  <c r="C565" i="3" s="1"/>
  <c r="C566" i="3" s="1"/>
  <c r="C567" i="3" s="1"/>
  <c r="C568" i="3" s="1"/>
  <c r="C569" i="3" s="1"/>
  <c r="C570" i="3" s="1"/>
  <c r="C571" i="3" s="1"/>
  <c r="C572" i="3" s="1"/>
  <c r="C573" i="3" s="1"/>
  <c r="C574" i="3" s="1"/>
  <c r="C575" i="3" s="1"/>
  <c r="C576" i="3" s="1"/>
  <c r="C577" i="3" s="1"/>
  <c r="C578" i="3" s="1"/>
  <c r="C579" i="3" s="1"/>
  <c r="C580" i="3" s="1"/>
  <c r="C581" i="3" s="1"/>
  <c r="C582" i="3" s="1"/>
  <c r="C583" i="3" s="1"/>
  <c r="C584" i="3" s="1"/>
  <c r="C585" i="3" s="1"/>
  <c r="C586" i="3" s="1"/>
  <c r="C587" i="3" s="1"/>
  <c r="C588" i="3" s="1"/>
  <c r="C589" i="3" s="1"/>
  <c r="C590" i="3" s="1"/>
  <c r="C591" i="3" s="1"/>
  <c r="C592" i="3" s="1"/>
  <c r="C593" i="3" s="1"/>
  <c r="C594" i="3" s="1"/>
  <c r="C595" i="3" s="1"/>
  <c r="C596" i="3" s="1"/>
  <c r="C597" i="3" s="1"/>
  <c r="C598" i="3" s="1"/>
  <c r="C599" i="3" s="1"/>
  <c r="C600" i="3" s="1"/>
  <c r="C601" i="3" s="1"/>
  <c r="C602" i="3" s="1"/>
  <c r="C603" i="3" s="1"/>
  <c r="C604" i="3" s="1"/>
  <c r="C605" i="3" s="1"/>
  <c r="C606" i="3" s="1"/>
  <c r="C607" i="3" s="1"/>
  <c r="C608" i="3" s="1"/>
  <c r="C609" i="3" s="1"/>
  <c r="C610" i="3" s="1"/>
  <c r="C611" i="3" s="1"/>
  <c r="C612" i="3" s="1"/>
  <c r="C613" i="3" s="1"/>
  <c r="C614" i="3" s="1"/>
  <c r="C615" i="3" s="1"/>
  <c r="C616" i="3" s="1"/>
  <c r="C617" i="3" s="1"/>
  <c r="C618" i="3" s="1"/>
  <c r="C619" i="3" s="1"/>
  <c r="C620" i="3" s="1"/>
  <c r="C621" i="3" s="1"/>
  <c r="C622" i="3" s="1"/>
  <c r="C623" i="3" s="1"/>
  <c r="C624" i="3" s="1"/>
  <c r="C625" i="3" s="1"/>
  <c r="C626" i="3" s="1"/>
  <c r="C627" i="3" s="1"/>
  <c r="C628" i="3" s="1"/>
  <c r="C629" i="3" s="1"/>
  <c r="C630" i="3" s="1"/>
  <c r="C631" i="3" s="1"/>
  <c r="C632" i="3" s="1"/>
  <c r="C633" i="3" s="1"/>
  <c r="C634" i="3" s="1"/>
  <c r="C635" i="3" s="1"/>
  <c r="C636" i="3" s="1"/>
  <c r="C637" i="3" s="1"/>
  <c r="C638" i="3" s="1"/>
  <c r="C639" i="3" s="1"/>
  <c r="C640" i="3" s="1"/>
  <c r="C641" i="3" s="1"/>
  <c r="C642" i="3" s="1"/>
  <c r="C643" i="3" s="1"/>
  <c r="C644" i="3" s="1"/>
  <c r="C645" i="3" s="1"/>
  <c r="C646" i="3" s="1"/>
  <c r="C647" i="3" s="1"/>
  <c r="C648" i="3" s="1"/>
  <c r="C649" i="3" s="1"/>
  <c r="C650" i="3" s="1"/>
  <c r="C651" i="3" s="1"/>
  <c r="C652" i="3" s="1"/>
  <c r="C653" i="3" s="1"/>
  <c r="C654" i="3" s="1"/>
  <c r="C655" i="3" s="1"/>
  <c r="C656" i="3" s="1"/>
  <c r="C657" i="3" s="1"/>
  <c r="C658" i="3" s="1"/>
  <c r="C659" i="3" s="1"/>
  <c r="C660" i="3" s="1"/>
  <c r="C661" i="3" s="1"/>
  <c r="C662" i="3" s="1"/>
  <c r="C663" i="3" s="1"/>
  <c r="C664" i="3" s="1"/>
  <c r="C665" i="3" s="1"/>
  <c r="C666" i="3" s="1"/>
  <c r="C667" i="3" s="1"/>
  <c r="C668" i="3" s="1"/>
  <c r="C669" i="3" s="1"/>
  <c r="C670" i="3" s="1"/>
  <c r="C671" i="3" s="1"/>
  <c r="C672" i="3" s="1"/>
  <c r="C673" i="3" s="1"/>
  <c r="C674" i="3" s="1"/>
  <c r="C675" i="3" s="1"/>
  <c r="C676" i="3" s="1"/>
  <c r="C677" i="3" s="1"/>
  <c r="C678" i="3" s="1"/>
  <c r="C679" i="3" s="1"/>
  <c r="C680" i="3" s="1"/>
  <c r="C681" i="3" s="1"/>
  <c r="C682" i="3" s="1"/>
  <c r="C683" i="3" s="1"/>
  <c r="C684" i="3" s="1"/>
  <c r="C685" i="3" s="1"/>
  <c r="C686" i="3" s="1"/>
  <c r="C687" i="3" s="1"/>
  <c r="C688" i="3" s="1"/>
  <c r="C689" i="3" s="1"/>
  <c r="C690" i="3" s="1"/>
  <c r="C691" i="3" s="1"/>
  <c r="C692" i="3" s="1"/>
  <c r="C693" i="3" s="1"/>
  <c r="C694" i="3" s="1"/>
  <c r="C695" i="3" s="1"/>
  <c r="C696" i="3" s="1"/>
  <c r="C697" i="3" s="1"/>
  <c r="C698" i="3" s="1"/>
  <c r="C699" i="3" s="1"/>
  <c r="C700" i="3" s="1"/>
  <c r="C701" i="3" s="1"/>
  <c r="C702" i="3" s="1"/>
  <c r="C703" i="3" s="1"/>
  <c r="C704" i="3" s="1"/>
  <c r="C705" i="3" s="1"/>
  <c r="C706" i="3" s="1"/>
  <c r="C707" i="3" s="1"/>
  <c r="C708" i="3" s="1"/>
  <c r="C709" i="3" s="1"/>
  <c r="C710" i="3" s="1"/>
  <c r="C711" i="3" s="1"/>
  <c r="C712" i="3" s="1"/>
  <c r="C713" i="3" s="1"/>
  <c r="C714" i="3" s="1"/>
  <c r="C715" i="3" s="1"/>
  <c r="C716" i="3" s="1"/>
  <c r="C717" i="3" s="1"/>
  <c r="C718" i="3" s="1"/>
  <c r="C719" i="3" s="1"/>
  <c r="C720" i="3" s="1"/>
  <c r="C721" i="3" s="1"/>
  <c r="C722" i="3" s="1"/>
  <c r="C723" i="3" s="1"/>
  <c r="C724" i="3" s="1"/>
  <c r="C725" i="3" s="1"/>
  <c r="C726" i="3" s="1"/>
  <c r="C727" i="3" s="1"/>
  <c r="C728" i="3" s="1"/>
  <c r="C729" i="3" s="1"/>
  <c r="C730" i="3" s="1"/>
  <c r="C731" i="3" s="1"/>
  <c r="C732" i="3" s="1"/>
  <c r="C733" i="3" s="1"/>
  <c r="C734" i="3" s="1"/>
  <c r="C735" i="3" s="1"/>
  <c r="C736" i="3" s="1"/>
  <c r="C737" i="3" s="1"/>
  <c r="C738" i="3" s="1"/>
  <c r="C739" i="3" s="1"/>
  <c r="C740" i="3" s="1"/>
  <c r="C741" i="3" s="1"/>
  <c r="C742" i="3" s="1"/>
  <c r="C743" i="3" s="1"/>
  <c r="C744" i="3" s="1"/>
  <c r="C745" i="3" s="1"/>
  <c r="C746" i="3" s="1"/>
  <c r="C747" i="3" s="1"/>
  <c r="C748" i="3" s="1"/>
  <c r="C749" i="3" s="1"/>
  <c r="C750" i="3" s="1"/>
  <c r="C751" i="3" s="1"/>
  <c r="C752" i="3" s="1"/>
  <c r="C753" i="3" s="1"/>
  <c r="C754" i="3" s="1"/>
  <c r="C755" i="3" s="1"/>
  <c r="C756" i="3" s="1"/>
  <c r="C757" i="3" s="1"/>
  <c r="C758" i="3" s="1"/>
  <c r="C759" i="3" s="1"/>
  <c r="C760" i="3" s="1"/>
  <c r="C761" i="3" s="1"/>
  <c r="C762" i="3" s="1"/>
  <c r="C763" i="3" s="1"/>
  <c r="C764" i="3" s="1"/>
  <c r="C765" i="3" s="1"/>
  <c r="C766" i="3" s="1"/>
  <c r="C767" i="3" s="1"/>
  <c r="C768" i="3" s="1"/>
  <c r="C769" i="3" s="1"/>
  <c r="C770" i="3" s="1"/>
  <c r="C771" i="3" s="1"/>
  <c r="C772" i="3" s="1"/>
  <c r="C773" i="3" s="1"/>
  <c r="C774" i="3" s="1"/>
  <c r="C775" i="3" s="1"/>
  <c r="C776" i="3" s="1"/>
  <c r="C777" i="3" s="1"/>
  <c r="C778" i="3" s="1"/>
  <c r="C779" i="3" s="1"/>
  <c r="C780" i="3" s="1"/>
  <c r="C781" i="3" s="1"/>
  <c r="C782" i="3" s="1"/>
  <c r="C783" i="3" s="1"/>
  <c r="C784" i="3" s="1"/>
  <c r="C785" i="3" s="1"/>
  <c r="C786" i="3" s="1"/>
  <c r="C787" i="3" s="1"/>
  <c r="C788" i="3" s="1"/>
  <c r="C789" i="3" s="1"/>
  <c r="C790" i="3" s="1"/>
  <c r="C791" i="3" s="1"/>
  <c r="C792" i="3" s="1"/>
  <c r="C793" i="3" s="1"/>
  <c r="C794" i="3" s="1"/>
  <c r="C795" i="3" s="1"/>
  <c r="C796" i="3" s="1"/>
  <c r="C797" i="3" s="1"/>
  <c r="C798" i="3" s="1"/>
  <c r="C799" i="3" s="1"/>
  <c r="C800" i="3" s="1"/>
  <c r="C801" i="3" s="1"/>
  <c r="C802" i="3" s="1"/>
  <c r="C803" i="3" s="1"/>
  <c r="C804" i="3" s="1"/>
  <c r="C805" i="3" s="1"/>
  <c r="C806" i="3" s="1"/>
  <c r="C807" i="3" s="1"/>
  <c r="C808" i="3" s="1"/>
  <c r="C809" i="3" s="1"/>
  <c r="C810" i="3" s="1"/>
  <c r="C811" i="3" s="1"/>
  <c r="C812" i="3" s="1"/>
  <c r="C813" i="3" s="1"/>
  <c r="C814" i="3" s="1"/>
  <c r="C815" i="3" s="1"/>
  <c r="C816" i="3" s="1"/>
  <c r="C817" i="3" s="1"/>
  <c r="C818" i="3" s="1"/>
  <c r="C819" i="3" s="1"/>
  <c r="C820" i="3" s="1"/>
  <c r="C821" i="3" s="1"/>
  <c r="C822" i="3" s="1"/>
  <c r="C823" i="3" s="1"/>
  <c r="C824" i="3" s="1"/>
  <c r="C825" i="3" s="1"/>
  <c r="C826" i="3" s="1"/>
  <c r="C827" i="3" s="1"/>
  <c r="C828" i="3" s="1"/>
  <c r="C829" i="3" s="1"/>
  <c r="C830" i="3" s="1"/>
  <c r="C831" i="3" s="1"/>
  <c r="C832" i="3" s="1"/>
  <c r="C833" i="3" s="1"/>
  <c r="C834" i="3" s="1"/>
  <c r="C835" i="3" s="1"/>
  <c r="C836" i="3" s="1"/>
  <c r="C837" i="3" s="1"/>
  <c r="C838" i="3" s="1"/>
  <c r="C839" i="3" s="1"/>
  <c r="C840" i="3" s="1"/>
  <c r="C841" i="3" s="1"/>
  <c r="C842" i="3" s="1"/>
  <c r="C843" i="3" s="1"/>
  <c r="C844" i="3" s="1"/>
  <c r="C845" i="3" s="1"/>
  <c r="C846" i="3" s="1"/>
  <c r="C847" i="3" s="1"/>
  <c r="C848" i="3" s="1"/>
  <c r="C849" i="3" s="1"/>
  <c r="C850" i="3" s="1"/>
  <c r="C851" i="3" s="1"/>
  <c r="C852" i="3" s="1"/>
  <c r="C853" i="3" s="1"/>
  <c r="C854" i="3" s="1"/>
  <c r="C855" i="3" s="1"/>
  <c r="C856" i="3" s="1"/>
  <c r="C857" i="3" s="1"/>
  <c r="C858" i="3" s="1"/>
  <c r="C859" i="3" s="1"/>
  <c r="C860" i="3" s="1"/>
  <c r="C861" i="3" s="1"/>
  <c r="C862" i="3" s="1"/>
  <c r="C863" i="3" s="1"/>
  <c r="C864" i="3" s="1"/>
  <c r="C865" i="3" s="1"/>
  <c r="C866" i="3" s="1"/>
  <c r="C867" i="3" s="1"/>
  <c r="C868" i="3" s="1"/>
  <c r="C869" i="3" s="1"/>
  <c r="C870" i="3" s="1"/>
  <c r="C871" i="3" s="1"/>
  <c r="C872" i="3" s="1"/>
  <c r="C873" i="3" s="1"/>
  <c r="C874" i="3" s="1"/>
  <c r="C875" i="3" s="1"/>
  <c r="C876" i="3" s="1"/>
  <c r="C877" i="3" s="1"/>
  <c r="C878" i="3" s="1"/>
  <c r="C879" i="3" s="1"/>
  <c r="C880" i="3" s="1"/>
  <c r="C881" i="3" s="1"/>
  <c r="C882" i="3" s="1"/>
  <c r="C883" i="3" s="1"/>
  <c r="C884" i="3" s="1"/>
  <c r="C885" i="3" s="1"/>
  <c r="C886" i="3" s="1"/>
  <c r="C887" i="3" s="1"/>
  <c r="C888" i="3" s="1"/>
  <c r="C889" i="3" s="1"/>
  <c r="C890" i="3" s="1"/>
  <c r="C891" i="3" s="1"/>
  <c r="C892" i="3" s="1"/>
  <c r="C893" i="3" s="1"/>
  <c r="C894" i="3" s="1"/>
  <c r="C895" i="3" s="1"/>
  <c r="C896" i="3" s="1"/>
  <c r="C897" i="3" s="1"/>
  <c r="C898" i="3" s="1"/>
  <c r="C899" i="3" s="1"/>
  <c r="C900" i="3" s="1"/>
  <c r="C901" i="3" s="1"/>
  <c r="C902" i="3" s="1"/>
  <c r="C903" i="3" s="1"/>
  <c r="C904" i="3" s="1"/>
  <c r="C905" i="3" s="1"/>
  <c r="C906" i="3" s="1"/>
  <c r="C907" i="3" s="1"/>
  <c r="C908" i="3" s="1"/>
  <c r="C909" i="3" s="1"/>
  <c r="C910" i="3" s="1"/>
  <c r="C911" i="3" s="1"/>
  <c r="C912" i="3" s="1"/>
  <c r="C913" i="3" s="1"/>
  <c r="C914" i="3" s="1"/>
  <c r="C915" i="3" s="1"/>
  <c r="C916" i="3" s="1"/>
  <c r="C917" i="3" s="1"/>
  <c r="C918" i="3" s="1"/>
  <c r="C919" i="3" s="1"/>
  <c r="C920" i="3" s="1"/>
  <c r="C921" i="3" s="1"/>
  <c r="C922" i="3" s="1"/>
  <c r="C923" i="3" s="1"/>
  <c r="C924" i="3" s="1"/>
  <c r="C925" i="3" s="1"/>
  <c r="C926" i="3" s="1"/>
  <c r="C927" i="3" s="1"/>
  <c r="C928" i="3" s="1"/>
  <c r="C929" i="3" s="1"/>
  <c r="C930" i="3" s="1"/>
  <c r="C931" i="3" s="1"/>
  <c r="C932" i="3" s="1"/>
  <c r="C933" i="3" s="1"/>
  <c r="C934" i="3" s="1"/>
  <c r="C935" i="3" s="1"/>
  <c r="C936" i="3" s="1"/>
  <c r="C937" i="3" s="1"/>
  <c r="C938" i="3" s="1"/>
  <c r="C939" i="3" s="1"/>
  <c r="C940" i="3" s="1"/>
  <c r="C941" i="3" s="1"/>
  <c r="C942" i="3" s="1"/>
  <c r="C943" i="3" s="1"/>
  <c r="C944" i="3" s="1"/>
  <c r="C945" i="3" s="1"/>
  <c r="C946" i="3" s="1"/>
  <c r="C947" i="3" s="1"/>
  <c r="C948" i="3" s="1"/>
  <c r="C949" i="3" s="1"/>
  <c r="C950" i="3" s="1"/>
  <c r="C951" i="3" s="1"/>
  <c r="C952" i="3" s="1"/>
  <c r="C953" i="3" s="1"/>
  <c r="C954" i="3" s="1"/>
  <c r="C955" i="3" s="1"/>
  <c r="C956" i="3" s="1"/>
  <c r="C957" i="3" s="1"/>
  <c r="C958" i="3" s="1"/>
  <c r="C959" i="3" s="1"/>
  <c r="C960" i="3" s="1"/>
  <c r="C961" i="3" s="1"/>
  <c r="C962" i="3" s="1"/>
  <c r="C963" i="3" s="1"/>
  <c r="C964" i="3" s="1"/>
  <c r="C965" i="3" s="1"/>
  <c r="C966" i="3" s="1"/>
  <c r="C967" i="3" s="1"/>
  <c r="C968" i="3" s="1"/>
  <c r="C969" i="3" s="1"/>
  <c r="C970" i="3" s="1"/>
  <c r="C971" i="3" s="1"/>
  <c r="C972" i="3" s="1"/>
  <c r="C973" i="3" s="1"/>
  <c r="C974" i="3" s="1"/>
  <c r="C975" i="3" s="1"/>
  <c r="C976" i="3" s="1"/>
  <c r="C977" i="3" s="1"/>
  <c r="C978" i="3" s="1"/>
  <c r="C979" i="3" s="1"/>
  <c r="C980" i="3" s="1"/>
  <c r="C981" i="3" s="1"/>
  <c r="C982" i="3" s="1"/>
  <c r="C983" i="3" s="1"/>
  <c r="C984" i="3" s="1"/>
  <c r="C985" i="3" s="1"/>
  <c r="C986" i="3" s="1"/>
  <c r="C987" i="3" s="1"/>
  <c r="C988" i="3" s="1"/>
  <c r="C989" i="3" s="1"/>
  <c r="C990" i="3" s="1"/>
  <c r="C991" i="3" s="1"/>
  <c r="C992" i="3" s="1"/>
  <c r="C993" i="3" s="1"/>
  <c r="C994" i="3" s="1"/>
  <c r="C995" i="3" s="1"/>
  <c r="C996" i="3" s="1"/>
  <c r="C997" i="3" s="1"/>
  <c r="C998" i="3" s="1"/>
  <c r="C999" i="3" s="1"/>
  <c r="C1000" i="3" s="1"/>
  <c r="C1001" i="3" s="1"/>
  <c r="C1002" i="3" s="1"/>
  <c r="C1003" i="3" s="1"/>
  <c r="C1004" i="3" s="1"/>
  <c r="C1005" i="3" s="1"/>
  <c r="C1006" i="3" s="1"/>
  <c r="C1007" i="3" s="1"/>
  <c r="C1008" i="3" s="1"/>
  <c r="C1009" i="3" s="1"/>
  <c r="C1010" i="3" s="1"/>
  <c r="C1011" i="3" s="1"/>
  <c r="C1012" i="3" s="1"/>
  <c r="C1013" i="3" s="1"/>
  <c r="C1014" i="3" s="1"/>
  <c r="C1015" i="3" s="1"/>
  <c r="C1016" i="3" s="1"/>
  <c r="C1017" i="3" s="1"/>
  <c r="C1018" i="3" s="1"/>
  <c r="C1019" i="3" s="1"/>
  <c r="C1020" i="3" s="1"/>
  <c r="C1021" i="3" s="1"/>
  <c r="C1022" i="3" s="1"/>
  <c r="C1023" i="3" s="1"/>
  <c r="C1024" i="3" s="1"/>
  <c r="C1025" i="3" s="1"/>
  <c r="C1026" i="3" s="1"/>
  <c r="C1027" i="3" s="1"/>
  <c r="C1028" i="3" s="1"/>
  <c r="C1029" i="3" s="1"/>
  <c r="C1030" i="3" s="1"/>
  <c r="C1031" i="3" s="1"/>
  <c r="C1032" i="3" s="1"/>
  <c r="C1033" i="3" s="1"/>
  <c r="C1034" i="3" s="1"/>
  <c r="C1035" i="3" s="1"/>
  <c r="C1036" i="3" s="1"/>
  <c r="C1037" i="3" s="1"/>
  <c r="C1038" i="3" s="1"/>
  <c r="C1039" i="3" s="1"/>
  <c r="C1040" i="3" s="1"/>
  <c r="C1041" i="3" s="1"/>
  <c r="C1042" i="3" s="1"/>
  <c r="C1043" i="3" s="1"/>
  <c r="C1044" i="3" s="1"/>
  <c r="C1045" i="3" s="1"/>
  <c r="C1046" i="3" s="1"/>
  <c r="C1047" i="3" s="1"/>
  <c r="C1048" i="3" s="1"/>
  <c r="C1049" i="3" s="1"/>
  <c r="C1050" i="3" s="1"/>
  <c r="C1051" i="3" s="1"/>
  <c r="C1052" i="3" s="1"/>
  <c r="C1053" i="3" s="1"/>
  <c r="C1054" i="3" s="1"/>
  <c r="C1055" i="3" s="1"/>
  <c r="C1056" i="3" s="1"/>
  <c r="C1057" i="3" s="1"/>
  <c r="C1058" i="3" s="1"/>
  <c r="C1059" i="3" s="1"/>
  <c r="C1060" i="3" s="1"/>
  <c r="C1061" i="3" s="1"/>
  <c r="C1062" i="3" s="1"/>
  <c r="C1063" i="3" s="1"/>
  <c r="C1064" i="3" s="1"/>
  <c r="C1065" i="3" s="1"/>
  <c r="C1066" i="3" s="1"/>
  <c r="C1067" i="3" s="1"/>
  <c r="C1068" i="3" s="1"/>
  <c r="C1069" i="3" s="1"/>
  <c r="C1070" i="3" s="1"/>
  <c r="C1071" i="3" s="1"/>
  <c r="C1072" i="3" s="1"/>
  <c r="C1073" i="3" s="1"/>
  <c r="C1074" i="3" s="1"/>
  <c r="C1075" i="3" s="1"/>
  <c r="C1076" i="3" s="1"/>
  <c r="C1077" i="3" s="1"/>
  <c r="C1078" i="3" s="1"/>
  <c r="C1079" i="3" s="1"/>
  <c r="C1080" i="3" s="1"/>
  <c r="C1081" i="3" s="1"/>
  <c r="C1082" i="3" s="1"/>
  <c r="C1083" i="3" s="1"/>
  <c r="C1084" i="3" s="1"/>
  <c r="C1085" i="3" s="1"/>
  <c r="C1086" i="3" s="1"/>
  <c r="C1087" i="3" s="1"/>
  <c r="C1088" i="3" s="1"/>
  <c r="C1089" i="3" s="1"/>
  <c r="C1090" i="3" s="1"/>
  <c r="C1091" i="3" s="1"/>
  <c r="C1092" i="3" s="1"/>
  <c r="C1093" i="3" s="1"/>
  <c r="C1094" i="3" s="1"/>
  <c r="C1095" i="3" s="1"/>
  <c r="C1096" i="3" s="1"/>
  <c r="C1097" i="3" s="1"/>
  <c r="C1098" i="3" s="1"/>
  <c r="C1099" i="3" s="1"/>
  <c r="C1100" i="3" s="1"/>
  <c r="C1101" i="3" s="1"/>
  <c r="C1102" i="3" s="1"/>
  <c r="C1103" i="3" s="1"/>
  <c r="C1104" i="3" s="1"/>
  <c r="C1105" i="3" s="1"/>
  <c r="C1106" i="3" s="1"/>
  <c r="C1107" i="3" s="1"/>
  <c r="C1108" i="3" s="1"/>
  <c r="C1109" i="3" s="1"/>
  <c r="C1110" i="3" s="1"/>
  <c r="C1111" i="3" s="1"/>
  <c r="C1112" i="3" s="1"/>
  <c r="C1113" i="3" s="1"/>
  <c r="C1114" i="3" s="1"/>
  <c r="C1115" i="3" s="1"/>
  <c r="C1116" i="3" s="1"/>
  <c r="C1117" i="3" s="1"/>
  <c r="C1118" i="3" s="1"/>
  <c r="C1119" i="3" s="1"/>
  <c r="C1120" i="3" s="1"/>
  <c r="C1121" i="3" s="1"/>
  <c r="C1122" i="3" s="1"/>
  <c r="C1123" i="3" s="1"/>
  <c r="C1124" i="3" s="1"/>
  <c r="C1125" i="3" s="1"/>
  <c r="C1126" i="3" s="1"/>
  <c r="C1127" i="3" s="1"/>
  <c r="C1128" i="3" s="1"/>
  <c r="C1129" i="3" s="1"/>
  <c r="C1130" i="3" s="1"/>
  <c r="C1131" i="3" s="1"/>
  <c r="C1132" i="3" s="1"/>
  <c r="C1133" i="3" s="1"/>
  <c r="C1134" i="3" s="1"/>
  <c r="C1135" i="3" s="1"/>
  <c r="C1136" i="3" s="1"/>
  <c r="C1137" i="3" s="1"/>
  <c r="C1138" i="3" s="1"/>
  <c r="C1139" i="3" s="1"/>
  <c r="C1140" i="3" s="1"/>
  <c r="C1141" i="3" s="1"/>
  <c r="C1142" i="3" s="1"/>
  <c r="C1143" i="3" s="1"/>
  <c r="C1144" i="3" s="1"/>
  <c r="C1145" i="3" s="1"/>
  <c r="C1146" i="3" s="1"/>
  <c r="C1147" i="3" s="1"/>
  <c r="C1148" i="3" s="1"/>
  <c r="C1149" i="3" s="1"/>
  <c r="C1150" i="3" s="1"/>
  <c r="C1151" i="3" s="1"/>
  <c r="C1152" i="3" s="1"/>
  <c r="C1153" i="3" s="1"/>
  <c r="C1154" i="3" s="1"/>
  <c r="C1155" i="3" s="1"/>
  <c r="C1156" i="3" s="1"/>
  <c r="C1157" i="3" s="1"/>
  <c r="C1158" i="3" s="1"/>
  <c r="C1159" i="3" s="1"/>
  <c r="C1160" i="3" s="1"/>
  <c r="C1161" i="3" s="1"/>
  <c r="C1162" i="3" s="1"/>
  <c r="C1163" i="3" s="1"/>
  <c r="C1164" i="3" s="1"/>
  <c r="C1165" i="3" s="1"/>
  <c r="C1166" i="3" s="1"/>
  <c r="C1167" i="3" s="1"/>
  <c r="C1168" i="3" s="1"/>
  <c r="C1169" i="3" s="1"/>
  <c r="C1170" i="3" s="1"/>
  <c r="C1171" i="3" s="1"/>
  <c r="C1172" i="3" s="1"/>
  <c r="C1173" i="3" s="1"/>
  <c r="C1174" i="3" s="1"/>
  <c r="C1175" i="3" s="1"/>
  <c r="C1176" i="3" s="1"/>
  <c r="C1177" i="3" s="1"/>
  <c r="C1178" i="3" s="1"/>
  <c r="C1179" i="3" s="1"/>
  <c r="C1180" i="3" s="1"/>
  <c r="C1181" i="3" s="1"/>
  <c r="C1182" i="3" s="1"/>
  <c r="C1183" i="3" s="1"/>
  <c r="C1184" i="3" s="1"/>
  <c r="C1185" i="3" s="1"/>
  <c r="C1186" i="3" s="1"/>
  <c r="C1187" i="3" s="1"/>
  <c r="C1188" i="3" s="1"/>
  <c r="C1189" i="3" s="1"/>
  <c r="C1190" i="3" s="1"/>
  <c r="C1191" i="3" s="1"/>
  <c r="C1192" i="3" s="1"/>
  <c r="C1193" i="3" s="1"/>
  <c r="C1194" i="3" s="1"/>
  <c r="C1195" i="3" s="1"/>
  <c r="C1196" i="3" s="1"/>
  <c r="C1197" i="3" s="1"/>
  <c r="C1198" i="3" s="1"/>
  <c r="C1199" i="3" s="1"/>
  <c r="C1200" i="3" s="1"/>
  <c r="C1201" i="3" s="1"/>
  <c r="C1202" i="3" s="1"/>
  <c r="C1203" i="3" s="1"/>
  <c r="C1204" i="3" s="1"/>
  <c r="C1205" i="3" s="1"/>
  <c r="C1206" i="3" s="1"/>
  <c r="C1207" i="3" s="1"/>
  <c r="C1208" i="3" s="1"/>
  <c r="C1209" i="3" s="1"/>
  <c r="C1210" i="3" s="1"/>
  <c r="C1211" i="3" s="1"/>
  <c r="C1212" i="3" s="1"/>
  <c r="C1213" i="3" s="1"/>
  <c r="C1214" i="3" s="1"/>
  <c r="C1215" i="3" s="1"/>
  <c r="C1216" i="3" s="1"/>
  <c r="C1217" i="3" s="1"/>
  <c r="C1218" i="3" s="1"/>
  <c r="C1219" i="3" s="1"/>
  <c r="C1220" i="3" s="1"/>
  <c r="C1221" i="3" s="1"/>
  <c r="C1222" i="3" s="1"/>
  <c r="C1223" i="3" s="1"/>
  <c r="C1224" i="3" s="1"/>
  <c r="C1225" i="3" s="1"/>
  <c r="C1226" i="3" s="1"/>
  <c r="C1227" i="3" s="1"/>
  <c r="C1228" i="3" s="1"/>
  <c r="C1229" i="3" s="1"/>
  <c r="C1230" i="3" s="1"/>
  <c r="C1231" i="3" s="1"/>
  <c r="C1232" i="3" s="1"/>
  <c r="C1233" i="3" s="1"/>
  <c r="C1234" i="3" s="1"/>
  <c r="C1235" i="3" s="1"/>
  <c r="C1236" i="3" s="1"/>
  <c r="C1237" i="3" s="1"/>
  <c r="C1238" i="3" s="1"/>
  <c r="C1239" i="3" s="1"/>
  <c r="C1240" i="3" s="1"/>
  <c r="C1241" i="3" s="1"/>
  <c r="C1242" i="3" s="1"/>
  <c r="C1243" i="3" s="1"/>
  <c r="C1244" i="3" s="1"/>
  <c r="C1245" i="3" s="1"/>
  <c r="C1246" i="3" s="1"/>
  <c r="C1247" i="3" s="1"/>
  <c r="C1248" i="3" s="1"/>
  <c r="C1249" i="3" s="1"/>
  <c r="C1250" i="3" s="1"/>
  <c r="C1251" i="3" s="1"/>
  <c r="C1252" i="3" s="1"/>
  <c r="C1253" i="3" s="1"/>
  <c r="C1254" i="3" s="1"/>
  <c r="C1255" i="3" s="1"/>
  <c r="C1256" i="3" s="1"/>
  <c r="C1257" i="3" s="1"/>
  <c r="C1258" i="3" s="1"/>
  <c r="C1259" i="3" s="1"/>
  <c r="C1260" i="3" s="1"/>
  <c r="C1261" i="3" s="1"/>
  <c r="C1262" i="3" s="1"/>
  <c r="C1263" i="3" s="1"/>
  <c r="C1264" i="3" s="1"/>
  <c r="C1265" i="3" s="1"/>
  <c r="C1266" i="3" s="1"/>
  <c r="C1267" i="3" s="1"/>
  <c r="C1268" i="3" s="1"/>
  <c r="C1269" i="3" s="1"/>
  <c r="C1270" i="3" s="1"/>
  <c r="C1271" i="3" s="1"/>
  <c r="C1272" i="3" s="1"/>
  <c r="C1273" i="3" s="1"/>
  <c r="C1274" i="3" s="1"/>
  <c r="C1275" i="3" s="1"/>
  <c r="C1276" i="3" s="1"/>
  <c r="C1277" i="3" s="1"/>
  <c r="C1278" i="3" s="1"/>
  <c r="C1279" i="3" s="1"/>
  <c r="C1280" i="3" s="1"/>
  <c r="C1281" i="3" s="1"/>
  <c r="C1282" i="3" s="1"/>
  <c r="C1283" i="3" s="1"/>
  <c r="C1284" i="3" s="1"/>
  <c r="C1285" i="3" s="1"/>
  <c r="C1286" i="3" s="1"/>
  <c r="C1287" i="3" s="1"/>
  <c r="C1288" i="3" s="1"/>
  <c r="C1289" i="3" s="1"/>
  <c r="C1290" i="3" s="1"/>
  <c r="C1291" i="3" s="1"/>
  <c r="C1292" i="3" s="1"/>
  <c r="C1293" i="3" s="1"/>
  <c r="C1294" i="3" s="1"/>
  <c r="C1295" i="3" s="1"/>
  <c r="C1296" i="3" s="1"/>
  <c r="C1297" i="3" s="1"/>
  <c r="C1298" i="3" s="1"/>
  <c r="C1299" i="3" s="1"/>
  <c r="C1300" i="3" s="1"/>
  <c r="C1301" i="3" s="1"/>
  <c r="C1302" i="3" s="1"/>
  <c r="C1303" i="3" s="1"/>
  <c r="C1304" i="3" s="1"/>
  <c r="C1305" i="3" s="1"/>
  <c r="C1306" i="3" s="1"/>
  <c r="C1307" i="3" s="1"/>
  <c r="C1308" i="3" s="1"/>
  <c r="C1309" i="3" s="1"/>
  <c r="C1310" i="3" s="1"/>
  <c r="C1311" i="3" s="1"/>
  <c r="C1312" i="3" s="1"/>
  <c r="C1313" i="3" s="1"/>
  <c r="C1314" i="3" s="1"/>
  <c r="C1315" i="3" s="1"/>
  <c r="C1316" i="3" s="1"/>
  <c r="C1317" i="3" s="1"/>
  <c r="C1318" i="3" s="1"/>
  <c r="C1319" i="3" s="1"/>
  <c r="C1320" i="3" s="1"/>
  <c r="C1321" i="3" s="1"/>
  <c r="C1322" i="3" s="1"/>
  <c r="C1323" i="3" s="1"/>
  <c r="C1324" i="3" s="1"/>
  <c r="C1325" i="3" s="1"/>
  <c r="C1326" i="3" s="1"/>
  <c r="C1327" i="3" s="1"/>
  <c r="C1328" i="3" s="1"/>
  <c r="C1329" i="3" s="1"/>
  <c r="C1330" i="3" s="1"/>
  <c r="C1331" i="3" s="1"/>
  <c r="C1332" i="3" s="1"/>
  <c r="C1333" i="3" s="1"/>
  <c r="C1334" i="3" s="1"/>
  <c r="C1335" i="3" s="1"/>
  <c r="C1336" i="3" s="1"/>
  <c r="C1337" i="3" s="1"/>
  <c r="C1338" i="3" s="1"/>
  <c r="C1339" i="3" s="1"/>
  <c r="C1340" i="3" s="1"/>
  <c r="C1341" i="3" s="1"/>
  <c r="C1342" i="3" s="1"/>
  <c r="C1343" i="3" s="1"/>
  <c r="C1344" i="3" s="1"/>
  <c r="C1345" i="3" s="1"/>
  <c r="C1346" i="3" s="1"/>
  <c r="C1347" i="3" s="1"/>
  <c r="C1348" i="3" s="1"/>
  <c r="C1349" i="3" s="1"/>
  <c r="C1350" i="3" s="1"/>
  <c r="C1351" i="3" s="1"/>
  <c r="C1352" i="3" s="1"/>
  <c r="C1353" i="3" s="1"/>
  <c r="C1354" i="3" s="1"/>
  <c r="C1355" i="3" s="1"/>
  <c r="C1356" i="3" s="1"/>
  <c r="C1357" i="3" s="1"/>
  <c r="C1358" i="3" s="1"/>
  <c r="C1359" i="3" s="1"/>
  <c r="C1360" i="3" s="1"/>
  <c r="C1361" i="3" s="1"/>
  <c r="C1362" i="3" s="1"/>
  <c r="C1363" i="3" s="1"/>
  <c r="C1364" i="3" s="1"/>
  <c r="C1365" i="3" s="1"/>
  <c r="C1366" i="3" s="1"/>
  <c r="C1367" i="3" s="1"/>
  <c r="C1368" i="3" s="1"/>
  <c r="C1369" i="3" s="1"/>
  <c r="C1370" i="3" s="1"/>
  <c r="C1371" i="3" s="1"/>
  <c r="C1372" i="3" s="1"/>
  <c r="C1373" i="3" s="1"/>
  <c r="C1374" i="3" s="1"/>
  <c r="C1375" i="3" s="1"/>
  <c r="C1376" i="3" s="1"/>
  <c r="C1377" i="3" s="1"/>
  <c r="C1378" i="3" s="1"/>
  <c r="C1379" i="3" s="1"/>
  <c r="C1380" i="3" s="1"/>
  <c r="C1381" i="3" s="1"/>
  <c r="C1382" i="3" s="1"/>
  <c r="C1383" i="3" s="1"/>
  <c r="C1384" i="3" s="1"/>
  <c r="C1385" i="3" s="1"/>
  <c r="C1386" i="3" s="1"/>
  <c r="C1387" i="3" s="1"/>
  <c r="C1388" i="3" s="1"/>
  <c r="C1389" i="3" s="1"/>
  <c r="C1390" i="3" s="1"/>
  <c r="C1391" i="3" s="1"/>
  <c r="C1392" i="3" s="1"/>
  <c r="C1393" i="3" s="1"/>
  <c r="C1394" i="3" s="1"/>
  <c r="C1395" i="3" s="1"/>
  <c r="C1396" i="3" s="1"/>
  <c r="C1397" i="3" s="1"/>
  <c r="C1398" i="3" s="1"/>
  <c r="C1399" i="3" s="1"/>
  <c r="C1400" i="3" s="1"/>
  <c r="C1401" i="3" s="1"/>
  <c r="C1402" i="3" s="1"/>
  <c r="C1403" i="3" s="1"/>
  <c r="C1404" i="3" s="1"/>
  <c r="C1405" i="3" s="1"/>
  <c r="C1406" i="3" s="1"/>
  <c r="C1407" i="3" s="1"/>
  <c r="C1408" i="3" s="1"/>
  <c r="C1409" i="3" s="1"/>
  <c r="C1410" i="3" s="1"/>
  <c r="C1411" i="3" s="1"/>
  <c r="C1412" i="3" s="1"/>
  <c r="C1413" i="3" s="1"/>
  <c r="C1414" i="3" s="1"/>
  <c r="C1415" i="3" s="1"/>
  <c r="C1416" i="3" s="1"/>
  <c r="C1417" i="3" s="1"/>
  <c r="C1418" i="3" s="1"/>
  <c r="C1419" i="3" s="1"/>
  <c r="C1420" i="3" s="1"/>
  <c r="C1421" i="3" s="1"/>
  <c r="C1422" i="3" s="1"/>
  <c r="C1423" i="3" s="1"/>
  <c r="C1424" i="3" s="1"/>
  <c r="C1425" i="3" s="1"/>
  <c r="C1426" i="3" s="1"/>
  <c r="C1427" i="3" s="1"/>
  <c r="C1428" i="3" s="1"/>
  <c r="C1429" i="3" s="1"/>
  <c r="C1430" i="3" s="1"/>
  <c r="C1431" i="3" s="1"/>
  <c r="C1432" i="3" s="1"/>
  <c r="C1433" i="3" s="1"/>
  <c r="C1434" i="3" s="1"/>
  <c r="C1435" i="3" s="1"/>
  <c r="C1436" i="3" s="1"/>
  <c r="C1437" i="3" s="1"/>
  <c r="C1438" i="3" s="1"/>
  <c r="C1439" i="3" s="1"/>
  <c r="C1440" i="3" s="1"/>
  <c r="C1441" i="3" s="1"/>
  <c r="C1442" i="3" s="1"/>
  <c r="C1443" i="3" s="1"/>
  <c r="C1444" i="3" s="1"/>
  <c r="C1445" i="3" s="1"/>
  <c r="C1446" i="3" s="1"/>
  <c r="C1447" i="3" s="1"/>
  <c r="C1448" i="3" s="1"/>
  <c r="C1449" i="3" s="1"/>
  <c r="C1450" i="3" s="1"/>
  <c r="C1451" i="3" s="1"/>
  <c r="C1452" i="3" s="1"/>
  <c r="C1453" i="3" s="1"/>
  <c r="C1454" i="3" s="1"/>
  <c r="C1455" i="3" s="1"/>
  <c r="C1456" i="3" s="1"/>
  <c r="C1457" i="3" s="1"/>
  <c r="C1458" i="3" s="1"/>
  <c r="C1459" i="3" s="1"/>
  <c r="C1460" i="3" s="1"/>
  <c r="C1461" i="3" s="1"/>
  <c r="C1462" i="3" s="1"/>
  <c r="C1463" i="3" s="1"/>
  <c r="C1464" i="3" s="1"/>
  <c r="C1465" i="3" s="1"/>
  <c r="C1466" i="3" s="1"/>
  <c r="C1467" i="3" s="1"/>
  <c r="C1468" i="3" s="1"/>
  <c r="C1469" i="3" s="1"/>
  <c r="C1470" i="3" s="1"/>
  <c r="C1471" i="3" s="1"/>
  <c r="C1472" i="3" s="1"/>
  <c r="C1473" i="3" s="1"/>
  <c r="C1474" i="3" s="1"/>
  <c r="C1475" i="3" s="1"/>
  <c r="C1476" i="3" s="1"/>
  <c r="C1477" i="3" s="1"/>
  <c r="C1478" i="3" s="1"/>
  <c r="C1479" i="3" s="1"/>
  <c r="C1480" i="3" s="1"/>
  <c r="C1481" i="3" s="1"/>
  <c r="C1482" i="3" s="1"/>
  <c r="C1483" i="3" s="1"/>
  <c r="C1484" i="3" s="1"/>
  <c r="C1485" i="3" s="1"/>
  <c r="C1486" i="3" s="1"/>
  <c r="C1487" i="3" s="1"/>
  <c r="C1488" i="3" s="1"/>
  <c r="C1489" i="3" s="1"/>
  <c r="C1490" i="3" s="1"/>
  <c r="C1491" i="3" s="1"/>
  <c r="C1492" i="3" s="1"/>
  <c r="C1493" i="3" s="1"/>
  <c r="C1494" i="3" s="1"/>
  <c r="C1495" i="3" s="1"/>
  <c r="C1496" i="3" s="1"/>
  <c r="C1497" i="3" s="1"/>
  <c r="C1498" i="3" s="1"/>
  <c r="C1499" i="3" s="1"/>
  <c r="C1500" i="3" s="1"/>
  <c r="C1501" i="3" s="1"/>
  <c r="C1502" i="3" s="1"/>
  <c r="C1503" i="3" s="1"/>
  <c r="C1504" i="3" s="1"/>
  <c r="C1505" i="3" s="1"/>
  <c r="C1506" i="3" s="1"/>
  <c r="C1507" i="3" s="1"/>
  <c r="C1508" i="3" s="1"/>
  <c r="C1509" i="3" s="1"/>
  <c r="C1510" i="3" s="1"/>
  <c r="C1511" i="3" s="1"/>
  <c r="C1512" i="3" s="1"/>
  <c r="C1513" i="3" s="1"/>
  <c r="C1514" i="3" s="1"/>
  <c r="C1515" i="3" s="1"/>
  <c r="C1516" i="3" s="1"/>
  <c r="C1517" i="3" s="1"/>
  <c r="C1518" i="3" s="1"/>
  <c r="C1519" i="3" s="1"/>
  <c r="C1520" i="3" s="1"/>
  <c r="C1521" i="3" s="1"/>
  <c r="C1522" i="3" s="1"/>
  <c r="C1523" i="3" s="1"/>
  <c r="C1524" i="3" s="1"/>
  <c r="C1525" i="3" s="1"/>
  <c r="C1526" i="3" s="1"/>
  <c r="C1527" i="3" s="1"/>
  <c r="C1528" i="3" s="1"/>
  <c r="C1529" i="3" s="1"/>
  <c r="C1530" i="3" s="1"/>
  <c r="C1531" i="3" s="1"/>
  <c r="C1532" i="3" s="1"/>
  <c r="C1533" i="3" s="1"/>
  <c r="C1534" i="3" s="1"/>
  <c r="C1535" i="3" s="1"/>
  <c r="C1536" i="3" s="1"/>
  <c r="C1537" i="3" s="1"/>
  <c r="C1538" i="3" s="1"/>
  <c r="C1539" i="3" s="1"/>
  <c r="C1540" i="3" s="1"/>
  <c r="C1541" i="3" s="1"/>
  <c r="C1542" i="3" s="1"/>
  <c r="C1543" i="3" s="1"/>
  <c r="C1544" i="3" s="1"/>
  <c r="C1545" i="3" s="1"/>
  <c r="C1546" i="3" s="1"/>
  <c r="C1547" i="3" s="1"/>
  <c r="C1548" i="3" s="1"/>
  <c r="C1549" i="3" s="1"/>
  <c r="C1550" i="3" s="1"/>
  <c r="C1551" i="3" s="1"/>
  <c r="C1552" i="3" s="1"/>
  <c r="C1553" i="3" s="1"/>
  <c r="C1554" i="3" s="1"/>
  <c r="C1555" i="3" s="1"/>
  <c r="C1556" i="3" s="1"/>
  <c r="C1557" i="3" s="1"/>
  <c r="C1558" i="3" s="1"/>
  <c r="C1559" i="3" s="1"/>
  <c r="C1560" i="3" s="1"/>
  <c r="C1561" i="3" s="1"/>
  <c r="C1562" i="3" s="1"/>
  <c r="C1563" i="3" s="1"/>
  <c r="C1564" i="3" s="1"/>
  <c r="C1565" i="3" s="1"/>
  <c r="C1566" i="3" s="1"/>
  <c r="C1567" i="3" s="1"/>
  <c r="C1568" i="3" s="1"/>
  <c r="C1569" i="3" s="1"/>
  <c r="C1570" i="3" s="1"/>
  <c r="C1571" i="3" s="1"/>
  <c r="C1572" i="3" s="1"/>
  <c r="C1573" i="3" s="1"/>
  <c r="C1574" i="3" s="1"/>
  <c r="C1575" i="3" s="1"/>
  <c r="C1576" i="3" s="1"/>
  <c r="C1577" i="3" s="1"/>
  <c r="C1578" i="3" s="1"/>
  <c r="C1579" i="3" s="1"/>
  <c r="C1580" i="3" s="1"/>
  <c r="C1581" i="3" s="1"/>
  <c r="C1582" i="3" s="1"/>
  <c r="C1583" i="3" s="1"/>
  <c r="C1584" i="3" s="1"/>
  <c r="C1585" i="3" s="1"/>
  <c r="C1586" i="3" s="1"/>
  <c r="C1587" i="3" s="1"/>
  <c r="C1588" i="3" s="1"/>
  <c r="C1589" i="3" s="1"/>
  <c r="C1590" i="3" s="1"/>
  <c r="C1591" i="3" s="1"/>
  <c r="C1592" i="3" s="1"/>
  <c r="C1593" i="3" s="1"/>
  <c r="C1594" i="3" s="1"/>
  <c r="C1595" i="3" s="1"/>
  <c r="C1596" i="3" s="1"/>
  <c r="C1597" i="3" s="1"/>
  <c r="C1598" i="3" s="1"/>
  <c r="C1599" i="3" s="1"/>
  <c r="C1600" i="3" s="1"/>
  <c r="C1601" i="3" s="1"/>
  <c r="C1602" i="3" s="1"/>
  <c r="C1603" i="3" s="1"/>
  <c r="C1604" i="3" s="1"/>
  <c r="C1605" i="3" s="1"/>
  <c r="C1606" i="3" s="1"/>
  <c r="C1607" i="3" s="1"/>
  <c r="C1608" i="3" s="1"/>
  <c r="C1609" i="3" s="1"/>
  <c r="C1610" i="3" s="1"/>
  <c r="C1611" i="3" s="1"/>
  <c r="C1612" i="3" s="1"/>
  <c r="C1613" i="3" s="1"/>
  <c r="C1614" i="3" s="1"/>
  <c r="C1615" i="3" s="1"/>
  <c r="C1616" i="3" s="1"/>
  <c r="C1617" i="3" s="1"/>
  <c r="C1618" i="3" s="1"/>
  <c r="C1619" i="3" s="1"/>
  <c r="C1620" i="3" s="1"/>
  <c r="C1621" i="3" s="1"/>
  <c r="C1622" i="3" s="1"/>
  <c r="C1623" i="3" s="1"/>
  <c r="C1624" i="3" s="1"/>
  <c r="C1625" i="3" s="1"/>
  <c r="C1626" i="3" s="1"/>
  <c r="C1627" i="3" s="1"/>
  <c r="C1628" i="3" s="1"/>
  <c r="C1629" i="3" s="1"/>
  <c r="C1630" i="3" s="1"/>
  <c r="C1631" i="3" s="1"/>
  <c r="C1632" i="3" s="1"/>
  <c r="C1633" i="3" s="1"/>
  <c r="C1634" i="3" s="1"/>
  <c r="C1635" i="3" s="1"/>
  <c r="C1636" i="3" s="1"/>
  <c r="C1637" i="3" s="1"/>
  <c r="C1638" i="3" s="1"/>
  <c r="C1639" i="3" s="1"/>
  <c r="C1640" i="3" s="1"/>
  <c r="C1641" i="3" s="1"/>
  <c r="C1642" i="3" s="1"/>
  <c r="C1643" i="3" s="1"/>
  <c r="C1644" i="3" s="1"/>
  <c r="C1645" i="3" s="1"/>
  <c r="C1646" i="3" s="1"/>
  <c r="C1647" i="3" s="1"/>
  <c r="C1648" i="3" s="1"/>
  <c r="C1649" i="3" s="1"/>
  <c r="C1650" i="3" s="1"/>
  <c r="C1651" i="3" s="1"/>
  <c r="C1652" i="3" s="1"/>
  <c r="C1653" i="3" s="1"/>
  <c r="C1654" i="3" s="1"/>
  <c r="C1655" i="3" s="1"/>
  <c r="C1656" i="3" s="1"/>
  <c r="C1657" i="3" s="1"/>
  <c r="C1658" i="3" s="1"/>
  <c r="C1659" i="3" s="1"/>
  <c r="C1660" i="3" s="1"/>
  <c r="C1661" i="3" s="1"/>
  <c r="C1662" i="3" s="1"/>
  <c r="C1663" i="3" s="1"/>
  <c r="C1664" i="3" s="1"/>
  <c r="C1665" i="3" s="1"/>
  <c r="C1666" i="3" s="1"/>
  <c r="C1667" i="3" s="1"/>
  <c r="C1668" i="3" s="1"/>
  <c r="C1669" i="3" s="1"/>
  <c r="C1670" i="3" s="1"/>
  <c r="C1671" i="3" s="1"/>
  <c r="C1672" i="3" s="1"/>
  <c r="C1673" i="3" s="1"/>
  <c r="C1674" i="3" s="1"/>
  <c r="C1675" i="3" s="1"/>
  <c r="C1676" i="3" s="1"/>
  <c r="C1677" i="3" s="1"/>
  <c r="C1678" i="3" s="1"/>
  <c r="C1679" i="3" s="1"/>
  <c r="C1680" i="3" s="1"/>
  <c r="C1681" i="3" s="1"/>
  <c r="C1682" i="3" s="1"/>
  <c r="C1683" i="3" s="1"/>
  <c r="C1684" i="3" s="1"/>
  <c r="C1685" i="3" s="1"/>
  <c r="C1686" i="3" s="1"/>
  <c r="C1687" i="3" s="1"/>
  <c r="C1688" i="3" s="1"/>
  <c r="C1689" i="3" s="1"/>
  <c r="C1690" i="3" s="1"/>
  <c r="C1691" i="3" s="1"/>
  <c r="C1692" i="3" s="1"/>
  <c r="C1693" i="3" s="1"/>
  <c r="C1694" i="3" s="1"/>
  <c r="C1695" i="3" s="1"/>
  <c r="C1696" i="3" s="1"/>
  <c r="C1697" i="3" s="1"/>
  <c r="C1698" i="3" s="1"/>
  <c r="C1699" i="3" s="1"/>
  <c r="C1700" i="3" s="1"/>
  <c r="C1701" i="3" s="1"/>
  <c r="C1702" i="3" s="1"/>
  <c r="C1703" i="3" s="1"/>
  <c r="C1704" i="3" s="1"/>
  <c r="C1705" i="3" s="1"/>
  <c r="C1706" i="3" s="1"/>
  <c r="C1707" i="3" s="1"/>
  <c r="C1708" i="3" s="1"/>
  <c r="C1709" i="3" s="1"/>
  <c r="C1710" i="3" s="1"/>
  <c r="C1711" i="3" s="1"/>
  <c r="C1712" i="3" s="1"/>
  <c r="C1713" i="3" s="1"/>
  <c r="C1714" i="3" s="1"/>
  <c r="C1715" i="3" s="1"/>
  <c r="C1716" i="3" s="1"/>
  <c r="C1717" i="3" s="1"/>
  <c r="C1718" i="3" s="1"/>
  <c r="C1719" i="3" s="1"/>
  <c r="C1720" i="3" s="1"/>
  <c r="C1721" i="3" s="1"/>
  <c r="C1722" i="3" s="1"/>
  <c r="C1723" i="3" s="1"/>
  <c r="C1724" i="3" s="1"/>
  <c r="C1725" i="3" s="1"/>
  <c r="C1726" i="3" s="1"/>
  <c r="C1727" i="3" s="1"/>
  <c r="C1728" i="3" s="1"/>
  <c r="C1729" i="3" s="1"/>
  <c r="C1730" i="3" s="1"/>
  <c r="C1731" i="3" s="1"/>
  <c r="C1732" i="3" s="1"/>
  <c r="C1733" i="3" s="1"/>
  <c r="C1734" i="3" s="1"/>
  <c r="C1735" i="3" s="1"/>
  <c r="C1736" i="3" s="1"/>
  <c r="C1737" i="3" s="1"/>
  <c r="C1738" i="3" s="1"/>
  <c r="C1739" i="3" s="1"/>
  <c r="C1740" i="3" s="1"/>
  <c r="C1741" i="3" s="1"/>
  <c r="C1742" i="3" s="1"/>
  <c r="C1743" i="3" s="1"/>
  <c r="C1744" i="3" s="1"/>
  <c r="C1745" i="3" s="1"/>
  <c r="C1746" i="3" s="1"/>
  <c r="C1747" i="3" s="1"/>
  <c r="C1748" i="3" s="1"/>
  <c r="C1749" i="3" s="1"/>
  <c r="C1750" i="3" s="1"/>
  <c r="C1751" i="3" s="1"/>
  <c r="C1752" i="3" s="1"/>
  <c r="C1753" i="3" s="1"/>
  <c r="C1754" i="3" s="1"/>
  <c r="C1755" i="3" s="1"/>
  <c r="C1756" i="3" s="1"/>
  <c r="C1757" i="3" s="1"/>
  <c r="C1758" i="3" s="1"/>
  <c r="C1759" i="3" s="1"/>
  <c r="C1760" i="3" s="1"/>
  <c r="C1761" i="3" s="1"/>
  <c r="C1762" i="3" s="1"/>
  <c r="C1763" i="3" s="1"/>
  <c r="C1764" i="3" s="1"/>
  <c r="C1765" i="3" s="1"/>
  <c r="C1766" i="3" s="1"/>
  <c r="C1767" i="3" s="1"/>
  <c r="C1768" i="3" s="1"/>
  <c r="C1769" i="3" s="1"/>
  <c r="C1770" i="3" s="1"/>
  <c r="C1771" i="3" s="1"/>
  <c r="C1772" i="3" s="1"/>
  <c r="C1773" i="3" s="1"/>
  <c r="C1774" i="3" s="1"/>
  <c r="C1775" i="3" s="1"/>
  <c r="C1776" i="3" s="1"/>
  <c r="C1777" i="3" s="1"/>
  <c r="C1778" i="3" s="1"/>
  <c r="C1779" i="3" s="1"/>
  <c r="C1780" i="3" s="1"/>
  <c r="C1781" i="3" s="1"/>
  <c r="C1782" i="3" s="1"/>
  <c r="C1783" i="3" s="1"/>
  <c r="C1784" i="3" s="1"/>
  <c r="C1785" i="3" s="1"/>
  <c r="C1786" i="3" s="1"/>
  <c r="C1787" i="3" s="1"/>
  <c r="C1788" i="3" s="1"/>
  <c r="C1789" i="3" s="1"/>
  <c r="C1790" i="3" s="1"/>
  <c r="C1791" i="3" s="1"/>
  <c r="C1792" i="3" s="1"/>
  <c r="C1793" i="3" s="1"/>
  <c r="C1794" i="3" s="1"/>
  <c r="C1795" i="3" s="1"/>
  <c r="C1796" i="3" s="1"/>
  <c r="C1797" i="3" s="1"/>
  <c r="C1798" i="3" s="1"/>
  <c r="C1799" i="3" s="1"/>
  <c r="C1800" i="3" s="1"/>
  <c r="C1801" i="3" s="1"/>
  <c r="C1802" i="3" s="1"/>
  <c r="C1803" i="3" s="1"/>
  <c r="C1804" i="3" s="1"/>
  <c r="C1805" i="3" s="1"/>
  <c r="C1806" i="3" s="1"/>
  <c r="C1807" i="3" s="1"/>
  <c r="C1808" i="3" s="1"/>
  <c r="C1809" i="3" s="1"/>
  <c r="C1810" i="3" s="1"/>
  <c r="C1811" i="3" s="1"/>
  <c r="C1812" i="3" s="1"/>
  <c r="C1813" i="3" s="1"/>
  <c r="C1814" i="3" s="1"/>
  <c r="C1815" i="3" s="1"/>
  <c r="C1816" i="3" s="1"/>
  <c r="C1817" i="3" s="1"/>
  <c r="C1818" i="3" s="1"/>
  <c r="C1819" i="3" s="1"/>
  <c r="C1820" i="3" s="1"/>
  <c r="C1821" i="3" s="1"/>
  <c r="C1822" i="3" s="1"/>
  <c r="C1823" i="3" s="1"/>
  <c r="C1824" i="3" s="1"/>
  <c r="C1825" i="3" s="1"/>
  <c r="C1826" i="3" s="1"/>
  <c r="C1827" i="3" s="1"/>
  <c r="C1828" i="3" s="1"/>
  <c r="C1829" i="3" s="1"/>
  <c r="C1830" i="3" s="1"/>
  <c r="C1831" i="3" s="1"/>
  <c r="C1832" i="3" s="1"/>
  <c r="C1833" i="3" s="1"/>
  <c r="C1834" i="3" s="1"/>
  <c r="C1835" i="3" s="1"/>
  <c r="C1836" i="3" s="1"/>
  <c r="C1837" i="3" s="1"/>
  <c r="C1838" i="3" s="1"/>
  <c r="C1839" i="3" s="1"/>
  <c r="C1840" i="3" s="1"/>
  <c r="C1841" i="3" s="1"/>
  <c r="C1842" i="3" s="1"/>
  <c r="C1843" i="3" s="1"/>
  <c r="C1844" i="3" s="1"/>
  <c r="C1845" i="3" s="1"/>
  <c r="C1846" i="3" s="1"/>
  <c r="C1847" i="3" s="1"/>
  <c r="C1848" i="3" s="1"/>
  <c r="C1849" i="3" s="1"/>
  <c r="C1850" i="3" s="1"/>
  <c r="C1851" i="3" s="1"/>
  <c r="C1852" i="3" s="1"/>
  <c r="C1853" i="3" s="1"/>
  <c r="C1854" i="3" s="1"/>
  <c r="C1855" i="3" s="1"/>
  <c r="C1856" i="3" s="1"/>
  <c r="C1857" i="3" s="1"/>
  <c r="C1858" i="3" s="1"/>
  <c r="C1859" i="3" s="1"/>
  <c r="C1860" i="3" s="1"/>
  <c r="C1861" i="3" s="1"/>
  <c r="C1862" i="3" s="1"/>
  <c r="C1863" i="3" s="1"/>
  <c r="C1864" i="3" s="1"/>
  <c r="C1865" i="3" s="1"/>
  <c r="C1866" i="3" s="1"/>
  <c r="C1867" i="3" s="1"/>
  <c r="C1868" i="3" s="1"/>
  <c r="C1869" i="3" s="1"/>
  <c r="C1870" i="3" s="1"/>
  <c r="C1871" i="3" s="1"/>
  <c r="C1872" i="3" s="1"/>
  <c r="C1873" i="3" s="1"/>
  <c r="C1874" i="3" s="1"/>
  <c r="C1875" i="3" s="1"/>
  <c r="C1876" i="3" s="1"/>
  <c r="C1877" i="3" s="1"/>
  <c r="C1878" i="3" s="1"/>
  <c r="C1879" i="3" s="1"/>
  <c r="C1880" i="3" s="1"/>
  <c r="C1881" i="3" s="1"/>
  <c r="C1882" i="3" s="1"/>
  <c r="C1883" i="3" s="1"/>
  <c r="C1884" i="3" s="1"/>
  <c r="C1885" i="3" s="1"/>
  <c r="C1886" i="3" s="1"/>
  <c r="C1887" i="3" s="1"/>
  <c r="C1888" i="3" s="1"/>
  <c r="C1889" i="3" s="1"/>
  <c r="C1890" i="3" s="1"/>
  <c r="C1891" i="3" s="1"/>
  <c r="C1892" i="3" s="1"/>
  <c r="C1893" i="3" s="1"/>
  <c r="C1894" i="3" s="1"/>
  <c r="C1895" i="3" s="1"/>
  <c r="C1896" i="3" s="1"/>
  <c r="C1897" i="3" s="1"/>
  <c r="C1898" i="3" s="1"/>
  <c r="C1899" i="3" s="1"/>
  <c r="C1900" i="3" s="1"/>
  <c r="C1901" i="3" s="1"/>
  <c r="C1902" i="3" s="1"/>
  <c r="C1903" i="3" s="1"/>
  <c r="C1904" i="3" s="1"/>
  <c r="C1905" i="3" s="1"/>
  <c r="C1906" i="3" s="1"/>
  <c r="C1907" i="3" s="1"/>
  <c r="C1908" i="3" s="1"/>
  <c r="C1909" i="3" s="1"/>
  <c r="C1910" i="3" s="1"/>
  <c r="C1911" i="3" s="1"/>
  <c r="C1912" i="3" s="1"/>
  <c r="C1913" i="3" s="1"/>
  <c r="C1914" i="3" s="1"/>
  <c r="C1915" i="3" s="1"/>
  <c r="C1916" i="3" s="1"/>
  <c r="C1917" i="3" s="1"/>
  <c r="C1918" i="3" s="1"/>
  <c r="C1919" i="3" s="1"/>
  <c r="C1920" i="3" s="1"/>
  <c r="C1921" i="3" s="1"/>
  <c r="C1922" i="3" s="1"/>
  <c r="C1923" i="3" s="1"/>
  <c r="C1924" i="3" s="1"/>
  <c r="C1925" i="3" s="1"/>
  <c r="C1926" i="3" s="1"/>
  <c r="C1927" i="3" s="1"/>
  <c r="C1928" i="3" s="1"/>
  <c r="C1929" i="3" s="1"/>
  <c r="C1930" i="3" s="1"/>
  <c r="C1931" i="3" s="1"/>
  <c r="C1932" i="3" s="1"/>
  <c r="C1933" i="3" s="1"/>
  <c r="C1934" i="3" s="1"/>
  <c r="C1935" i="3" s="1"/>
  <c r="C1936" i="3" s="1"/>
  <c r="C1937" i="3" s="1"/>
  <c r="C1938" i="3" s="1"/>
  <c r="C1939" i="3" s="1"/>
  <c r="C1940" i="3" s="1"/>
  <c r="C1941" i="3" s="1"/>
  <c r="C1942" i="3" s="1"/>
  <c r="C1943" i="3" s="1"/>
  <c r="C1944" i="3" s="1"/>
  <c r="C1945" i="3" s="1"/>
  <c r="C1946" i="3" s="1"/>
  <c r="C1947" i="3" s="1"/>
  <c r="C1948" i="3" s="1"/>
  <c r="C1949" i="3" s="1"/>
  <c r="C1950" i="3" s="1"/>
  <c r="C1951" i="3" s="1"/>
  <c r="C1952" i="3" s="1"/>
  <c r="C1953" i="3" s="1"/>
  <c r="C1954" i="3" s="1"/>
  <c r="C1955" i="3" s="1"/>
  <c r="C1956" i="3" s="1"/>
  <c r="C1957" i="3" s="1"/>
  <c r="C1958" i="3" s="1"/>
  <c r="C1959" i="3" s="1"/>
  <c r="C1960" i="3" s="1"/>
  <c r="C1961" i="3" s="1"/>
  <c r="C1962" i="3" s="1"/>
  <c r="C1963" i="3" s="1"/>
  <c r="C1964" i="3" s="1"/>
  <c r="C1965" i="3" s="1"/>
  <c r="C1966" i="3" s="1"/>
  <c r="C1967" i="3" s="1"/>
  <c r="C1968" i="3" s="1"/>
  <c r="C1969" i="3" s="1"/>
  <c r="C1970" i="3" s="1"/>
  <c r="C1971" i="3" s="1"/>
  <c r="C1972" i="3" s="1"/>
  <c r="C1973" i="3" s="1"/>
  <c r="C1974" i="3" s="1"/>
  <c r="C1975" i="3" s="1"/>
  <c r="C1976" i="3" s="1"/>
  <c r="C1977" i="3" s="1"/>
  <c r="C1978" i="3" s="1"/>
  <c r="C1979" i="3" s="1"/>
  <c r="C1980" i="3" s="1"/>
  <c r="C1981" i="3" s="1"/>
  <c r="C1982" i="3" s="1"/>
  <c r="C1983" i="3" s="1"/>
  <c r="C1984" i="3" s="1"/>
  <c r="C1985" i="3" s="1"/>
  <c r="C1986" i="3" s="1"/>
  <c r="C1987" i="3" s="1"/>
  <c r="C1988" i="3" s="1"/>
  <c r="C1989" i="3" s="1"/>
  <c r="C1990" i="3" s="1"/>
  <c r="C1991" i="3" s="1"/>
  <c r="C1992" i="3" s="1"/>
  <c r="C1993" i="3" s="1"/>
  <c r="C1994" i="3" s="1"/>
  <c r="C1995" i="3" s="1"/>
  <c r="C1996" i="3" s="1"/>
  <c r="C1997" i="3" s="1"/>
  <c r="C1998" i="3" s="1"/>
  <c r="C1999" i="3" s="1"/>
  <c r="C2000" i="3" s="1"/>
  <c r="C2001" i="3" s="1"/>
  <c r="C2002" i="3" s="1"/>
  <c r="C2003" i="3" s="1"/>
  <c r="C2004" i="3" s="1"/>
  <c r="C2005" i="3" s="1"/>
  <c r="C2006" i="3" s="1"/>
  <c r="C2007" i="3" s="1"/>
  <c r="C2008" i="3" s="1"/>
  <c r="C2009" i="3" s="1"/>
  <c r="C2010" i="3" s="1"/>
  <c r="C2011" i="3" s="1"/>
  <c r="C2012" i="3" s="1"/>
  <c r="C2013" i="3" s="1"/>
  <c r="C2014" i="3" s="1"/>
  <c r="C2015" i="3" s="1"/>
  <c r="C2016" i="3" s="1"/>
  <c r="C2017" i="3" s="1"/>
  <c r="C2018" i="3" s="1"/>
  <c r="C2019" i="3" s="1"/>
  <c r="C2020" i="3" s="1"/>
  <c r="C2021" i="3" s="1"/>
  <c r="C2022" i="3" s="1"/>
  <c r="C2023" i="3" s="1"/>
  <c r="C2024" i="3" s="1"/>
  <c r="C2025" i="3" s="1"/>
  <c r="C2026" i="3" s="1"/>
  <c r="C2027" i="3" s="1"/>
  <c r="C2028" i="3" s="1"/>
  <c r="C2029" i="3" s="1"/>
  <c r="C2030" i="3" s="1"/>
  <c r="C2031" i="3" s="1"/>
  <c r="C2032" i="3" s="1"/>
  <c r="C2033" i="3" s="1"/>
  <c r="C2034" i="3" s="1"/>
  <c r="C2035" i="3" s="1"/>
  <c r="C2036" i="3" s="1"/>
  <c r="C2037" i="3" s="1"/>
  <c r="C2038" i="3" s="1"/>
  <c r="C2039" i="3" s="1"/>
  <c r="C2040" i="3" s="1"/>
  <c r="C2041" i="3" s="1"/>
  <c r="C2042" i="3" s="1"/>
  <c r="C2043" i="3" s="1"/>
  <c r="C2044" i="3" s="1"/>
  <c r="C2045" i="3" s="1"/>
  <c r="C2046" i="3" s="1"/>
  <c r="C2047" i="3" s="1"/>
  <c r="C2048" i="3" s="1"/>
  <c r="C2049" i="3" s="1"/>
  <c r="C2050" i="3" s="1"/>
  <c r="C2051" i="3" s="1"/>
  <c r="C2052" i="3" s="1"/>
  <c r="C2053" i="3" s="1"/>
  <c r="C2054" i="3" s="1"/>
  <c r="C2055" i="3" s="1"/>
  <c r="C2056" i="3" s="1"/>
  <c r="C2057" i="3" s="1"/>
  <c r="C2058" i="3" s="1"/>
  <c r="C2059" i="3" s="1"/>
  <c r="C2060" i="3" s="1"/>
  <c r="C2061" i="3" s="1"/>
  <c r="C2062" i="3" s="1"/>
  <c r="C2063" i="3" s="1"/>
  <c r="C2064" i="3" s="1"/>
  <c r="C2065" i="3" s="1"/>
  <c r="C2066" i="3" s="1"/>
  <c r="C2067" i="3" s="1"/>
  <c r="C2068" i="3" s="1"/>
  <c r="C2069" i="3" s="1"/>
  <c r="C2070" i="3" s="1"/>
  <c r="C2071" i="3" s="1"/>
  <c r="C2072" i="3" s="1"/>
  <c r="C2073" i="3" s="1"/>
  <c r="C2074" i="3" s="1"/>
  <c r="C2075" i="3" s="1"/>
  <c r="C2076" i="3" s="1"/>
  <c r="C2077" i="3" s="1"/>
  <c r="C2078" i="3" s="1"/>
  <c r="C2079" i="3" s="1"/>
  <c r="C2080" i="3" s="1"/>
  <c r="C2081" i="3" s="1"/>
  <c r="C2082" i="3" s="1"/>
  <c r="C2083" i="3" s="1"/>
  <c r="C2084" i="3" s="1"/>
  <c r="C2085" i="3" s="1"/>
  <c r="C2086" i="3" s="1"/>
  <c r="C2087" i="3" s="1"/>
  <c r="C2088" i="3" s="1"/>
  <c r="C2089" i="3" s="1"/>
  <c r="C2090" i="3" s="1"/>
  <c r="C2091" i="3" s="1"/>
  <c r="C2092" i="3" s="1"/>
  <c r="C2093" i="3" s="1"/>
  <c r="C2094" i="3" s="1"/>
  <c r="C2095" i="3" s="1"/>
  <c r="C2096" i="3" s="1"/>
  <c r="C2097" i="3" s="1"/>
  <c r="C2098" i="3" s="1"/>
  <c r="C2099" i="3" s="1"/>
  <c r="C2100" i="3" s="1"/>
  <c r="C2101" i="3" s="1"/>
  <c r="C2102" i="3" s="1"/>
  <c r="C2103" i="3" s="1"/>
  <c r="C2104" i="3" s="1"/>
  <c r="C2105" i="3" s="1"/>
  <c r="C2106" i="3" s="1"/>
  <c r="C2107" i="3" s="1"/>
  <c r="C2108" i="3" s="1"/>
  <c r="C2109" i="3" s="1"/>
  <c r="C2110" i="3" s="1"/>
  <c r="C2111" i="3" s="1"/>
  <c r="C2112" i="3" s="1"/>
  <c r="C2113" i="3" s="1"/>
  <c r="C2114" i="3" s="1"/>
  <c r="C2115" i="3" s="1"/>
  <c r="C2116" i="3" s="1"/>
  <c r="C2117" i="3" s="1"/>
  <c r="C2118" i="3" s="1"/>
  <c r="C2119" i="3" s="1"/>
  <c r="C2120" i="3" s="1"/>
  <c r="C2121" i="3" s="1"/>
  <c r="C2122" i="3" s="1"/>
  <c r="C2123" i="3" s="1"/>
  <c r="C2124" i="3" s="1"/>
  <c r="C2125" i="3" s="1"/>
  <c r="C2126" i="3" s="1"/>
  <c r="C2127" i="3" s="1"/>
  <c r="C2128" i="3" s="1"/>
  <c r="C2129" i="3" s="1"/>
  <c r="C2130" i="3" s="1"/>
  <c r="C2131" i="3" s="1"/>
  <c r="C2132" i="3" s="1"/>
  <c r="C2133" i="3" s="1"/>
  <c r="C2134" i="3" s="1"/>
  <c r="C2135" i="3" s="1"/>
  <c r="C2136" i="3" s="1"/>
  <c r="C2137" i="3" s="1"/>
  <c r="C2138" i="3" s="1"/>
  <c r="C2139" i="3" s="1"/>
  <c r="C2140" i="3" s="1"/>
  <c r="C2141" i="3" s="1"/>
  <c r="C2142" i="3" s="1"/>
  <c r="C2143" i="3" s="1"/>
  <c r="C2144" i="3" s="1"/>
  <c r="C2145" i="3" s="1"/>
  <c r="C2146" i="3" s="1"/>
  <c r="C2147" i="3" s="1"/>
  <c r="C2148" i="3" s="1"/>
  <c r="C2149" i="3" s="1"/>
  <c r="C2150" i="3" s="1"/>
  <c r="C2151" i="3" s="1"/>
  <c r="C2152" i="3" s="1"/>
  <c r="C2153" i="3" s="1"/>
  <c r="C2154" i="3" s="1"/>
  <c r="C2155" i="3" s="1"/>
  <c r="C2156" i="3" s="1"/>
  <c r="C2157" i="3" s="1"/>
  <c r="C2158" i="3" s="1"/>
  <c r="C2159" i="3" s="1"/>
  <c r="C2160" i="3" s="1"/>
  <c r="C2161" i="3" s="1"/>
  <c r="C2162" i="3" s="1"/>
  <c r="C2163" i="3" s="1"/>
  <c r="C2164" i="3" s="1"/>
  <c r="C2165" i="3" s="1"/>
  <c r="C2166" i="3" s="1"/>
  <c r="C2167" i="3" s="1"/>
  <c r="C2168" i="3" s="1"/>
  <c r="C2169" i="3" s="1"/>
  <c r="C2170" i="3" s="1"/>
  <c r="C2171" i="3" s="1"/>
  <c r="C2172" i="3" s="1"/>
  <c r="C2173" i="3" s="1"/>
  <c r="C2174" i="3" s="1"/>
  <c r="C2175" i="3" s="1"/>
  <c r="C2176" i="3" s="1"/>
  <c r="C2177" i="3" s="1"/>
  <c r="C2178" i="3" s="1"/>
  <c r="C2179" i="3" s="1"/>
  <c r="C2180" i="3" s="1"/>
  <c r="C2181" i="3" s="1"/>
  <c r="C2182" i="3" s="1"/>
  <c r="C2183" i="3" s="1"/>
  <c r="C2184" i="3" s="1"/>
  <c r="C2185" i="3" s="1"/>
  <c r="C2186" i="3" s="1"/>
  <c r="C2187" i="3" s="1"/>
  <c r="C2188" i="3" s="1"/>
  <c r="C2189" i="3" s="1"/>
  <c r="C2190" i="3" s="1"/>
  <c r="C2191" i="3" s="1"/>
  <c r="C2192" i="3" s="1"/>
  <c r="C2193" i="3" s="1"/>
  <c r="C2194" i="3" s="1"/>
  <c r="C2195" i="3" s="1"/>
  <c r="C2196" i="3" s="1"/>
  <c r="C2197" i="3" s="1"/>
  <c r="C2198" i="3" s="1"/>
  <c r="C2199" i="3" s="1"/>
  <c r="C2200" i="3" s="1"/>
  <c r="C2201" i="3" s="1"/>
  <c r="C2202" i="3" s="1"/>
  <c r="C2203" i="3" s="1"/>
  <c r="C2204" i="3" s="1"/>
  <c r="C2205" i="3" s="1"/>
  <c r="C2206" i="3" s="1"/>
  <c r="C2207" i="3" s="1"/>
  <c r="C2208" i="3" s="1"/>
  <c r="C2209" i="3" s="1"/>
  <c r="C2210" i="3" s="1"/>
  <c r="C2211" i="3" s="1"/>
  <c r="C2212" i="3" s="1"/>
  <c r="C2213" i="3" s="1"/>
  <c r="C2214" i="3" s="1"/>
  <c r="C2215" i="3" s="1"/>
  <c r="C2216" i="3" s="1"/>
  <c r="C2217" i="3" s="1"/>
  <c r="C2218" i="3" s="1"/>
  <c r="C2219" i="3" s="1"/>
  <c r="C2220" i="3" s="1"/>
  <c r="C2221" i="3" s="1"/>
  <c r="C2222" i="3" s="1"/>
  <c r="C2223" i="3" s="1"/>
  <c r="C2224" i="3" s="1"/>
  <c r="C2225" i="3" s="1"/>
  <c r="C2226" i="3" s="1"/>
  <c r="C2227" i="3" s="1"/>
  <c r="C2228" i="3" s="1"/>
  <c r="C2229" i="3" s="1"/>
  <c r="C2230" i="3" s="1"/>
  <c r="C2231" i="3" s="1"/>
  <c r="C2232" i="3" s="1"/>
  <c r="C2233" i="3" s="1"/>
  <c r="C2234" i="3" s="1"/>
  <c r="C2235" i="3" s="1"/>
  <c r="C2236" i="3" s="1"/>
  <c r="C2237" i="3" s="1"/>
  <c r="C2238" i="3" s="1"/>
  <c r="C2239" i="3" s="1"/>
  <c r="C2240" i="3" s="1"/>
  <c r="C2241" i="3" s="1"/>
  <c r="C2242" i="3" s="1"/>
  <c r="C2243" i="3" s="1"/>
  <c r="C2244" i="3" s="1"/>
  <c r="C2245" i="3" s="1"/>
  <c r="C2246" i="3" s="1"/>
  <c r="C2247" i="3" s="1"/>
  <c r="C2248" i="3" s="1"/>
  <c r="C2249" i="3" s="1"/>
  <c r="C2250" i="3" s="1"/>
  <c r="C2251" i="3" s="1"/>
  <c r="C2252" i="3" s="1"/>
  <c r="C2253" i="3" s="1"/>
  <c r="C2254" i="3" s="1"/>
  <c r="C2255" i="3" s="1"/>
  <c r="C2256" i="3" s="1"/>
  <c r="C2257" i="3" s="1"/>
  <c r="C2258" i="3" s="1"/>
  <c r="C2259" i="3" s="1"/>
  <c r="C2260" i="3" s="1"/>
  <c r="C2261" i="3" s="1"/>
  <c r="C2262" i="3" s="1"/>
  <c r="C2263" i="3" s="1"/>
  <c r="C2264" i="3" s="1"/>
  <c r="C2265" i="3" s="1"/>
  <c r="C2266" i="3" s="1"/>
  <c r="C2267" i="3" s="1"/>
  <c r="C2268" i="3" s="1"/>
  <c r="C2269" i="3" s="1"/>
  <c r="C2270" i="3" s="1"/>
  <c r="C2271" i="3" s="1"/>
  <c r="C2272" i="3" s="1"/>
  <c r="C2273" i="3" s="1"/>
  <c r="C2274" i="3" s="1"/>
  <c r="C2275" i="3" s="1"/>
  <c r="C2276" i="3" s="1"/>
  <c r="C2277" i="3" s="1"/>
  <c r="C2278" i="3" s="1"/>
  <c r="C2279" i="3" s="1"/>
  <c r="C2280" i="3" s="1"/>
  <c r="C2281" i="3" s="1"/>
  <c r="C2282" i="3" s="1"/>
  <c r="C2283" i="3" s="1"/>
  <c r="C2284" i="3" s="1"/>
  <c r="C2285" i="3" s="1"/>
  <c r="C2286" i="3" s="1"/>
  <c r="C2287" i="3" s="1"/>
  <c r="C2288" i="3" s="1"/>
  <c r="C2289" i="3" s="1"/>
  <c r="C2290" i="3" s="1"/>
  <c r="C2291" i="3" s="1"/>
  <c r="C2292" i="3" s="1"/>
  <c r="C2293" i="3" s="1"/>
  <c r="C2294" i="3" s="1"/>
  <c r="C2295" i="3" s="1"/>
  <c r="C2296" i="3" s="1"/>
  <c r="C2297" i="3" s="1"/>
  <c r="C2298" i="3" s="1"/>
  <c r="C2299" i="3" s="1"/>
  <c r="C2300" i="3" s="1"/>
  <c r="C2301" i="3" s="1"/>
  <c r="C2302" i="3" s="1"/>
  <c r="C2303" i="3" s="1"/>
  <c r="C2304" i="3" s="1"/>
  <c r="C2305" i="3" s="1"/>
  <c r="C2306" i="3" s="1"/>
  <c r="C2307" i="3" s="1"/>
  <c r="C2308" i="3" s="1"/>
  <c r="C2309" i="3" s="1"/>
  <c r="C2310" i="3" s="1"/>
  <c r="C2311" i="3" s="1"/>
  <c r="C2312" i="3" s="1"/>
  <c r="C2313" i="3" s="1"/>
  <c r="C2314" i="3" s="1"/>
  <c r="C2315" i="3" s="1"/>
  <c r="C2316" i="3" s="1"/>
  <c r="C2317" i="3" s="1"/>
  <c r="C2318" i="3" s="1"/>
  <c r="C2319" i="3" s="1"/>
  <c r="C2320" i="3" s="1"/>
  <c r="C2321" i="3" s="1"/>
  <c r="C2322" i="3" s="1"/>
  <c r="C2323" i="3" s="1"/>
  <c r="C2324" i="3" s="1"/>
  <c r="C2325" i="3" s="1"/>
  <c r="C2326" i="3" s="1"/>
  <c r="C2327" i="3" s="1"/>
  <c r="C2328" i="3" s="1"/>
  <c r="C2329" i="3" s="1"/>
  <c r="C2330" i="3" s="1"/>
  <c r="C2331" i="3" s="1"/>
  <c r="C2332" i="3" s="1"/>
  <c r="C2333" i="3" s="1"/>
  <c r="C2334" i="3" s="1"/>
  <c r="C2335" i="3" s="1"/>
  <c r="C2336" i="3" s="1"/>
  <c r="C2337" i="3" s="1"/>
  <c r="C2338" i="3" s="1"/>
  <c r="C2339" i="3" s="1"/>
  <c r="C2340" i="3" s="1"/>
  <c r="C2341" i="3" s="1"/>
  <c r="C2342" i="3" s="1"/>
  <c r="C2343" i="3" s="1"/>
  <c r="C2344" i="3" s="1"/>
  <c r="C2345" i="3" s="1"/>
  <c r="C2346" i="3" s="1"/>
  <c r="C2347" i="3" s="1"/>
  <c r="C2348" i="3" s="1"/>
  <c r="C2349" i="3" s="1"/>
  <c r="C2350" i="3" s="1"/>
  <c r="C2351" i="3" s="1"/>
  <c r="C2352" i="3" s="1"/>
  <c r="C2353" i="3" s="1"/>
  <c r="C2354" i="3" s="1"/>
  <c r="C2355" i="3" s="1"/>
  <c r="C2356" i="3" s="1"/>
  <c r="C2357" i="3" s="1"/>
  <c r="C2358" i="3" s="1"/>
  <c r="C2359" i="3" s="1"/>
  <c r="C2360" i="3" s="1"/>
  <c r="C2361" i="3" s="1"/>
  <c r="C2362" i="3" s="1"/>
  <c r="C2363" i="3" s="1"/>
  <c r="C2364" i="3" s="1"/>
  <c r="C2365" i="3" s="1"/>
  <c r="C2366" i="3" s="1"/>
  <c r="C2367" i="3" s="1"/>
  <c r="C2368" i="3" s="1"/>
  <c r="C2369" i="3" s="1"/>
  <c r="C2370" i="3" s="1"/>
  <c r="C2371" i="3" s="1"/>
  <c r="C2372" i="3" s="1"/>
  <c r="C2373" i="3" s="1"/>
  <c r="C2374" i="3" s="1"/>
  <c r="C2375" i="3" s="1"/>
  <c r="C2376" i="3" s="1"/>
  <c r="C2377" i="3" s="1"/>
  <c r="C2378" i="3" s="1"/>
  <c r="C2379" i="3" s="1"/>
  <c r="C2380" i="3" s="1"/>
  <c r="C2381" i="3" s="1"/>
  <c r="C2382" i="3" s="1"/>
  <c r="C2383" i="3" s="1"/>
  <c r="C2384" i="3" s="1"/>
  <c r="C2385" i="3" s="1"/>
  <c r="C2386" i="3" s="1"/>
  <c r="C2387" i="3" s="1"/>
  <c r="C2388" i="3" s="1"/>
  <c r="C2389" i="3" s="1"/>
  <c r="C2390" i="3" s="1"/>
  <c r="C2391" i="3" s="1"/>
  <c r="C2392" i="3" s="1"/>
  <c r="C2393" i="3" s="1"/>
  <c r="C2394" i="3" s="1"/>
  <c r="C2395" i="3" s="1"/>
  <c r="C2396" i="3" s="1"/>
  <c r="C2397" i="3" s="1"/>
  <c r="C2398" i="3" s="1"/>
  <c r="C2399" i="3" s="1"/>
  <c r="C2400" i="3" s="1"/>
  <c r="C2401" i="3" s="1"/>
  <c r="C2402" i="3" s="1"/>
  <c r="C2403" i="3" s="1"/>
  <c r="C2404" i="3" s="1"/>
  <c r="C2405" i="3" s="1"/>
  <c r="C2406" i="3" s="1"/>
  <c r="C2407" i="3" s="1"/>
  <c r="C2408" i="3" s="1"/>
  <c r="C2409" i="3" s="1"/>
  <c r="C2410" i="3" s="1"/>
  <c r="C2411" i="3" s="1"/>
  <c r="C2412" i="3" s="1"/>
  <c r="C2413" i="3" s="1"/>
  <c r="C2414" i="3" s="1"/>
  <c r="C2415" i="3" s="1"/>
  <c r="C2416" i="3" s="1"/>
  <c r="C2417" i="3" s="1"/>
  <c r="C2418" i="3" s="1"/>
  <c r="C2419" i="3" s="1"/>
  <c r="C2420" i="3" s="1"/>
  <c r="C2421" i="3" s="1"/>
  <c r="C2422" i="3" s="1"/>
  <c r="C2423" i="3" s="1"/>
  <c r="C2424" i="3" s="1"/>
  <c r="C2425" i="3" s="1"/>
  <c r="C2426" i="3" s="1"/>
  <c r="C2427" i="3" s="1"/>
  <c r="C2428" i="3" s="1"/>
  <c r="C2429" i="3" s="1"/>
  <c r="C2430" i="3" s="1"/>
  <c r="C2431" i="3" s="1"/>
  <c r="C2432" i="3" s="1"/>
  <c r="C2433" i="3" s="1"/>
  <c r="C2434" i="3" s="1"/>
  <c r="C2435" i="3" s="1"/>
  <c r="C2436" i="3" s="1"/>
  <c r="C2437" i="3" s="1"/>
  <c r="C2438" i="3" s="1"/>
  <c r="C2439" i="3" s="1"/>
  <c r="C2440" i="3" s="1"/>
  <c r="C2441" i="3" s="1"/>
  <c r="C2442" i="3" s="1"/>
  <c r="C2443" i="3" s="1"/>
  <c r="C2444" i="3" s="1"/>
  <c r="C2445" i="3" s="1"/>
  <c r="C2446" i="3" s="1"/>
  <c r="C2447" i="3" s="1"/>
  <c r="C2448" i="3" s="1"/>
  <c r="C2449" i="3" s="1"/>
  <c r="C2450" i="3" s="1"/>
  <c r="C2451" i="3" s="1"/>
  <c r="C2452" i="3" s="1"/>
  <c r="C2453" i="3" s="1"/>
  <c r="C2454" i="3" s="1"/>
  <c r="C2455" i="3" s="1"/>
  <c r="C2456" i="3" s="1"/>
  <c r="C2457" i="3" s="1"/>
  <c r="C2458" i="3" s="1"/>
  <c r="C2459" i="3" s="1"/>
  <c r="C2460" i="3" s="1"/>
  <c r="C2461" i="3" s="1"/>
  <c r="C2462" i="3" s="1"/>
  <c r="C2463" i="3" s="1"/>
  <c r="C2464" i="3" s="1"/>
  <c r="C2465" i="3" s="1"/>
  <c r="C2466" i="3" s="1"/>
  <c r="C2467" i="3" s="1"/>
  <c r="C2468" i="3" s="1"/>
  <c r="C2469" i="3" s="1"/>
  <c r="C2470" i="3" s="1"/>
  <c r="C2471" i="3" s="1"/>
  <c r="C2472" i="3" s="1"/>
  <c r="C2473" i="3" s="1"/>
  <c r="C2474" i="3" s="1"/>
  <c r="C2475" i="3" s="1"/>
  <c r="C2476" i="3" s="1"/>
  <c r="C2477" i="3" s="1"/>
  <c r="C2478" i="3" s="1"/>
  <c r="C2479" i="3" s="1"/>
  <c r="C2480" i="3" s="1"/>
  <c r="C2481" i="3" s="1"/>
  <c r="C2482" i="3" s="1"/>
  <c r="C2483" i="3" s="1"/>
  <c r="C2484" i="3" s="1"/>
  <c r="C2485" i="3" s="1"/>
  <c r="C2486" i="3" s="1"/>
  <c r="C2487" i="3" s="1"/>
  <c r="C2488" i="3" s="1"/>
  <c r="C2489" i="3" s="1"/>
  <c r="C2490" i="3" s="1"/>
  <c r="C2491" i="3" s="1"/>
  <c r="C2492" i="3" s="1"/>
  <c r="C2493" i="3" s="1"/>
  <c r="C2494" i="3" s="1"/>
  <c r="C2495" i="3" s="1"/>
  <c r="C2496" i="3" s="1"/>
  <c r="C2497" i="3" s="1"/>
  <c r="C2498" i="3" s="1"/>
  <c r="C2499" i="3" s="1"/>
  <c r="C2500" i="3" s="1"/>
  <c r="C2501" i="3" s="1"/>
  <c r="C2502" i="3" s="1"/>
  <c r="C2503" i="3" s="1"/>
  <c r="C2504" i="3" s="1"/>
  <c r="C2505" i="3" s="1"/>
  <c r="C2506" i="3" s="1"/>
  <c r="C2507" i="3" s="1"/>
  <c r="C2508" i="3" s="1"/>
  <c r="C2509" i="3" s="1"/>
  <c r="C2510" i="3" s="1"/>
  <c r="C2511" i="3" s="1"/>
  <c r="C2512" i="3" s="1"/>
  <c r="C2513" i="3" s="1"/>
  <c r="C2514" i="3" s="1"/>
  <c r="C2515" i="3" s="1"/>
  <c r="C2516" i="3" s="1"/>
  <c r="C2517" i="3" s="1"/>
  <c r="C2518" i="3" s="1"/>
  <c r="C2519" i="3" s="1"/>
  <c r="C2520" i="3" s="1"/>
  <c r="C2521" i="3" s="1"/>
  <c r="C2522" i="3" s="1"/>
  <c r="C2523" i="3" s="1"/>
  <c r="C2524" i="3" s="1"/>
  <c r="C2525" i="3" s="1"/>
  <c r="C2526" i="3" s="1"/>
  <c r="C2527" i="3" s="1"/>
  <c r="C2528" i="3" s="1"/>
  <c r="C2529" i="3" s="1"/>
  <c r="C2530" i="3" s="1"/>
  <c r="C2531" i="3" s="1"/>
  <c r="C2532" i="3" s="1"/>
  <c r="C2533" i="3" s="1"/>
  <c r="C2534" i="3" s="1"/>
  <c r="C2535" i="3" s="1"/>
  <c r="C2536" i="3" s="1"/>
  <c r="C2537" i="3" s="1"/>
  <c r="C2538" i="3" s="1"/>
  <c r="C2539" i="3" s="1"/>
  <c r="C2540" i="3" s="1"/>
  <c r="C2541" i="3" s="1"/>
  <c r="C2542" i="3" s="1"/>
  <c r="C2543" i="3" s="1"/>
  <c r="C2544" i="3" s="1"/>
  <c r="C2545" i="3" s="1"/>
  <c r="C2546" i="3" s="1"/>
  <c r="C2547" i="3" s="1"/>
  <c r="C2548" i="3" s="1"/>
  <c r="C2549" i="3" s="1"/>
  <c r="C2550" i="3" s="1"/>
  <c r="C2551" i="3" s="1"/>
  <c r="C2552" i="3" s="1"/>
  <c r="C2553" i="3" s="1"/>
  <c r="C2554" i="3" s="1"/>
  <c r="C2555" i="3" s="1"/>
  <c r="C2556" i="3" s="1"/>
  <c r="C2557" i="3" s="1"/>
  <c r="C2558" i="3" s="1"/>
  <c r="C2559" i="3" s="1"/>
  <c r="C2560" i="3" s="1"/>
  <c r="C2561" i="3" s="1"/>
  <c r="C2562" i="3" s="1"/>
  <c r="C2563" i="3" s="1"/>
  <c r="C2564" i="3" s="1"/>
  <c r="C2565" i="3" s="1"/>
  <c r="C2566" i="3" s="1"/>
  <c r="C2567" i="3" s="1"/>
  <c r="C2568" i="3" s="1"/>
  <c r="C2569" i="3" s="1"/>
  <c r="C2570" i="3" s="1"/>
  <c r="C2571" i="3" s="1"/>
  <c r="C2572" i="3" s="1"/>
  <c r="C2573" i="3" s="1"/>
  <c r="C2574" i="3" s="1"/>
  <c r="C2575" i="3" s="1"/>
  <c r="C2576" i="3" s="1"/>
  <c r="C2577" i="3" s="1"/>
  <c r="C2578" i="3" s="1"/>
  <c r="C2579" i="3" s="1"/>
  <c r="C2580" i="3" s="1"/>
  <c r="C2581" i="3" s="1"/>
  <c r="C2582" i="3" s="1"/>
  <c r="C2583" i="3" s="1"/>
  <c r="C2584" i="3" s="1"/>
  <c r="C2585" i="3" s="1"/>
  <c r="C2586" i="3" s="1"/>
  <c r="C2587" i="3" s="1"/>
  <c r="C2588" i="3" s="1"/>
  <c r="C2589" i="3" s="1"/>
  <c r="C2590" i="3" s="1"/>
  <c r="C2591" i="3" s="1"/>
  <c r="C2592" i="3" s="1"/>
  <c r="C2593" i="3" s="1"/>
  <c r="C2594" i="3" s="1"/>
  <c r="C2595" i="3" s="1"/>
  <c r="C2596" i="3" s="1"/>
  <c r="C2597" i="3" s="1"/>
  <c r="C2598" i="3" s="1"/>
  <c r="C2599" i="3" s="1"/>
  <c r="C2600" i="3" s="1"/>
  <c r="C2601" i="3" s="1"/>
  <c r="C2602" i="3" s="1"/>
  <c r="C2603" i="3" s="1"/>
  <c r="C2604" i="3" s="1"/>
  <c r="C2605" i="3" s="1"/>
  <c r="C2606" i="3" s="1"/>
  <c r="C2607" i="3" s="1"/>
  <c r="C2608" i="3" s="1"/>
  <c r="C2609" i="3" s="1"/>
  <c r="C2610" i="3" s="1"/>
  <c r="C2611" i="3" s="1"/>
  <c r="C2612" i="3" s="1"/>
  <c r="C2613" i="3" s="1"/>
  <c r="C2614" i="3" s="1"/>
  <c r="C2615" i="3" s="1"/>
  <c r="C2616" i="3" s="1"/>
  <c r="C2617" i="3" s="1"/>
  <c r="C2618" i="3" s="1"/>
  <c r="C2619" i="3" s="1"/>
  <c r="C2620" i="3" s="1"/>
  <c r="C2621" i="3" s="1"/>
  <c r="C2622" i="3" s="1"/>
  <c r="C2623" i="3" s="1"/>
  <c r="C2624" i="3" s="1"/>
  <c r="C2625" i="3" s="1"/>
  <c r="C2626" i="3" s="1"/>
  <c r="C2627" i="3" s="1"/>
  <c r="C2628" i="3" s="1"/>
  <c r="C2629" i="3" s="1"/>
  <c r="C2630" i="3" s="1"/>
  <c r="C2631" i="3" s="1"/>
  <c r="C2632" i="3" s="1"/>
  <c r="C2633" i="3" s="1"/>
  <c r="C2634" i="3" s="1"/>
  <c r="C2635" i="3" s="1"/>
  <c r="C2636" i="3" s="1"/>
  <c r="C2637" i="3" s="1"/>
  <c r="C2638" i="3" s="1"/>
  <c r="C2639" i="3" s="1"/>
  <c r="C2640" i="3" s="1"/>
  <c r="C2641" i="3" s="1"/>
  <c r="C2642" i="3" s="1"/>
  <c r="C2643" i="3" s="1"/>
  <c r="C2644" i="3" s="1"/>
  <c r="C2645" i="3" s="1"/>
  <c r="C2646" i="3" s="1"/>
  <c r="C2647" i="3" s="1"/>
  <c r="C2648" i="3" s="1"/>
  <c r="C2649" i="3" s="1"/>
  <c r="C2650" i="3" s="1"/>
  <c r="C2651" i="3" s="1"/>
  <c r="C2652" i="3" s="1"/>
  <c r="C2653" i="3" s="1"/>
  <c r="C2654" i="3" s="1"/>
  <c r="C2655" i="3" s="1"/>
  <c r="C2656" i="3" s="1"/>
  <c r="C2657" i="3" s="1"/>
  <c r="C2658" i="3" s="1"/>
  <c r="C2659" i="3" s="1"/>
  <c r="C2660" i="3" s="1"/>
  <c r="C2661" i="3" s="1"/>
  <c r="C2662" i="3" s="1"/>
  <c r="C2663" i="3" s="1"/>
  <c r="C2664" i="3" s="1"/>
  <c r="C2665" i="3" s="1"/>
  <c r="C2666" i="3" s="1"/>
  <c r="C2667" i="3" s="1"/>
  <c r="C2668" i="3" s="1"/>
  <c r="C2669" i="3" s="1"/>
  <c r="C2670" i="3" s="1"/>
  <c r="C2671" i="3" s="1"/>
  <c r="C2672" i="3" s="1"/>
  <c r="C2673" i="3" s="1"/>
  <c r="C2674" i="3" s="1"/>
  <c r="C2675" i="3" s="1"/>
  <c r="C2676" i="3" s="1"/>
  <c r="C2677" i="3" s="1"/>
  <c r="C2678" i="3" s="1"/>
  <c r="C2679" i="3" s="1"/>
  <c r="C2680" i="3" s="1"/>
  <c r="C2681" i="3" s="1"/>
  <c r="C2682" i="3" s="1"/>
  <c r="C2683" i="3" s="1"/>
  <c r="C2684" i="3" s="1"/>
  <c r="C2685" i="3" s="1"/>
  <c r="C2686" i="3" s="1"/>
  <c r="C2687" i="3" s="1"/>
  <c r="C2688" i="3" s="1"/>
  <c r="C2689" i="3" s="1"/>
  <c r="C2690" i="3" s="1"/>
  <c r="C2691" i="3" s="1"/>
  <c r="C2692" i="3" s="1"/>
  <c r="C2693" i="3" s="1"/>
  <c r="C2694" i="3" s="1"/>
  <c r="C2695" i="3" s="1"/>
  <c r="C2696" i="3" s="1"/>
  <c r="C2697" i="3" s="1"/>
  <c r="C2698" i="3" s="1"/>
  <c r="C2699" i="3" s="1"/>
  <c r="C2700" i="3" s="1"/>
  <c r="C2701" i="3" s="1"/>
  <c r="C2702" i="3" s="1"/>
  <c r="C2703" i="3" s="1"/>
  <c r="C2704" i="3" s="1"/>
  <c r="C2705" i="3" s="1"/>
  <c r="C2706" i="3" s="1"/>
  <c r="C2707" i="3" s="1"/>
  <c r="C2708" i="3" s="1"/>
  <c r="C2709" i="3" s="1"/>
  <c r="C2710" i="3" s="1"/>
  <c r="C2711" i="3" s="1"/>
  <c r="C2712" i="3" s="1"/>
  <c r="C2713" i="3" s="1"/>
  <c r="C2714" i="3" s="1"/>
  <c r="C2715" i="3" s="1"/>
  <c r="C2716" i="3" s="1"/>
  <c r="C2717" i="3" s="1"/>
  <c r="C2718" i="3" s="1"/>
  <c r="C2719" i="3" s="1"/>
  <c r="C2720" i="3" s="1"/>
  <c r="C2721" i="3" s="1"/>
  <c r="C2722" i="3" s="1"/>
  <c r="C2723" i="3" s="1"/>
  <c r="C2724" i="3" s="1"/>
  <c r="C2725" i="3" s="1"/>
  <c r="C2726" i="3" s="1"/>
  <c r="C2727" i="3" s="1"/>
  <c r="C2728" i="3" s="1"/>
  <c r="C2729" i="3" s="1"/>
  <c r="C2730" i="3" s="1"/>
  <c r="C2731" i="3" s="1"/>
  <c r="C2732" i="3" s="1"/>
  <c r="C2733" i="3" s="1"/>
  <c r="C2734" i="3" s="1"/>
  <c r="C2735" i="3" s="1"/>
  <c r="C2736" i="3" s="1"/>
  <c r="C2737" i="3" s="1"/>
  <c r="C2738" i="3" s="1"/>
  <c r="C2739" i="3" s="1"/>
  <c r="C2740" i="3" s="1"/>
  <c r="C2741" i="3" s="1"/>
  <c r="C2742" i="3" s="1"/>
  <c r="C2743" i="3" s="1"/>
  <c r="C2744" i="3" s="1"/>
  <c r="C2745" i="3" s="1"/>
  <c r="C2746" i="3" s="1"/>
  <c r="C2747" i="3" s="1"/>
  <c r="C2748" i="3" s="1"/>
  <c r="C2749" i="3" s="1"/>
  <c r="C2750" i="3" s="1"/>
  <c r="C2751" i="3" s="1"/>
  <c r="C2752" i="3" s="1"/>
  <c r="C2753" i="3" s="1"/>
  <c r="C2754" i="3" s="1"/>
  <c r="C2755" i="3" s="1"/>
  <c r="C2756" i="3" s="1"/>
  <c r="C2757" i="3" s="1"/>
  <c r="C2758" i="3" s="1"/>
  <c r="C2759" i="3" s="1"/>
  <c r="C2760" i="3" s="1"/>
  <c r="C2761" i="3" s="1"/>
  <c r="C2762" i="3" s="1"/>
  <c r="C2763" i="3" s="1"/>
  <c r="C2764" i="3" s="1"/>
  <c r="C2765" i="3" s="1"/>
  <c r="C2766" i="3" s="1"/>
  <c r="C2767" i="3" s="1"/>
  <c r="C2768" i="3" s="1"/>
  <c r="C2769" i="3" s="1"/>
  <c r="C2770" i="3" s="1"/>
  <c r="C2771" i="3" s="1"/>
  <c r="C2772" i="3" s="1"/>
  <c r="C2773" i="3" s="1"/>
  <c r="C2774" i="3" s="1"/>
  <c r="C2775" i="3" s="1"/>
  <c r="C2776" i="3" s="1"/>
  <c r="C2777" i="3" s="1"/>
  <c r="C2778" i="3" s="1"/>
  <c r="C2779" i="3" s="1"/>
  <c r="C2780" i="3" s="1"/>
  <c r="C2781" i="3" s="1"/>
  <c r="C2782" i="3" s="1"/>
  <c r="C2783" i="3" s="1"/>
  <c r="C2784" i="3" s="1"/>
  <c r="C2785" i="3" s="1"/>
  <c r="C2786" i="3" s="1"/>
  <c r="C2787" i="3" s="1"/>
  <c r="C2788" i="3" s="1"/>
  <c r="C2789" i="3" s="1"/>
  <c r="C2790" i="3" s="1"/>
  <c r="C2791" i="3" s="1"/>
  <c r="C2792" i="3" s="1"/>
  <c r="C2793" i="3" s="1"/>
  <c r="C2794" i="3" s="1"/>
  <c r="C2795" i="3" s="1"/>
  <c r="C2796" i="3" s="1"/>
  <c r="C2797" i="3" s="1"/>
  <c r="C2798" i="3" s="1"/>
  <c r="C2799" i="3" s="1"/>
  <c r="C2800" i="3" s="1"/>
  <c r="C2801" i="3" s="1"/>
  <c r="C2802" i="3" s="1"/>
  <c r="C2803" i="3" s="1"/>
  <c r="C2804" i="3" s="1"/>
  <c r="C2805" i="3" s="1"/>
  <c r="C2806" i="3" s="1"/>
  <c r="C2807" i="3" s="1"/>
  <c r="C2808" i="3" s="1"/>
  <c r="C2809" i="3" s="1"/>
  <c r="C2810" i="3" s="1"/>
  <c r="C2811" i="3" s="1"/>
  <c r="C2812" i="3" s="1"/>
  <c r="C2813" i="3" s="1"/>
  <c r="C2814" i="3" s="1"/>
  <c r="C2815" i="3" s="1"/>
  <c r="C2816" i="3" s="1"/>
  <c r="C2817" i="3" s="1"/>
  <c r="C2818" i="3" s="1"/>
  <c r="C2819" i="3" s="1"/>
  <c r="C2820" i="3" s="1"/>
  <c r="C2821" i="3" s="1"/>
  <c r="C2822" i="3" s="1"/>
  <c r="C2823" i="3" s="1"/>
  <c r="C2824" i="3" s="1"/>
  <c r="C2825" i="3" s="1"/>
  <c r="C2826" i="3" s="1"/>
  <c r="C2827" i="3" s="1"/>
  <c r="C2828" i="3" s="1"/>
  <c r="C2829" i="3" s="1"/>
  <c r="C2830" i="3" s="1"/>
  <c r="C2831" i="3" s="1"/>
  <c r="C2832" i="3" s="1"/>
  <c r="C2833" i="3" s="1"/>
  <c r="C2834" i="3" s="1"/>
  <c r="C2835" i="3" s="1"/>
  <c r="C2836" i="3" s="1"/>
  <c r="C2837" i="3" s="1"/>
  <c r="C2838" i="3" s="1"/>
  <c r="C2839" i="3" s="1"/>
  <c r="C2840" i="3" s="1"/>
  <c r="C2841" i="3" s="1"/>
  <c r="C2842" i="3" s="1"/>
  <c r="C2843" i="3" s="1"/>
  <c r="C2844" i="3" s="1"/>
  <c r="C2845" i="3" s="1"/>
  <c r="C2846" i="3" s="1"/>
  <c r="C2847" i="3" s="1"/>
  <c r="C2848" i="3" s="1"/>
  <c r="C2849" i="3" s="1"/>
  <c r="C2850" i="3" s="1"/>
  <c r="C2851" i="3" s="1"/>
  <c r="C2852" i="3" s="1"/>
  <c r="C2853" i="3" s="1"/>
  <c r="C2854" i="3" s="1"/>
  <c r="C2855" i="3" s="1"/>
  <c r="C2856" i="3" s="1"/>
  <c r="C2857" i="3" s="1"/>
  <c r="C2858" i="3" s="1"/>
  <c r="C2859" i="3" s="1"/>
  <c r="C2860" i="3" s="1"/>
  <c r="C2861" i="3" s="1"/>
  <c r="C2862" i="3" s="1"/>
  <c r="C2863" i="3" s="1"/>
  <c r="C2864" i="3" s="1"/>
  <c r="C2865" i="3" s="1"/>
  <c r="C2866" i="3" s="1"/>
  <c r="C2867" i="3" s="1"/>
  <c r="C2868" i="3" s="1"/>
  <c r="C2869" i="3" s="1"/>
  <c r="C2870" i="3" s="1"/>
  <c r="C2871" i="3" s="1"/>
  <c r="C2872" i="3" s="1"/>
  <c r="C2873" i="3" s="1"/>
  <c r="C2874" i="3" s="1"/>
  <c r="C2875" i="3" s="1"/>
  <c r="C2876" i="3" s="1"/>
  <c r="C2877" i="3" s="1"/>
  <c r="C2878" i="3" s="1"/>
  <c r="C2879" i="3" s="1"/>
  <c r="C2880" i="3" s="1"/>
  <c r="C2881" i="3" s="1"/>
  <c r="C2882" i="3" s="1"/>
  <c r="C2883" i="3" s="1"/>
  <c r="C2884" i="3" s="1"/>
  <c r="C2885" i="3" s="1"/>
  <c r="C2886" i="3" s="1"/>
  <c r="C2887" i="3" s="1"/>
  <c r="C2888" i="3" s="1"/>
  <c r="C2889" i="3" s="1"/>
  <c r="C2890" i="3" s="1"/>
  <c r="C2891" i="3" s="1"/>
  <c r="C2892" i="3" s="1"/>
  <c r="C2893" i="3" s="1"/>
  <c r="C2894" i="3" s="1"/>
  <c r="C2895" i="3" s="1"/>
  <c r="C2896" i="3" s="1"/>
  <c r="C2897" i="3" s="1"/>
  <c r="C2898" i="3" s="1"/>
  <c r="C2899" i="3" s="1"/>
  <c r="C2900" i="3" s="1"/>
  <c r="C2901" i="3" s="1"/>
  <c r="C2902" i="3" s="1"/>
  <c r="C2903" i="3" s="1"/>
  <c r="C2904" i="3" s="1"/>
  <c r="C2905" i="3" s="1"/>
  <c r="C2906" i="3" s="1"/>
  <c r="C2907" i="3" s="1"/>
  <c r="C2908" i="3" s="1"/>
  <c r="C2909" i="3" s="1"/>
  <c r="C2910" i="3" s="1"/>
  <c r="C2911" i="3" s="1"/>
  <c r="C2912" i="3" s="1"/>
  <c r="C2913" i="3" s="1"/>
  <c r="C2914" i="3" s="1"/>
  <c r="C2915" i="3" s="1"/>
  <c r="C2916" i="3" s="1"/>
  <c r="C2917" i="3" s="1"/>
  <c r="C2918" i="3" s="1"/>
  <c r="C2919" i="3" s="1"/>
  <c r="C2920" i="3" s="1"/>
  <c r="C2921" i="3" s="1"/>
  <c r="C2922" i="3" s="1"/>
  <c r="C2923" i="3" s="1"/>
  <c r="C2924" i="3" s="1"/>
  <c r="C2925" i="3" s="1"/>
  <c r="C2926" i="3" s="1"/>
  <c r="C2927" i="3" s="1"/>
  <c r="C2928" i="3" s="1"/>
  <c r="C2929" i="3" s="1"/>
  <c r="C2930" i="3" s="1"/>
  <c r="C2931" i="3" s="1"/>
  <c r="C2932" i="3" s="1"/>
  <c r="C2933" i="3" s="1"/>
  <c r="C2934" i="3" s="1"/>
  <c r="C2935" i="3" s="1"/>
  <c r="C2936" i="3" s="1"/>
  <c r="C2937" i="3" s="1"/>
  <c r="C2938" i="3" s="1"/>
  <c r="C2939" i="3" s="1"/>
  <c r="C2940" i="3" s="1"/>
  <c r="C2941" i="3" s="1"/>
  <c r="C2942" i="3" s="1"/>
  <c r="C2943" i="3" s="1"/>
  <c r="C2944" i="3" s="1"/>
  <c r="C2945" i="3" s="1"/>
  <c r="C2946" i="3" s="1"/>
  <c r="C2947" i="3" s="1"/>
  <c r="C2948" i="3" s="1"/>
  <c r="C2949" i="3" s="1"/>
  <c r="C2950" i="3" s="1"/>
  <c r="C2951" i="3" s="1"/>
  <c r="C2952" i="3" s="1"/>
  <c r="C2953" i="3" s="1"/>
  <c r="C2954" i="3" s="1"/>
  <c r="C2955" i="3" s="1"/>
  <c r="C2956" i="3" s="1"/>
  <c r="C2957" i="3" s="1"/>
  <c r="C2958" i="3" s="1"/>
  <c r="C2959" i="3" s="1"/>
  <c r="C2960" i="3" s="1"/>
  <c r="C2961" i="3" s="1"/>
  <c r="C2962" i="3" s="1"/>
  <c r="C2963" i="3" s="1"/>
  <c r="C2964" i="3" s="1"/>
  <c r="C2965" i="3" s="1"/>
  <c r="C2966" i="3" s="1"/>
  <c r="C2967" i="3" s="1"/>
  <c r="C2968" i="3" s="1"/>
  <c r="C2969" i="3" s="1"/>
  <c r="C2970" i="3" s="1"/>
  <c r="C2971" i="3" s="1"/>
  <c r="C2972" i="3" s="1"/>
  <c r="C2973" i="3" s="1"/>
  <c r="C2974" i="3" s="1"/>
  <c r="C2975" i="3" s="1"/>
  <c r="C2976" i="3" s="1"/>
  <c r="C2977" i="3" s="1"/>
  <c r="C2978" i="3" s="1"/>
  <c r="C2979" i="3" s="1"/>
  <c r="C2980" i="3" s="1"/>
  <c r="C2981" i="3" s="1"/>
  <c r="C2982" i="3" s="1"/>
  <c r="C2983" i="3" s="1"/>
  <c r="C2984" i="3" s="1"/>
  <c r="C2985" i="3" s="1"/>
  <c r="C2986" i="3" s="1"/>
  <c r="C2987" i="3" s="1"/>
  <c r="C2988" i="3" s="1"/>
  <c r="C2989" i="3" s="1"/>
  <c r="C2990" i="3" s="1"/>
  <c r="C2991" i="3" s="1"/>
  <c r="C2992" i="3" s="1"/>
  <c r="C2993" i="3" s="1"/>
  <c r="C2994" i="3" s="1"/>
  <c r="C2995" i="3" s="1"/>
  <c r="C2996" i="3" s="1"/>
  <c r="C2997" i="3" s="1"/>
  <c r="C2998" i="3" s="1"/>
  <c r="C2999" i="3" s="1"/>
  <c r="C3000" i="3" s="1"/>
  <c r="C3001" i="3" s="1"/>
  <c r="C3002" i="3" s="1"/>
  <c r="C3003" i="3" s="1"/>
  <c r="C3004" i="3" s="1"/>
  <c r="C3005" i="3" s="1"/>
  <c r="C3006" i="3" s="1"/>
  <c r="C3007" i="3" s="1"/>
  <c r="C3008" i="3" s="1"/>
  <c r="C3009" i="3" s="1"/>
  <c r="C3010" i="3" s="1"/>
  <c r="C3011" i="3" s="1"/>
  <c r="C3012" i="3" s="1"/>
  <c r="C3013" i="3" s="1"/>
  <c r="C3014" i="3" s="1"/>
  <c r="C3015" i="3" s="1"/>
  <c r="C3016" i="3" s="1"/>
  <c r="C3017" i="3" s="1"/>
  <c r="C3018" i="3" s="1"/>
  <c r="C3019" i="3" s="1"/>
  <c r="C3020" i="3" s="1"/>
  <c r="C3021" i="3" s="1"/>
  <c r="C3022" i="3" s="1"/>
  <c r="C3023" i="3" s="1"/>
  <c r="C3024" i="3" s="1"/>
  <c r="C3025" i="3" s="1"/>
  <c r="C3026" i="3" s="1"/>
  <c r="C3027" i="3" s="1"/>
  <c r="C3028" i="3" s="1"/>
  <c r="C3029" i="3" s="1"/>
  <c r="C3030" i="3" s="1"/>
  <c r="C3031" i="3" s="1"/>
  <c r="C3032" i="3" s="1"/>
  <c r="C3033" i="3" s="1"/>
  <c r="C3034" i="3" s="1"/>
  <c r="C3035" i="3" s="1"/>
  <c r="C3036" i="3" s="1"/>
  <c r="C3037" i="3" s="1"/>
  <c r="C3038" i="3" s="1"/>
  <c r="C3039" i="3" s="1"/>
  <c r="C3040" i="3" s="1"/>
  <c r="C3041" i="3" s="1"/>
  <c r="C3042" i="3" s="1"/>
  <c r="C3043" i="3" s="1"/>
  <c r="C3044" i="3" s="1"/>
  <c r="C3045" i="3" s="1"/>
  <c r="C3046" i="3" s="1"/>
  <c r="C3047" i="3" s="1"/>
  <c r="C3048" i="3" s="1"/>
  <c r="C3049" i="3" s="1"/>
  <c r="C3050" i="3" s="1"/>
  <c r="C3051" i="3" s="1"/>
  <c r="C3052" i="3" s="1"/>
  <c r="C3053" i="3" s="1"/>
  <c r="C3054" i="3" s="1"/>
  <c r="C3055" i="3" s="1"/>
  <c r="C3056" i="3" s="1"/>
  <c r="C3057" i="3" s="1"/>
  <c r="C3058" i="3" s="1"/>
  <c r="C3059" i="3" s="1"/>
  <c r="C3060" i="3" s="1"/>
  <c r="C3061" i="3" s="1"/>
  <c r="C3062" i="3" s="1"/>
  <c r="C3063" i="3" s="1"/>
  <c r="C3064" i="3" s="1"/>
  <c r="C3065" i="3" s="1"/>
  <c r="C3066" i="3" s="1"/>
  <c r="C3067" i="3" s="1"/>
  <c r="C3068" i="3" s="1"/>
  <c r="C3069" i="3" s="1"/>
  <c r="C3070" i="3" s="1"/>
  <c r="C3071" i="3" s="1"/>
  <c r="C3072" i="3" s="1"/>
  <c r="C3073" i="3" s="1"/>
  <c r="C3074" i="3" s="1"/>
  <c r="C3075" i="3" s="1"/>
  <c r="C3076" i="3" s="1"/>
  <c r="C3077" i="3" s="1"/>
  <c r="C3078" i="3" s="1"/>
  <c r="C3079" i="3" s="1"/>
  <c r="C3080" i="3" s="1"/>
  <c r="C3081" i="3" s="1"/>
  <c r="C3082" i="3" s="1"/>
  <c r="C3083" i="3" s="1"/>
  <c r="C3084" i="3" s="1"/>
  <c r="C3085" i="3" s="1"/>
  <c r="C3086" i="3" s="1"/>
  <c r="C3087" i="3" s="1"/>
  <c r="C3088" i="3" s="1"/>
  <c r="C3089" i="3" s="1"/>
  <c r="C3090" i="3" s="1"/>
  <c r="C3091" i="3" s="1"/>
  <c r="C3092" i="3" s="1"/>
  <c r="C3093" i="3" s="1"/>
  <c r="C3094" i="3" s="1"/>
  <c r="C3095" i="3" s="1"/>
  <c r="C3096" i="3" s="1"/>
  <c r="C3097" i="3" s="1"/>
  <c r="C3098" i="3" s="1"/>
  <c r="C3099" i="3" s="1"/>
  <c r="C3100" i="3" s="1"/>
  <c r="C3101" i="3" s="1"/>
  <c r="C3102" i="3" s="1"/>
  <c r="C3103" i="3" s="1"/>
  <c r="C3104" i="3" s="1"/>
  <c r="C3105" i="3" s="1"/>
  <c r="C3106" i="3" s="1"/>
  <c r="C3107" i="3" s="1"/>
  <c r="C3108" i="3" s="1"/>
  <c r="C3109" i="3" s="1"/>
  <c r="C3110" i="3" s="1"/>
  <c r="C3111" i="3" s="1"/>
  <c r="C3112" i="3" s="1"/>
  <c r="C3113" i="3" s="1"/>
  <c r="C3114" i="3" s="1"/>
  <c r="C3115" i="3" s="1"/>
  <c r="C3116" i="3" s="1"/>
  <c r="C3117" i="3" s="1"/>
  <c r="C3118" i="3" s="1"/>
  <c r="C3119" i="3" s="1"/>
  <c r="C3120" i="3" s="1"/>
  <c r="C3121" i="3" s="1"/>
  <c r="C3122" i="3" s="1"/>
  <c r="C3123" i="3" s="1"/>
  <c r="C3124" i="3" s="1"/>
  <c r="C3125" i="3" s="1"/>
  <c r="C3126" i="3" s="1"/>
  <c r="C3127" i="3" s="1"/>
  <c r="C3128" i="3" s="1"/>
  <c r="C3129" i="3" s="1"/>
  <c r="C3130" i="3" s="1"/>
  <c r="C3131" i="3" s="1"/>
  <c r="C3132" i="3" s="1"/>
  <c r="C3133" i="3" s="1"/>
  <c r="C3134" i="3" s="1"/>
  <c r="C3135" i="3" s="1"/>
  <c r="C3136" i="3" s="1"/>
  <c r="C3137" i="3" s="1"/>
  <c r="C3138" i="3" s="1"/>
  <c r="C3139" i="3" s="1"/>
  <c r="C3140" i="3" s="1"/>
  <c r="C3141" i="3" s="1"/>
  <c r="C3142" i="3" s="1"/>
  <c r="C3143" i="3" s="1"/>
  <c r="C3144" i="3" s="1"/>
  <c r="C3145" i="3" s="1"/>
  <c r="C3146" i="3" s="1"/>
  <c r="C3147" i="3" s="1"/>
  <c r="C3148" i="3" s="1"/>
  <c r="C3149" i="3" s="1"/>
  <c r="C3150" i="3" s="1"/>
  <c r="C3151" i="3" s="1"/>
  <c r="C3152" i="3" s="1"/>
  <c r="C3153" i="3" s="1"/>
  <c r="C3154" i="3" s="1"/>
  <c r="C3155" i="3" s="1"/>
  <c r="C3156" i="3" s="1"/>
  <c r="C3157" i="3" s="1"/>
  <c r="C3158" i="3" s="1"/>
  <c r="C3159" i="3" s="1"/>
  <c r="C3160" i="3" s="1"/>
  <c r="C3161" i="3" s="1"/>
  <c r="C3162" i="3" s="1"/>
  <c r="C3163" i="3" s="1"/>
  <c r="C3164" i="3" s="1"/>
  <c r="C3165" i="3" s="1"/>
  <c r="C3166" i="3" s="1"/>
  <c r="C3167" i="3" s="1"/>
  <c r="C3168" i="3" s="1"/>
  <c r="C3169" i="3" s="1"/>
  <c r="C3170" i="3" s="1"/>
  <c r="C3171" i="3" s="1"/>
  <c r="C3172" i="3" s="1"/>
  <c r="C3173" i="3" s="1"/>
  <c r="C3174" i="3" s="1"/>
  <c r="C3175" i="3" s="1"/>
  <c r="C3176" i="3" s="1"/>
  <c r="C3177" i="3" s="1"/>
  <c r="C3178" i="3" s="1"/>
  <c r="C3179" i="3" s="1"/>
  <c r="C3180" i="3" s="1"/>
  <c r="C3181" i="3" s="1"/>
  <c r="C3182" i="3" s="1"/>
  <c r="C3183" i="3" s="1"/>
  <c r="C3184" i="3" s="1"/>
  <c r="C3185" i="3" s="1"/>
  <c r="C3186" i="3" s="1"/>
  <c r="C3187" i="3" s="1"/>
  <c r="C3188" i="3" s="1"/>
  <c r="C3189" i="3" s="1"/>
  <c r="C3190" i="3" s="1"/>
  <c r="C3191" i="3" s="1"/>
  <c r="C3192" i="3" s="1"/>
  <c r="C3193" i="3" s="1"/>
  <c r="C3194" i="3" s="1"/>
  <c r="C3195" i="3" s="1"/>
  <c r="C3196" i="3" s="1"/>
  <c r="C3197" i="3" s="1"/>
  <c r="C3198" i="3" s="1"/>
  <c r="C3199" i="3" s="1"/>
  <c r="C3200" i="3" s="1"/>
  <c r="C3201" i="3" s="1"/>
  <c r="C3202" i="3" s="1"/>
  <c r="C3203" i="3" s="1"/>
  <c r="C3204" i="3" s="1"/>
  <c r="C3205" i="3" s="1"/>
  <c r="C3206" i="3" s="1"/>
  <c r="C3207" i="3" s="1"/>
  <c r="C3208" i="3" s="1"/>
  <c r="C3209" i="3" s="1"/>
  <c r="C3210" i="3" s="1"/>
  <c r="C3211" i="3" s="1"/>
  <c r="C3212" i="3" s="1"/>
  <c r="C3213" i="3" s="1"/>
  <c r="C3214" i="3" s="1"/>
  <c r="C3215" i="3" s="1"/>
  <c r="C3216" i="3" s="1"/>
  <c r="C3217" i="3" s="1"/>
  <c r="C3218" i="3" s="1"/>
  <c r="C3219" i="3" s="1"/>
  <c r="C3220" i="3" s="1"/>
  <c r="C3221" i="3" s="1"/>
  <c r="C3222" i="3" s="1"/>
  <c r="C3223" i="3" s="1"/>
  <c r="C3224" i="3" s="1"/>
  <c r="C3225" i="3" s="1"/>
  <c r="C3226" i="3" s="1"/>
  <c r="C3227" i="3" s="1"/>
  <c r="C3228" i="3" s="1"/>
  <c r="C3229" i="3" s="1"/>
  <c r="C3230" i="3" s="1"/>
  <c r="C3231" i="3" s="1"/>
  <c r="C3232" i="3" s="1"/>
  <c r="C3233" i="3" s="1"/>
  <c r="C3234" i="3" s="1"/>
  <c r="C3235" i="3" s="1"/>
  <c r="C3236" i="3" s="1"/>
  <c r="C3237" i="3" s="1"/>
  <c r="C3238" i="3" s="1"/>
  <c r="C3239" i="3" s="1"/>
  <c r="C3240" i="3" s="1"/>
  <c r="C3241" i="3" s="1"/>
  <c r="C3242" i="3" s="1"/>
  <c r="C3243" i="3" s="1"/>
  <c r="C3244" i="3" s="1"/>
  <c r="C3245" i="3" s="1"/>
  <c r="C3246" i="3" s="1"/>
  <c r="C3247" i="3" s="1"/>
  <c r="C3248" i="3" s="1"/>
  <c r="C3249" i="3" s="1"/>
  <c r="C3250" i="3" s="1"/>
  <c r="C3251" i="3" s="1"/>
  <c r="C3252" i="3" s="1"/>
  <c r="C3253" i="3" s="1"/>
  <c r="C3254" i="3" s="1"/>
  <c r="C3255" i="3" s="1"/>
  <c r="C3256" i="3" s="1"/>
  <c r="C3257" i="3" s="1"/>
  <c r="C3258" i="3" s="1"/>
  <c r="C3259" i="3" s="1"/>
  <c r="C3260" i="3" s="1"/>
  <c r="C3261" i="3" s="1"/>
  <c r="C3262" i="3" s="1"/>
  <c r="C3263" i="3" s="1"/>
  <c r="C3264" i="3" s="1"/>
  <c r="C3265" i="3" s="1"/>
  <c r="C3266" i="3" s="1"/>
  <c r="C3267" i="3" s="1"/>
  <c r="C3268" i="3" s="1"/>
  <c r="C3269" i="3" s="1"/>
  <c r="C3270" i="3" s="1"/>
  <c r="C3271" i="3" s="1"/>
  <c r="C3272" i="3" s="1"/>
  <c r="C3273" i="3" s="1"/>
  <c r="C3274" i="3" s="1"/>
  <c r="C3275" i="3" s="1"/>
  <c r="C3276" i="3" s="1"/>
  <c r="C3277" i="3" s="1"/>
  <c r="C3278" i="3" s="1"/>
  <c r="C3279" i="3" s="1"/>
  <c r="C3280" i="3" s="1"/>
  <c r="C3281" i="3" s="1"/>
  <c r="C3282" i="3" s="1"/>
  <c r="C3283" i="3" s="1"/>
  <c r="C3284" i="3" s="1"/>
  <c r="C3285" i="3" s="1"/>
  <c r="C3286" i="3" s="1"/>
  <c r="C3287" i="3" s="1"/>
  <c r="C3288" i="3" s="1"/>
  <c r="C3289" i="3" s="1"/>
  <c r="C3290" i="3" s="1"/>
  <c r="C3291" i="3" s="1"/>
  <c r="C3292" i="3" s="1"/>
  <c r="C3293" i="3" s="1"/>
  <c r="C3294" i="3" s="1"/>
  <c r="C3295" i="3" s="1"/>
  <c r="C3296" i="3" s="1"/>
  <c r="C3297" i="3" s="1"/>
  <c r="C3298" i="3" s="1"/>
  <c r="C3299" i="3" s="1"/>
  <c r="C3300" i="3" s="1"/>
  <c r="C3301" i="3" s="1"/>
  <c r="C3302" i="3" s="1"/>
  <c r="C3303" i="3" s="1"/>
  <c r="C3304" i="3" s="1"/>
  <c r="C3305" i="3" s="1"/>
  <c r="C3306" i="3" s="1"/>
  <c r="C3307" i="3" s="1"/>
  <c r="C3308" i="3" s="1"/>
  <c r="C3309" i="3" s="1"/>
  <c r="C3310" i="3" s="1"/>
  <c r="C3311" i="3" s="1"/>
  <c r="C3312" i="3" s="1"/>
  <c r="C3313" i="3" s="1"/>
  <c r="C3314" i="3" s="1"/>
  <c r="C3315" i="3" s="1"/>
  <c r="C3316" i="3" s="1"/>
  <c r="C3317" i="3" s="1"/>
  <c r="C3318" i="3" s="1"/>
  <c r="C3319" i="3" s="1"/>
  <c r="C3320" i="3" s="1"/>
  <c r="C3321" i="3" s="1"/>
  <c r="C3322" i="3" s="1"/>
  <c r="C3323" i="3" s="1"/>
  <c r="C3324" i="3" s="1"/>
  <c r="C3325" i="3" s="1"/>
  <c r="C3326" i="3" s="1"/>
  <c r="C3327" i="3" s="1"/>
  <c r="C3328" i="3" s="1"/>
  <c r="C3329" i="3" s="1"/>
  <c r="C3330" i="3" s="1"/>
  <c r="C3331" i="3" s="1"/>
  <c r="C3332" i="3" s="1"/>
  <c r="C3333" i="3" s="1"/>
  <c r="C3334" i="3" s="1"/>
  <c r="C3335" i="3" s="1"/>
  <c r="C3336" i="3" s="1"/>
  <c r="C3337" i="3" s="1"/>
  <c r="C3338" i="3" s="1"/>
  <c r="C3339" i="3" s="1"/>
  <c r="C3340" i="3" s="1"/>
  <c r="C3341" i="3" s="1"/>
  <c r="C3342" i="3" s="1"/>
  <c r="C3343" i="3" s="1"/>
  <c r="C3344" i="3" s="1"/>
  <c r="C3345" i="3" s="1"/>
  <c r="C3346" i="3" s="1"/>
  <c r="C3347" i="3" s="1"/>
  <c r="C3348" i="3" s="1"/>
  <c r="C3349" i="3" s="1"/>
  <c r="C3350" i="3" s="1"/>
  <c r="C3351" i="3" s="1"/>
  <c r="C3352" i="3" s="1"/>
  <c r="C3353" i="3" s="1"/>
  <c r="C3354" i="3" s="1"/>
  <c r="C3355" i="3" s="1"/>
  <c r="C3356" i="3" s="1"/>
  <c r="C3357" i="3" s="1"/>
  <c r="C3358" i="3" s="1"/>
  <c r="C3359" i="3" s="1"/>
  <c r="C3360" i="3" s="1"/>
  <c r="C3361" i="3" s="1"/>
  <c r="C3362" i="3" s="1"/>
  <c r="C3363" i="3" s="1"/>
  <c r="C3364" i="3" s="1"/>
  <c r="C3365" i="3" s="1"/>
  <c r="C3366" i="3" s="1"/>
  <c r="C3367" i="3" s="1"/>
  <c r="C3368" i="3" s="1"/>
  <c r="C3369" i="3" s="1"/>
  <c r="C3370" i="3" s="1"/>
  <c r="C3371" i="3" s="1"/>
  <c r="C3372" i="3" s="1"/>
  <c r="C3373" i="3" s="1"/>
  <c r="C3374" i="3" s="1"/>
  <c r="C3375" i="3" s="1"/>
  <c r="C3376" i="3" s="1"/>
  <c r="C3377" i="3" s="1"/>
  <c r="C3378" i="3" s="1"/>
  <c r="C3379" i="3" s="1"/>
  <c r="C3380" i="3" s="1"/>
  <c r="C3381" i="3" s="1"/>
  <c r="C3382" i="3" s="1"/>
  <c r="C3383" i="3" s="1"/>
  <c r="C3384" i="3" s="1"/>
  <c r="C3385" i="3" s="1"/>
  <c r="C3386" i="3" s="1"/>
  <c r="C3387" i="3" s="1"/>
  <c r="C3388" i="3" s="1"/>
  <c r="C3389" i="3" s="1"/>
  <c r="C3390" i="3" s="1"/>
  <c r="C3391" i="3" s="1"/>
  <c r="C3392" i="3" s="1"/>
  <c r="C3393" i="3" s="1"/>
  <c r="C3394" i="3" s="1"/>
  <c r="C3395" i="3" s="1"/>
  <c r="C3396" i="3" s="1"/>
  <c r="C3397" i="3" s="1"/>
  <c r="C3398" i="3" s="1"/>
  <c r="C3399" i="3" s="1"/>
  <c r="C3400" i="3" s="1"/>
  <c r="C3401" i="3" s="1"/>
  <c r="C3402" i="3" s="1"/>
  <c r="C3403" i="3" s="1"/>
  <c r="C3404" i="3" s="1"/>
  <c r="C3405" i="3" s="1"/>
  <c r="C3406" i="3" s="1"/>
  <c r="C3407" i="3" s="1"/>
  <c r="C3408" i="3" s="1"/>
  <c r="C3409" i="3" s="1"/>
  <c r="C3410" i="3" s="1"/>
  <c r="C3411" i="3" s="1"/>
  <c r="C3412" i="3" s="1"/>
  <c r="C3413" i="3" s="1"/>
  <c r="C3414" i="3" s="1"/>
  <c r="C3415" i="3" s="1"/>
  <c r="C3416" i="3" s="1"/>
  <c r="C3417" i="3" s="1"/>
  <c r="C3418" i="3" s="1"/>
  <c r="C3419" i="3" s="1"/>
  <c r="C3420" i="3" s="1"/>
  <c r="C3421" i="3" s="1"/>
  <c r="C3422" i="3" s="1"/>
  <c r="C3423" i="3" s="1"/>
  <c r="C3424" i="3" s="1"/>
  <c r="C3425" i="3" s="1"/>
  <c r="C3426" i="3" s="1"/>
  <c r="C3427" i="3" s="1"/>
  <c r="C3428" i="3" s="1"/>
  <c r="C3429" i="3" s="1"/>
  <c r="C3430" i="3" s="1"/>
  <c r="C3431" i="3" s="1"/>
  <c r="C3432" i="3" s="1"/>
  <c r="C3433" i="3" s="1"/>
  <c r="C3434" i="3" s="1"/>
  <c r="C3435" i="3" s="1"/>
  <c r="C3436" i="3" s="1"/>
  <c r="C3437" i="3" s="1"/>
  <c r="C3438" i="3" s="1"/>
  <c r="C3439" i="3" s="1"/>
  <c r="C3440" i="3" s="1"/>
  <c r="C3441" i="3" s="1"/>
  <c r="C3442" i="3" s="1"/>
  <c r="C3443" i="3" s="1"/>
  <c r="C3444" i="3" s="1"/>
  <c r="C3445" i="3" s="1"/>
  <c r="C3446" i="3" s="1"/>
  <c r="C3447" i="3" s="1"/>
  <c r="C3448" i="3" s="1"/>
  <c r="C3449" i="3" s="1"/>
  <c r="C3450" i="3" s="1"/>
  <c r="C3451" i="3" s="1"/>
  <c r="C3452" i="3" s="1"/>
  <c r="C3453" i="3" s="1"/>
  <c r="C3454" i="3" s="1"/>
  <c r="C3455" i="3" s="1"/>
  <c r="C3456" i="3" s="1"/>
  <c r="C3457" i="3" s="1"/>
  <c r="C3458" i="3" s="1"/>
  <c r="C3459" i="3" s="1"/>
  <c r="C3460" i="3" s="1"/>
  <c r="C3461" i="3" s="1"/>
  <c r="C3462" i="3" s="1"/>
  <c r="C3463" i="3" s="1"/>
  <c r="C3464" i="3" s="1"/>
  <c r="C3465" i="3" s="1"/>
  <c r="C3466" i="3" s="1"/>
  <c r="C3467" i="3" s="1"/>
  <c r="C3468" i="3" s="1"/>
  <c r="C3469" i="3" s="1"/>
  <c r="C3470" i="3" s="1"/>
  <c r="C3471" i="3" s="1"/>
  <c r="C3472" i="3" s="1"/>
  <c r="C3473" i="3" s="1"/>
  <c r="C3474" i="3" s="1"/>
  <c r="C3475" i="3" s="1"/>
  <c r="C3476" i="3" s="1"/>
  <c r="C3477" i="3" s="1"/>
  <c r="C3478" i="3" s="1"/>
  <c r="C3479" i="3" s="1"/>
  <c r="C3480" i="3" s="1"/>
  <c r="C3481" i="3" s="1"/>
  <c r="C3482" i="3" s="1"/>
  <c r="C3483" i="3" s="1"/>
  <c r="C3484" i="3" s="1"/>
  <c r="C3485" i="3" s="1"/>
  <c r="C3486" i="3" s="1"/>
  <c r="C3487" i="3" s="1"/>
  <c r="C3488" i="3" s="1"/>
  <c r="C3489" i="3" s="1"/>
  <c r="C3490" i="3" s="1"/>
  <c r="C3491" i="3" s="1"/>
  <c r="C3492" i="3" s="1"/>
  <c r="C3493" i="3" s="1"/>
  <c r="C3494" i="3" s="1"/>
  <c r="C3495" i="3" s="1"/>
  <c r="C3496" i="3" s="1"/>
  <c r="C3497" i="3" s="1"/>
  <c r="C3498" i="3" s="1"/>
  <c r="C3499" i="3" s="1"/>
  <c r="C3500" i="3" s="1"/>
  <c r="C3501" i="3" s="1"/>
  <c r="C3502" i="3" s="1"/>
  <c r="C3503" i="3" s="1"/>
  <c r="C3504" i="3" s="1"/>
  <c r="C3505" i="3" s="1"/>
  <c r="C3506" i="3" s="1"/>
  <c r="C3507" i="3" s="1"/>
  <c r="C3508" i="3" s="1"/>
  <c r="C3509" i="3" s="1"/>
  <c r="C3510" i="3" s="1"/>
  <c r="C3511" i="3" s="1"/>
  <c r="C3512" i="3" s="1"/>
  <c r="C3513" i="3" s="1"/>
  <c r="C3514" i="3" s="1"/>
  <c r="C3515" i="3" s="1"/>
  <c r="C3516" i="3" s="1"/>
  <c r="C3517" i="3" s="1"/>
  <c r="C3518" i="3" s="1"/>
  <c r="C3519" i="3" s="1"/>
  <c r="C3520" i="3" s="1"/>
  <c r="C3521" i="3" s="1"/>
  <c r="C3522" i="3" s="1"/>
  <c r="C3523" i="3" s="1"/>
  <c r="C3524" i="3" s="1"/>
  <c r="C3525" i="3" s="1"/>
  <c r="C3526" i="3" s="1"/>
  <c r="C3527" i="3" s="1"/>
  <c r="C3528" i="3" s="1"/>
  <c r="C3529" i="3" s="1"/>
  <c r="C3530" i="3" s="1"/>
  <c r="C3531" i="3" s="1"/>
  <c r="C3532" i="3" s="1"/>
  <c r="C3533" i="3" s="1"/>
  <c r="C3534" i="3" s="1"/>
  <c r="C3535" i="3" s="1"/>
  <c r="C3536" i="3" s="1"/>
  <c r="C3537" i="3" s="1"/>
  <c r="C3538" i="3" s="1"/>
  <c r="C3539" i="3" s="1"/>
  <c r="C3540" i="3" s="1"/>
  <c r="C3541" i="3" s="1"/>
  <c r="C3542" i="3" s="1"/>
  <c r="C3543" i="3" s="1"/>
  <c r="C3544" i="3" s="1"/>
  <c r="C3545" i="3" s="1"/>
  <c r="C3546" i="3" s="1"/>
  <c r="C3547" i="3" s="1"/>
  <c r="C3548" i="3" s="1"/>
  <c r="C3549" i="3" s="1"/>
  <c r="C3550" i="3" s="1"/>
  <c r="C3551" i="3" s="1"/>
  <c r="C3552" i="3" s="1"/>
  <c r="C3553" i="3" s="1"/>
  <c r="C3554" i="3" s="1"/>
  <c r="C3555" i="3" s="1"/>
  <c r="C3556" i="3" s="1"/>
  <c r="C3557" i="3" s="1"/>
  <c r="C3558" i="3" s="1"/>
  <c r="C3559" i="3" s="1"/>
  <c r="C3560" i="3" s="1"/>
  <c r="C3561" i="3" s="1"/>
  <c r="C3562" i="3" s="1"/>
  <c r="C3563" i="3" s="1"/>
  <c r="C3564" i="3" s="1"/>
  <c r="C3565" i="3" s="1"/>
  <c r="C3566" i="3" s="1"/>
  <c r="C3567" i="3" s="1"/>
  <c r="C3568" i="3" s="1"/>
  <c r="C3569" i="3" s="1"/>
  <c r="C3570" i="3" s="1"/>
  <c r="C3571" i="3" s="1"/>
  <c r="C3572" i="3" s="1"/>
  <c r="C3573" i="3" s="1"/>
  <c r="C3574" i="3" s="1"/>
  <c r="C3575" i="3" s="1"/>
  <c r="C3576" i="3" s="1"/>
  <c r="C3577" i="3" s="1"/>
  <c r="C3578" i="3" s="1"/>
  <c r="C3579" i="3" s="1"/>
  <c r="C3580" i="3" s="1"/>
  <c r="C3581" i="3" s="1"/>
  <c r="C3582" i="3" s="1"/>
  <c r="C3583" i="3" s="1"/>
  <c r="C3584" i="3" s="1"/>
  <c r="C3585" i="3" s="1"/>
  <c r="C3586" i="3" s="1"/>
  <c r="C3587" i="3" s="1"/>
  <c r="C3588" i="3" s="1"/>
  <c r="C3589" i="3" s="1"/>
  <c r="C3590" i="3" s="1"/>
  <c r="C3591" i="3" s="1"/>
  <c r="C3592" i="3" s="1"/>
  <c r="C3593" i="3" s="1"/>
  <c r="C3594" i="3" s="1"/>
  <c r="C3595" i="3" s="1"/>
  <c r="C3596" i="3" s="1"/>
  <c r="C3597" i="3" s="1"/>
  <c r="C3598" i="3" s="1"/>
  <c r="C3599" i="3" s="1"/>
  <c r="C3600" i="3" s="1"/>
  <c r="C3601" i="3" s="1"/>
  <c r="C3602" i="3" s="1"/>
  <c r="C3603" i="3" s="1"/>
  <c r="C3604" i="3" s="1"/>
  <c r="C3605" i="3" s="1"/>
  <c r="C3606" i="3" s="1"/>
  <c r="C3607" i="3" s="1"/>
  <c r="C3608" i="3" s="1"/>
  <c r="C3609" i="3" s="1"/>
  <c r="C3610" i="3" s="1"/>
  <c r="C3611" i="3" s="1"/>
  <c r="C3612" i="3" s="1"/>
  <c r="C3613" i="3" s="1"/>
  <c r="C3614" i="3" s="1"/>
  <c r="C3615" i="3" s="1"/>
  <c r="C3616" i="3" s="1"/>
  <c r="C3617" i="3" s="1"/>
  <c r="C3618" i="3" s="1"/>
  <c r="C3619" i="3" s="1"/>
  <c r="C3620" i="3" s="1"/>
  <c r="C3621" i="3" s="1"/>
  <c r="C3622" i="3" s="1"/>
  <c r="C3623" i="3" s="1"/>
  <c r="C3624" i="3" s="1"/>
  <c r="C3625" i="3" s="1"/>
  <c r="C3626" i="3" s="1"/>
  <c r="C3627" i="3" s="1"/>
  <c r="C3628" i="3" s="1"/>
  <c r="C3629" i="3" s="1"/>
  <c r="C3630" i="3" s="1"/>
  <c r="C3631" i="3" s="1"/>
  <c r="C3632" i="3" s="1"/>
  <c r="C3633" i="3" s="1"/>
  <c r="C3634" i="3" s="1"/>
  <c r="C3635" i="3" s="1"/>
  <c r="C3636" i="3" s="1"/>
  <c r="C3637" i="3" s="1"/>
  <c r="C3638" i="3" s="1"/>
  <c r="C3639" i="3" s="1"/>
  <c r="C3640" i="3" s="1"/>
  <c r="C3641" i="3" s="1"/>
  <c r="C3642" i="3" s="1"/>
  <c r="C3643" i="3" s="1"/>
  <c r="C3644" i="3" s="1"/>
  <c r="C3645" i="3" s="1"/>
  <c r="C3646" i="3" s="1"/>
  <c r="C3647" i="3" s="1"/>
  <c r="C3648" i="3" s="1"/>
  <c r="C3649" i="3" s="1"/>
  <c r="C3650" i="3" s="1"/>
  <c r="C3651" i="3" s="1"/>
  <c r="C3652" i="3" s="1"/>
  <c r="C3653" i="3" s="1"/>
  <c r="C3654" i="3" s="1"/>
  <c r="C3655" i="3" s="1"/>
  <c r="C3656" i="3" s="1"/>
  <c r="C3657" i="3" s="1"/>
  <c r="C3658" i="3" s="1"/>
  <c r="C3659" i="3" s="1"/>
  <c r="C3660" i="3" s="1"/>
  <c r="C3661" i="3" s="1"/>
  <c r="C3662" i="3" s="1"/>
  <c r="C3663" i="3" s="1"/>
  <c r="C3664" i="3" s="1"/>
  <c r="C3665" i="3" s="1"/>
  <c r="C3666" i="3" s="1"/>
  <c r="C3667" i="3" s="1"/>
  <c r="C3668" i="3" s="1"/>
  <c r="C3669" i="3" s="1"/>
  <c r="C3670" i="3" s="1"/>
  <c r="C3671" i="3" s="1"/>
  <c r="C3672" i="3" s="1"/>
  <c r="C3673" i="3" s="1"/>
  <c r="C3674" i="3" s="1"/>
  <c r="C3675" i="3" s="1"/>
  <c r="C3676" i="3" s="1"/>
  <c r="C3677" i="3" s="1"/>
  <c r="C3678" i="3" s="1"/>
  <c r="C3679" i="3" s="1"/>
  <c r="C3680" i="3" s="1"/>
  <c r="C3681" i="3" s="1"/>
  <c r="C3682" i="3" s="1"/>
  <c r="C3683" i="3" s="1"/>
  <c r="C3684" i="3" s="1"/>
  <c r="C3685" i="3" s="1"/>
  <c r="C3686" i="3" s="1"/>
  <c r="C3687" i="3" s="1"/>
  <c r="C3688" i="3" s="1"/>
  <c r="C3689" i="3" s="1"/>
  <c r="C3690" i="3" s="1"/>
  <c r="C3691" i="3" s="1"/>
  <c r="C3692" i="3" s="1"/>
  <c r="C3693" i="3" s="1"/>
  <c r="C3694" i="3" s="1"/>
  <c r="C3695" i="3" s="1"/>
  <c r="C3696" i="3" s="1"/>
  <c r="C3697" i="3" s="1"/>
  <c r="C3698" i="3" s="1"/>
  <c r="C3699" i="3" s="1"/>
  <c r="C3700" i="3" s="1"/>
  <c r="C3701" i="3" s="1"/>
  <c r="C3702" i="3" s="1"/>
  <c r="C3703" i="3" s="1"/>
  <c r="C3704" i="3" s="1"/>
  <c r="C3705" i="3" s="1"/>
  <c r="C3706" i="3" s="1"/>
  <c r="C3707" i="3" s="1"/>
  <c r="C3708" i="3" s="1"/>
  <c r="C3709" i="3" s="1"/>
  <c r="C3710" i="3" s="1"/>
  <c r="C3711" i="3" s="1"/>
  <c r="C3712" i="3" s="1"/>
  <c r="C3713" i="3" s="1"/>
  <c r="C3714" i="3" s="1"/>
  <c r="C3715" i="3" s="1"/>
  <c r="C3716" i="3" s="1"/>
  <c r="C3717" i="3" s="1"/>
  <c r="C3718" i="3" s="1"/>
  <c r="C3719" i="3" s="1"/>
  <c r="C3720" i="3" s="1"/>
  <c r="C3721" i="3" s="1"/>
  <c r="C3722" i="3" s="1"/>
  <c r="C3723" i="3" s="1"/>
  <c r="C3724" i="3" s="1"/>
  <c r="C3725" i="3" s="1"/>
  <c r="C3726" i="3" s="1"/>
  <c r="C3727" i="3" s="1"/>
  <c r="C3728" i="3" s="1"/>
  <c r="C3729" i="3" s="1"/>
  <c r="C3730" i="3" s="1"/>
  <c r="C3731" i="3" s="1"/>
  <c r="C3732" i="3" s="1"/>
  <c r="C3733" i="3" s="1"/>
  <c r="C3734" i="3" s="1"/>
  <c r="C3735" i="3" s="1"/>
  <c r="C3736" i="3" s="1"/>
  <c r="C3737" i="3" s="1"/>
  <c r="C3738" i="3" s="1"/>
  <c r="C3739" i="3" s="1"/>
  <c r="C3740" i="3" s="1"/>
  <c r="C3741" i="3" s="1"/>
  <c r="C3742" i="3" s="1"/>
  <c r="C3743" i="3" s="1"/>
  <c r="C3744" i="3" s="1"/>
  <c r="C3745" i="3" s="1"/>
  <c r="C3746" i="3" s="1"/>
  <c r="C3747" i="3" s="1"/>
  <c r="C3748" i="3" s="1"/>
  <c r="C3749" i="3" s="1"/>
  <c r="C3750" i="3" s="1"/>
  <c r="C3751" i="3" s="1"/>
  <c r="C3752" i="3" s="1"/>
  <c r="C3753" i="3" s="1"/>
  <c r="C3754" i="3" s="1"/>
  <c r="C3755" i="3" s="1"/>
  <c r="C3756" i="3" s="1"/>
  <c r="C3757" i="3" s="1"/>
  <c r="C3758" i="3" s="1"/>
  <c r="C3759" i="3" s="1"/>
  <c r="C3760" i="3" s="1"/>
  <c r="C3761" i="3" s="1"/>
  <c r="C3762" i="3" s="1"/>
  <c r="C3763" i="3" s="1"/>
  <c r="C3764" i="3" s="1"/>
  <c r="C3765" i="3" s="1"/>
  <c r="C3766" i="3" s="1"/>
  <c r="C3767" i="3" s="1"/>
  <c r="C3768" i="3" s="1"/>
  <c r="C3769" i="3" s="1"/>
  <c r="C3770" i="3" s="1"/>
  <c r="C3771" i="3" s="1"/>
  <c r="C3772" i="3" s="1"/>
  <c r="C3773" i="3" s="1"/>
  <c r="C3774" i="3" s="1"/>
  <c r="C3775" i="3" s="1"/>
  <c r="C3776" i="3" s="1"/>
  <c r="C3777" i="3" s="1"/>
  <c r="C3778" i="3" s="1"/>
  <c r="C3779" i="3" s="1"/>
  <c r="C3780" i="3" s="1"/>
  <c r="C3781" i="3" s="1"/>
  <c r="C3782" i="3" s="1"/>
  <c r="C3783" i="3" s="1"/>
  <c r="C3784" i="3" s="1"/>
  <c r="C3785" i="3" s="1"/>
  <c r="C3786" i="3" s="1"/>
  <c r="C3787" i="3" s="1"/>
  <c r="C3788" i="3" s="1"/>
  <c r="C3789" i="3" s="1"/>
  <c r="C3790" i="3" s="1"/>
  <c r="C3791" i="3" s="1"/>
  <c r="C3792" i="3" s="1"/>
  <c r="C3793" i="3" s="1"/>
  <c r="C3794" i="3" s="1"/>
  <c r="C3795" i="3" s="1"/>
  <c r="C3796" i="3" s="1"/>
  <c r="C3797" i="3" s="1"/>
  <c r="C3798" i="3" s="1"/>
  <c r="C3799" i="3" s="1"/>
  <c r="C3800" i="3" s="1"/>
  <c r="C3801" i="3" s="1"/>
  <c r="C3802" i="3" s="1"/>
  <c r="C3803" i="3" s="1"/>
  <c r="C3804" i="3" s="1"/>
  <c r="C3805" i="3" s="1"/>
  <c r="C3806" i="3" s="1"/>
  <c r="C3807" i="3" s="1"/>
  <c r="C3808" i="3" s="1"/>
  <c r="C3809" i="3" s="1"/>
  <c r="C3810" i="3" s="1"/>
  <c r="C3811" i="3" s="1"/>
  <c r="C3812" i="3" s="1"/>
  <c r="C3813" i="3" s="1"/>
  <c r="C3814" i="3" s="1"/>
  <c r="C3815" i="3" s="1"/>
  <c r="C3816" i="3" s="1"/>
  <c r="C3817" i="3" s="1"/>
  <c r="C3818" i="3" s="1"/>
  <c r="C3819" i="3" s="1"/>
  <c r="C3820" i="3" s="1"/>
  <c r="C3821" i="3" s="1"/>
  <c r="C3822" i="3" s="1"/>
  <c r="C3823" i="3" s="1"/>
  <c r="C3824" i="3" s="1"/>
  <c r="C3825" i="3" s="1"/>
  <c r="C3826" i="3" s="1"/>
  <c r="C3827" i="3" s="1"/>
  <c r="C3828" i="3" s="1"/>
  <c r="C3829" i="3" s="1"/>
  <c r="C3830" i="3" s="1"/>
  <c r="C3831" i="3" s="1"/>
  <c r="C3832" i="3" s="1"/>
  <c r="C3833" i="3" s="1"/>
  <c r="C3834" i="3" s="1"/>
  <c r="C3835" i="3" s="1"/>
  <c r="C3836" i="3" s="1"/>
  <c r="C3837" i="3" s="1"/>
  <c r="C3838" i="3" s="1"/>
  <c r="C3839" i="3" s="1"/>
  <c r="C3840" i="3" s="1"/>
  <c r="C3841" i="3" s="1"/>
  <c r="C3842" i="3" s="1"/>
  <c r="C3843" i="3" s="1"/>
  <c r="C3844" i="3" s="1"/>
  <c r="C3845" i="3" s="1"/>
  <c r="C3846" i="3" s="1"/>
  <c r="C3847" i="3" s="1"/>
  <c r="C3848" i="3" s="1"/>
  <c r="C3849" i="3" s="1"/>
  <c r="C3850" i="3" s="1"/>
  <c r="C3851" i="3" s="1"/>
  <c r="C3852" i="3" s="1"/>
  <c r="C3853" i="3" s="1"/>
  <c r="C3854" i="3" s="1"/>
  <c r="C3855" i="3" s="1"/>
  <c r="C3856" i="3" s="1"/>
  <c r="C3857" i="3" s="1"/>
  <c r="C3858" i="3" s="1"/>
  <c r="C3859" i="3" s="1"/>
  <c r="C3860" i="3" s="1"/>
  <c r="C3861" i="3" s="1"/>
  <c r="C3862" i="3" s="1"/>
  <c r="C3863" i="3" s="1"/>
  <c r="C3864" i="3" s="1"/>
  <c r="C3865" i="3" s="1"/>
  <c r="C3866" i="3" s="1"/>
  <c r="C3867" i="3" s="1"/>
  <c r="C3868" i="3" s="1"/>
  <c r="C3869" i="3" s="1"/>
  <c r="C3870" i="3" s="1"/>
  <c r="C3871" i="3" s="1"/>
  <c r="C3872" i="3" s="1"/>
  <c r="C3873" i="3" s="1"/>
  <c r="C3874" i="3" s="1"/>
  <c r="C3875" i="3" s="1"/>
  <c r="C3876" i="3" s="1"/>
  <c r="C3877" i="3" s="1"/>
  <c r="C3878" i="3" s="1"/>
  <c r="C3879" i="3" s="1"/>
  <c r="C3880" i="3" s="1"/>
  <c r="C3881" i="3" s="1"/>
  <c r="C3882" i="3" s="1"/>
  <c r="C3883" i="3" s="1"/>
  <c r="C3884" i="3" s="1"/>
  <c r="C3885" i="3" s="1"/>
  <c r="C3886" i="3" s="1"/>
  <c r="C3887" i="3" s="1"/>
  <c r="C3888" i="3" s="1"/>
  <c r="C3889" i="3" s="1"/>
  <c r="C3890" i="3" s="1"/>
  <c r="C3891" i="3" s="1"/>
  <c r="C3892" i="3" s="1"/>
  <c r="C3893" i="3" s="1"/>
  <c r="C3894" i="3" s="1"/>
  <c r="C3895" i="3" s="1"/>
  <c r="C3896" i="3" s="1"/>
  <c r="C3897" i="3" s="1"/>
  <c r="C3898" i="3" s="1"/>
  <c r="C3899" i="3" s="1"/>
  <c r="C3900" i="3" s="1"/>
  <c r="C3901" i="3" s="1"/>
  <c r="C3902" i="3" s="1"/>
  <c r="C3903" i="3" s="1"/>
  <c r="C3904" i="3" s="1"/>
  <c r="C3905" i="3" s="1"/>
  <c r="C3906" i="3" s="1"/>
  <c r="C3907" i="3" s="1"/>
  <c r="C3908" i="3" s="1"/>
  <c r="C3909" i="3" s="1"/>
  <c r="C3910" i="3" s="1"/>
  <c r="C3911" i="3" s="1"/>
  <c r="C3912" i="3" s="1"/>
  <c r="C3913" i="3" s="1"/>
  <c r="C3914" i="3" s="1"/>
  <c r="C3915" i="3" s="1"/>
  <c r="C3916" i="3" s="1"/>
  <c r="C3917" i="3" s="1"/>
  <c r="C3918" i="3" s="1"/>
  <c r="C3919" i="3" s="1"/>
  <c r="C3920" i="3" s="1"/>
  <c r="C3921" i="3" s="1"/>
  <c r="C3922" i="3" s="1"/>
  <c r="C3923" i="3" s="1"/>
  <c r="C3924" i="3" s="1"/>
  <c r="C3925" i="3" s="1"/>
  <c r="C3926" i="3" s="1"/>
  <c r="C3927" i="3" s="1"/>
  <c r="C3928" i="3" s="1"/>
  <c r="C3929" i="3" s="1"/>
  <c r="C3930" i="3" s="1"/>
  <c r="C3931" i="3" s="1"/>
  <c r="C3932" i="3" s="1"/>
  <c r="C3933" i="3" s="1"/>
  <c r="C3934" i="3" s="1"/>
  <c r="C3935" i="3" s="1"/>
  <c r="C3936" i="3" s="1"/>
  <c r="C3937" i="3" s="1"/>
  <c r="C3938" i="3" s="1"/>
  <c r="C3939" i="3" s="1"/>
  <c r="C3940" i="3" s="1"/>
  <c r="C3941" i="3" s="1"/>
  <c r="C3942" i="3" s="1"/>
  <c r="C3943" i="3" s="1"/>
  <c r="C3944" i="3" s="1"/>
  <c r="C3945" i="3" s="1"/>
  <c r="C3946" i="3" s="1"/>
  <c r="C3947" i="3" s="1"/>
  <c r="C3948" i="3" s="1"/>
  <c r="C3949" i="3" s="1"/>
  <c r="C3950" i="3" s="1"/>
  <c r="C3951" i="3" s="1"/>
  <c r="C3952" i="3" s="1"/>
  <c r="C3953" i="3" s="1"/>
  <c r="C3954" i="3" s="1"/>
  <c r="C3955" i="3" s="1"/>
  <c r="C3956" i="3" s="1"/>
  <c r="C3957" i="3" s="1"/>
  <c r="C3958" i="3" s="1"/>
  <c r="C3959" i="3" s="1"/>
  <c r="C3960" i="3" s="1"/>
  <c r="C3961" i="3" s="1"/>
  <c r="C3962" i="3" s="1"/>
  <c r="C3963" i="3" s="1"/>
  <c r="C3964" i="3" s="1"/>
  <c r="C3965" i="3" s="1"/>
  <c r="C3966" i="3" s="1"/>
  <c r="C3967" i="3" s="1"/>
  <c r="C3968" i="3" s="1"/>
  <c r="C3969" i="3" s="1"/>
  <c r="C3970" i="3" s="1"/>
  <c r="C3971" i="3" s="1"/>
  <c r="C3972" i="3" s="1"/>
  <c r="C3973" i="3" s="1"/>
  <c r="C3974" i="3" s="1"/>
  <c r="C3975" i="3" s="1"/>
  <c r="C3976" i="3" s="1"/>
  <c r="C3977" i="3" s="1"/>
  <c r="C3978" i="3" s="1"/>
  <c r="C3979" i="3" s="1"/>
  <c r="C3980" i="3" s="1"/>
  <c r="C3981" i="3" s="1"/>
  <c r="C3982" i="3" s="1"/>
  <c r="C3983" i="3" s="1"/>
  <c r="C3984" i="3" s="1"/>
  <c r="C3985" i="3" s="1"/>
  <c r="C3986" i="3" s="1"/>
  <c r="C3987" i="3" s="1"/>
  <c r="C3988" i="3" s="1"/>
  <c r="C3989" i="3" s="1"/>
  <c r="C3990" i="3" s="1"/>
  <c r="C3991" i="3" s="1"/>
  <c r="C3992" i="3" s="1"/>
  <c r="C3993" i="3" s="1"/>
  <c r="C3994" i="3" s="1"/>
  <c r="C3995" i="3" s="1"/>
  <c r="C3996" i="3" s="1"/>
  <c r="C3997" i="3" s="1"/>
  <c r="C3998" i="3" s="1"/>
  <c r="C3999" i="3" s="1"/>
  <c r="C4000" i="3" s="1"/>
  <c r="C4001" i="3" s="1"/>
  <c r="C4002" i="3" s="1"/>
  <c r="C4003" i="3" s="1"/>
  <c r="C4004" i="3" s="1"/>
  <c r="C4005" i="3" s="1"/>
  <c r="C4006" i="3" s="1"/>
  <c r="C4007" i="3" s="1"/>
  <c r="C4008" i="3" s="1"/>
  <c r="C4009" i="3" s="1"/>
  <c r="C4010" i="3" s="1"/>
  <c r="C4011" i="3" s="1"/>
  <c r="C4012" i="3" s="1"/>
  <c r="C4013" i="3" s="1"/>
  <c r="C4014" i="3" s="1"/>
  <c r="C4015" i="3" s="1"/>
  <c r="C4016" i="3" s="1"/>
  <c r="C4017" i="3" s="1"/>
  <c r="C4018" i="3" s="1"/>
  <c r="C4019" i="3" s="1"/>
  <c r="C4020" i="3" s="1"/>
  <c r="C4021" i="3" s="1"/>
  <c r="C4022" i="3" s="1"/>
  <c r="C4023" i="3" s="1"/>
  <c r="C4024" i="3" s="1"/>
  <c r="C4025" i="3" s="1"/>
  <c r="C4026" i="3" s="1"/>
  <c r="C4027" i="3" s="1"/>
  <c r="C4028" i="3" s="1"/>
  <c r="C4029" i="3" s="1"/>
  <c r="C4030" i="3" s="1"/>
  <c r="C4031" i="3" s="1"/>
  <c r="C4032" i="3" s="1"/>
  <c r="C4033" i="3" s="1"/>
  <c r="C4034" i="3" s="1"/>
  <c r="C4035" i="3" s="1"/>
  <c r="C4036" i="3" s="1"/>
  <c r="C4037" i="3" s="1"/>
  <c r="C4038" i="3" s="1"/>
  <c r="C4039" i="3" s="1"/>
  <c r="C4040" i="3" s="1"/>
  <c r="C4041" i="3" s="1"/>
  <c r="C4042" i="3" s="1"/>
  <c r="C4043" i="3" s="1"/>
  <c r="C4044" i="3" s="1"/>
  <c r="C4045" i="3" s="1"/>
  <c r="C4046" i="3" s="1"/>
  <c r="C4047" i="3" s="1"/>
  <c r="C4048" i="3" s="1"/>
  <c r="C4049" i="3" s="1"/>
  <c r="C4050" i="3" s="1"/>
  <c r="C4051" i="3" s="1"/>
  <c r="C4052" i="3" s="1"/>
  <c r="C4053" i="3" s="1"/>
  <c r="C4054" i="3" s="1"/>
  <c r="C4055" i="3" s="1"/>
  <c r="C4056" i="3" s="1"/>
  <c r="C4057" i="3" s="1"/>
  <c r="C4058" i="3" s="1"/>
  <c r="C4059" i="3" s="1"/>
  <c r="C4060" i="3" s="1"/>
  <c r="C4061" i="3" s="1"/>
  <c r="C4062" i="3" s="1"/>
  <c r="C4063" i="3" s="1"/>
  <c r="C4064" i="3" s="1"/>
  <c r="C4065" i="3" s="1"/>
  <c r="C4066" i="3" s="1"/>
  <c r="C4067" i="3" s="1"/>
  <c r="C4068" i="3" s="1"/>
  <c r="C4069" i="3" s="1"/>
  <c r="C4070" i="3" s="1"/>
  <c r="C4071" i="3" s="1"/>
  <c r="C4072" i="3" s="1"/>
  <c r="C4073" i="3" s="1"/>
  <c r="C4074" i="3" s="1"/>
  <c r="C4075" i="3" s="1"/>
  <c r="C4076" i="3" s="1"/>
  <c r="C4077" i="3" s="1"/>
  <c r="C4078" i="3" s="1"/>
  <c r="C4079" i="3" s="1"/>
  <c r="C4080" i="3" s="1"/>
  <c r="C4081" i="3" s="1"/>
  <c r="C4082" i="3" s="1"/>
  <c r="C4083" i="3" s="1"/>
  <c r="C4084" i="3" s="1"/>
  <c r="C4085" i="3" s="1"/>
  <c r="C4086" i="3" s="1"/>
  <c r="C4087" i="3" s="1"/>
  <c r="C4088" i="3" s="1"/>
  <c r="C4089" i="3" s="1"/>
  <c r="C4090" i="3" s="1"/>
  <c r="C4091" i="3" s="1"/>
  <c r="C4092" i="3" s="1"/>
  <c r="C4093" i="3" s="1"/>
  <c r="C4094" i="3" s="1"/>
  <c r="C4095" i="3" s="1"/>
  <c r="C4096" i="3" s="1"/>
  <c r="C4097" i="3" s="1"/>
  <c r="C4098" i="3" s="1"/>
  <c r="C4099" i="3" s="1"/>
  <c r="C4100" i="3" s="1"/>
  <c r="C4101" i="3" s="1"/>
  <c r="C4102" i="3" s="1"/>
  <c r="C4103" i="3" s="1"/>
  <c r="C4104" i="3" s="1"/>
  <c r="C4105" i="3" s="1"/>
  <c r="C4106" i="3" s="1"/>
  <c r="C4107" i="3" s="1"/>
  <c r="C4108" i="3" s="1"/>
  <c r="C4109" i="3" s="1"/>
  <c r="C4110" i="3" s="1"/>
  <c r="C4111" i="3" s="1"/>
  <c r="C4112" i="3" s="1"/>
  <c r="C4113" i="3" s="1"/>
  <c r="C4114" i="3" s="1"/>
  <c r="C4115" i="3" s="1"/>
  <c r="C4116" i="3" s="1"/>
  <c r="C4117" i="3" s="1"/>
  <c r="C4118" i="3" s="1"/>
  <c r="C4119" i="3" s="1"/>
  <c r="C4120" i="3" s="1"/>
  <c r="C4121" i="3" s="1"/>
  <c r="C4122" i="3" s="1"/>
  <c r="C4123" i="3" s="1"/>
  <c r="C4124" i="3" s="1"/>
  <c r="C4125" i="3" s="1"/>
  <c r="C4126" i="3" s="1"/>
  <c r="C4127" i="3" s="1"/>
  <c r="C4128" i="3" s="1"/>
  <c r="C4129" i="3" s="1"/>
  <c r="C4130" i="3" s="1"/>
  <c r="C4131" i="3" s="1"/>
  <c r="C4132" i="3" s="1"/>
  <c r="C4133" i="3" s="1"/>
  <c r="C4134" i="3" s="1"/>
  <c r="C4135" i="3" s="1"/>
  <c r="C4136" i="3" s="1"/>
  <c r="C4137" i="3" s="1"/>
  <c r="C4138" i="3" s="1"/>
  <c r="C4139" i="3" s="1"/>
  <c r="C4140" i="3" s="1"/>
  <c r="C4141" i="3" s="1"/>
  <c r="C4142" i="3" s="1"/>
  <c r="C4143" i="3" s="1"/>
  <c r="C4144" i="3" s="1"/>
  <c r="C4145" i="3" s="1"/>
  <c r="C4146" i="3" s="1"/>
  <c r="C4147" i="3" s="1"/>
  <c r="C4148" i="3" s="1"/>
  <c r="C4149" i="3" s="1"/>
  <c r="C4150" i="3" s="1"/>
  <c r="C4151" i="3" s="1"/>
  <c r="C4152" i="3" s="1"/>
  <c r="C4153" i="3" s="1"/>
  <c r="C4154" i="3" s="1"/>
  <c r="C4155" i="3" s="1"/>
  <c r="C4156" i="3" s="1"/>
  <c r="C4157" i="3" s="1"/>
  <c r="C4158" i="3" s="1"/>
  <c r="C4159" i="3" s="1"/>
  <c r="C4160" i="3" s="1"/>
  <c r="C4161" i="3" s="1"/>
  <c r="C4162" i="3" s="1"/>
  <c r="C4163" i="3" s="1"/>
  <c r="C4164" i="3" s="1"/>
  <c r="C4165" i="3" s="1"/>
  <c r="C4166" i="3" s="1"/>
  <c r="C4167" i="3" s="1"/>
  <c r="C4168" i="3" s="1"/>
  <c r="C4169" i="3" s="1"/>
  <c r="C4170" i="3" s="1"/>
  <c r="C4171" i="3" s="1"/>
  <c r="C4172" i="3" s="1"/>
  <c r="C4173" i="3" s="1"/>
  <c r="C4174" i="3" s="1"/>
  <c r="C4175" i="3" s="1"/>
  <c r="C4176" i="3" s="1"/>
  <c r="C4177" i="3" s="1"/>
  <c r="C4178" i="3" s="1"/>
  <c r="C4179" i="3" s="1"/>
  <c r="C4180" i="3" s="1"/>
  <c r="C4181" i="3" s="1"/>
  <c r="C4182" i="3" s="1"/>
  <c r="C4183" i="3" s="1"/>
  <c r="C4184" i="3" s="1"/>
  <c r="C4185" i="3" s="1"/>
  <c r="C4186" i="3" s="1"/>
  <c r="C4187" i="3" s="1"/>
  <c r="C4188" i="3" s="1"/>
  <c r="C4189" i="3" s="1"/>
  <c r="C4190" i="3" s="1"/>
  <c r="C4191" i="3" s="1"/>
  <c r="C4192" i="3" s="1"/>
  <c r="C4193" i="3" s="1"/>
  <c r="C4194" i="3" s="1"/>
  <c r="C4195" i="3" s="1"/>
  <c r="C4196" i="3" s="1"/>
  <c r="C4197" i="3" s="1"/>
  <c r="C4198" i="3" s="1"/>
  <c r="C4199" i="3" s="1"/>
  <c r="C4200" i="3" s="1"/>
  <c r="C4201" i="3" s="1"/>
  <c r="C4202" i="3" s="1"/>
  <c r="C4203" i="3" s="1"/>
  <c r="C4204" i="3" s="1"/>
  <c r="C4205" i="3" s="1"/>
  <c r="C4206" i="3" s="1"/>
  <c r="C4207" i="3" s="1"/>
  <c r="C4208" i="3" s="1"/>
  <c r="C4209" i="3" s="1"/>
  <c r="C4210" i="3" s="1"/>
  <c r="C4211" i="3" s="1"/>
  <c r="C4212" i="3" s="1"/>
  <c r="C4213" i="3" s="1"/>
  <c r="C4214" i="3" s="1"/>
  <c r="C4215" i="3" s="1"/>
  <c r="C4216" i="3" s="1"/>
  <c r="C4217" i="3" s="1"/>
  <c r="C4218" i="3" s="1"/>
  <c r="C4219" i="3" s="1"/>
  <c r="C4220" i="3" s="1"/>
  <c r="C4221" i="3" s="1"/>
  <c r="C4222" i="3" s="1"/>
  <c r="C4223" i="3" s="1"/>
  <c r="C4224" i="3" s="1"/>
  <c r="C4225" i="3" s="1"/>
  <c r="C4226" i="3" s="1"/>
  <c r="C4227" i="3" s="1"/>
  <c r="C4228" i="3" s="1"/>
  <c r="C4229" i="3" s="1"/>
  <c r="C4230" i="3" s="1"/>
  <c r="C4231" i="3" s="1"/>
  <c r="C4232" i="3" s="1"/>
  <c r="C4233" i="3" s="1"/>
  <c r="C4234" i="3" s="1"/>
  <c r="C4235" i="3" s="1"/>
  <c r="C4236" i="3" s="1"/>
  <c r="C4237" i="3" s="1"/>
  <c r="C4238" i="3" s="1"/>
  <c r="C4239" i="3" s="1"/>
  <c r="C4240" i="3" s="1"/>
  <c r="C4241" i="3" s="1"/>
  <c r="C4242" i="3" s="1"/>
  <c r="C4243" i="3" s="1"/>
  <c r="C4244" i="3" s="1"/>
  <c r="C4245" i="3" s="1"/>
  <c r="C4246" i="3" s="1"/>
  <c r="C4247" i="3" s="1"/>
  <c r="C4248" i="3" s="1"/>
  <c r="C4249" i="3" s="1"/>
  <c r="C4250" i="3" s="1"/>
  <c r="C4251" i="3" s="1"/>
  <c r="C4252" i="3" s="1"/>
  <c r="C4253" i="3" s="1"/>
  <c r="C4254" i="3" s="1"/>
  <c r="C4255" i="3" s="1"/>
  <c r="C4256" i="3" s="1"/>
  <c r="C4257" i="3" s="1"/>
  <c r="C4258" i="3" s="1"/>
  <c r="C4259" i="3" s="1"/>
  <c r="C4260" i="3" s="1"/>
  <c r="C4261" i="3" s="1"/>
  <c r="C4262" i="3" s="1"/>
  <c r="C4263" i="3" s="1"/>
  <c r="C4264" i="3" s="1"/>
  <c r="C4265" i="3" s="1"/>
  <c r="C4266" i="3" s="1"/>
  <c r="C4267" i="3" s="1"/>
  <c r="C4268" i="3" s="1"/>
  <c r="C4269" i="3" s="1"/>
  <c r="C4270" i="3" s="1"/>
  <c r="C4271" i="3" s="1"/>
  <c r="C4272" i="3" s="1"/>
  <c r="C4273" i="3" s="1"/>
  <c r="C4274" i="3" s="1"/>
  <c r="C4275" i="3" s="1"/>
  <c r="C4276" i="3" s="1"/>
  <c r="C4277" i="3" s="1"/>
  <c r="C4278" i="3" s="1"/>
  <c r="C4279" i="3" s="1"/>
  <c r="C4280" i="3" s="1"/>
  <c r="C4281" i="3" s="1"/>
  <c r="C4282" i="3" s="1"/>
  <c r="C4283" i="3" s="1"/>
  <c r="C4284" i="3" s="1"/>
  <c r="C4285" i="3" s="1"/>
  <c r="C4286" i="3" s="1"/>
  <c r="C4287" i="3" s="1"/>
  <c r="C4288" i="3" s="1"/>
  <c r="C4289" i="3" s="1"/>
  <c r="C4290" i="3" s="1"/>
  <c r="C4291" i="3" s="1"/>
  <c r="C4292" i="3" s="1"/>
  <c r="C4293" i="3" s="1"/>
  <c r="C4294" i="3" s="1"/>
  <c r="C4295" i="3" s="1"/>
  <c r="C4296" i="3" s="1"/>
  <c r="C4297" i="3" s="1"/>
  <c r="C4298" i="3" s="1"/>
  <c r="C4299" i="3" s="1"/>
  <c r="C4300" i="3" s="1"/>
  <c r="C4301" i="3" s="1"/>
  <c r="C4302" i="3" s="1"/>
  <c r="C4303" i="3" s="1"/>
  <c r="C4304" i="3" s="1"/>
  <c r="C4305" i="3" s="1"/>
  <c r="C4306" i="3" s="1"/>
  <c r="C4307" i="3" s="1"/>
  <c r="C4308" i="3" s="1"/>
  <c r="C4309" i="3" s="1"/>
  <c r="C4310" i="3" s="1"/>
  <c r="C4311" i="3" s="1"/>
  <c r="C4312" i="3" s="1"/>
  <c r="C4313" i="3" s="1"/>
  <c r="C4314" i="3" s="1"/>
  <c r="C4315" i="3" s="1"/>
  <c r="C4316" i="3" s="1"/>
  <c r="C4317" i="3" s="1"/>
  <c r="C4318" i="3" s="1"/>
  <c r="C4319" i="3" s="1"/>
  <c r="C4320" i="3" s="1"/>
  <c r="C4321" i="3" s="1"/>
  <c r="C4322" i="3" s="1"/>
  <c r="C4323" i="3" s="1"/>
  <c r="C4324" i="3" s="1"/>
  <c r="C4325" i="3" s="1"/>
  <c r="C4326" i="3" s="1"/>
  <c r="C4327" i="3" s="1"/>
  <c r="C4328" i="3" s="1"/>
  <c r="C4329" i="3" s="1"/>
  <c r="C4330" i="3" s="1"/>
  <c r="C4331" i="3" s="1"/>
  <c r="C4332" i="3" s="1"/>
  <c r="C4333" i="3" s="1"/>
  <c r="C4334" i="3" s="1"/>
  <c r="C4335" i="3" s="1"/>
  <c r="C4336" i="3" s="1"/>
  <c r="C4337" i="3" s="1"/>
  <c r="C4338" i="3" s="1"/>
  <c r="C4339" i="3" s="1"/>
  <c r="C4340" i="3" s="1"/>
  <c r="C4341" i="3" s="1"/>
  <c r="C4342" i="3" s="1"/>
  <c r="C4343" i="3" s="1"/>
  <c r="C4344" i="3" s="1"/>
  <c r="C4345" i="3" s="1"/>
  <c r="C4346" i="3" s="1"/>
  <c r="C4347" i="3" s="1"/>
  <c r="C4348" i="3" s="1"/>
  <c r="C4349" i="3" s="1"/>
  <c r="C4350" i="3" s="1"/>
  <c r="C4351" i="3" s="1"/>
  <c r="C4352" i="3" s="1"/>
  <c r="C4353" i="3" s="1"/>
  <c r="C4354" i="3" s="1"/>
  <c r="C4355" i="3" s="1"/>
  <c r="C4356" i="3" s="1"/>
  <c r="C4357" i="3" s="1"/>
  <c r="C4358" i="3" s="1"/>
  <c r="C4359" i="3" s="1"/>
  <c r="C4360" i="3" s="1"/>
  <c r="C4361" i="3" s="1"/>
  <c r="C4362" i="3" s="1"/>
  <c r="C4363" i="3" s="1"/>
  <c r="C4364" i="3" s="1"/>
  <c r="C4365" i="3" s="1"/>
  <c r="C4366" i="3" s="1"/>
  <c r="C4367" i="3" s="1"/>
  <c r="C4368" i="3" s="1"/>
  <c r="C4369" i="3" s="1"/>
  <c r="C4370" i="3" s="1"/>
  <c r="C4371" i="3" s="1"/>
  <c r="C4372" i="3" s="1"/>
  <c r="C4373" i="3" s="1"/>
  <c r="C4374" i="3" s="1"/>
  <c r="C4375" i="3" s="1"/>
  <c r="C4376" i="3" s="1"/>
  <c r="C4377" i="3" s="1"/>
  <c r="C4378" i="3" s="1"/>
  <c r="C4379" i="3" s="1"/>
  <c r="C4380" i="3" s="1"/>
  <c r="C4381" i="3" s="1"/>
  <c r="C4382" i="3" s="1"/>
  <c r="C4383" i="3" s="1"/>
  <c r="C4384" i="3" s="1"/>
  <c r="C4385" i="3" s="1"/>
  <c r="C4386" i="3" s="1"/>
  <c r="C4387" i="3" s="1"/>
  <c r="C4388" i="3" s="1"/>
  <c r="C4389" i="3" s="1"/>
  <c r="C4390" i="3" s="1"/>
  <c r="C4391" i="3" s="1"/>
  <c r="C4392" i="3" s="1"/>
  <c r="C4393" i="3" s="1"/>
  <c r="C4394" i="3" s="1"/>
  <c r="C4395" i="3" s="1"/>
  <c r="C4396" i="3" s="1"/>
  <c r="C4397" i="3" s="1"/>
  <c r="C4398" i="3" s="1"/>
  <c r="C4399" i="3" s="1"/>
  <c r="C4400" i="3" s="1"/>
  <c r="C4401" i="3" s="1"/>
  <c r="C4402" i="3" s="1"/>
  <c r="C4403" i="3" s="1"/>
  <c r="C4404" i="3" s="1"/>
  <c r="C4405" i="3" s="1"/>
  <c r="C4406" i="3" s="1"/>
  <c r="C4407" i="3" s="1"/>
  <c r="C4408" i="3" s="1"/>
  <c r="C4409" i="3" s="1"/>
  <c r="C4410" i="3" s="1"/>
  <c r="C4411" i="3" s="1"/>
  <c r="C4412" i="3" s="1"/>
  <c r="C4413" i="3" s="1"/>
  <c r="C4414" i="3" s="1"/>
  <c r="C4415" i="3" s="1"/>
  <c r="C4416" i="3" s="1"/>
  <c r="C4417" i="3" s="1"/>
  <c r="C4418" i="3" s="1"/>
  <c r="C4419" i="3" s="1"/>
  <c r="C4420" i="3" s="1"/>
  <c r="C4421" i="3" s="1"/>
  <c r="C4422" i="3" s="1"/>
  <c r="C4423" i="3" s="1"/>
  <c r="C4424" i="3" s="1"/>
  <c r="C4425" i="3" s="1"/>
  <c r="C4426" i="3" s="1"/>
  <c r="C4427" i="3" s="1"/>
  <c r="C4428" i="3" s="1"/>
  <c r="C4429" i="3" s="1"/>
  <c r="C4430" i="3" s="1"/>
  <c r="C4431" i="3" s="1"/>
  <c r="C4432" i="3" s="1"/>
  <c r="C4433" i="3" s="1"/>
  <c r="C4434" i="3" s="1"/>
  <c r="C4435" i="3" s="1"/>
  <c r="C4436" i="3" s="1"/>
  <c r="C4437" i="3" s="1"/>
  <c r="C4438" i="3" s="1"/>
  <c r="C4439" i="3" s="1"/>
  <c r="C4440" i="3" s="1"/>
  <c r="C4441" i="3" s="1"/>
  <c r="C4442" i="3" s="1"/>
  <c r="C4443" i="3" s="1"/>
  <c r="C4444" i="3" s="1"/>
  <c r="C4445" i="3" s="1"/>
  <c r="C4446" i="3" s="1"/>
  <c r="C4447" i="3" s="1"/>
  <c r="C4448" i="3" s="1"/>
  <c r="C4449" i="3" s="1"/>
  <c r="C4450" i="3" s="1"/>
  <c r="C4451" i="3" s="1"/>
  <c r="C4452" i="3" s="1"/>
  <c r="C4453" i="3" s="1"/>
  <c r="C4454" i="3" s="1"/>
  <c r="C4455" i="3" s="1"/>
  <c r="C4456" i="3" s="1"/>
  <c r="C4457" i="3" s="1"/>
  <c r="C4458" i="3" s="1"/>
  <c r="C4459" i="3" s="1"/>
  <c r="C4460" i="3" s="1"/>
  <c r="C4461" i="3" s="1"/>
  <c r="C4462" i="3" s="1"/>
  <c r="C4463" i="3" s="1"/>
  <c r="C4464" i="3" s="1"/>
  <c r="C4465" i="3" s="1"/>
  <c r="C4466" i="3" s="1"/>
  <c r="C4467" i="3" s="1"/>
  <c r="C4468" i="3" s="1"/>
  <c r="C4469" i="3" s="1"/>
  <c r="C4470" i="3" s="1"/>
  <c r="C4471" i="3" s="1"/>
  <c r="C4472" i="3" s="1"/>
  <c r="C4473" i="3" s="1"/>
  <c r="C4474" i="3" s="1"/>
  <c r="C4475" i="3" s="1"/>
  <c r="C4476" i="3" s="1"/>
  <c r="C4477" i="3" s="1"/>
  <c r="C4478" i="3" s="1"/>
  <c r="C4479" i="3" s="1"/>
  <c r="C4480" i="3" s="1"/>
  <c r="C4481" i="3" s="1"/>
  <c r="C4482" i="3" s="1"/>
  <c r="C4483" i="3" s="1"/>
  <c r="C4484" i="3" s="1"/>
  <c r="C4485" i="3" s="1"/>
  <c r="C4486" i="3" s="1"/>
  <c r="C4487" i="3" s="1"/>
  <c r="C4488" i="3" s="1"/>
  <c r="C4489" i="3" s="1"/>
  <c r="C4490" i="3" s="1"/>
  <c r="C4491" i="3" s="1"/>
  <c r="C4492" i="3" s="1"/>
  <c r="C4493" i="3" s="1"/>
  <c r="C4494" i="3" s="1"/>
  <c r="C4495" i="3" s="1"/>
  <c r="C4496" i="3" s="1"/>
  <c r="C4497" i="3" s="1"/>
  <c r="C4498" i="3" s="1"/>
  <c r="C4499" i="3" s="1"/>
  <c r="C4500" i="3" s="1"/>
  <c r="C4501" i="3" s="1"/>
  <c r="C4502" i="3" s="1"/>
  <c r="C4503" i="3" s="1"/>
  <c r="C4504" i="3" s="1"/>
  <c r="C4505" i="3" s="1"/>
  <c r="C4506" i="3" s="1"/>
  <c r="C4507" i="3" s="1"/>
  <c r="C4508" i="3" s="1"/>
  <c r="C4509" i="3" s="1"/>
  <c r="C4510" i="3" s="1"/>
  <c r="C4511" i="3" s="1"/>
  <c r="C4512" i="3" s="1"/>
  <c r="C4513" i="3" s="1"/>
  <c r="C4514" i="3" s="1"/>
  <c r="C4515" i="3" s="1"/>
  <c r="C4516" i="3" s="1"/>
  <c r="C4517" i="3" s="1"/>
  <c r="C4518" i="3" s="1"/>
  <c r="C4519" i="3" s="1"/>
  <c r="C4520" i="3" s="1"/>
  <c r="C4521" i="3" s="1"/>
  <c r="C4522" i="3" s="1"/>
  <c r="C4523" i="3" s="1"/>
  <c r="C4524" i="3" s="1"/>
  <c r="C4525" i="3" s="1"/>
  <c r="C4526" i="3" s="1"/>
  <c r="C4527" i="3" s="1"/>
  <c r="C4528" i="3" s="1"/>
  <c r="C4529" i="3" s="1"/>
  <c r="C4530" i="3" s="1"/>
  <c r="C4531" i="3" s="1"/>
  <c r="C4532" i="3" s="1"/>
  <c r="C4533" i="3" s="1"/>
  <c r="C4534" i="3" s="1"/>
  <c r="C4535" i="3" s="1"/>
  <c r="C4536" i="3" s="1"/>
  <c r="C4537" i="3" s="1"/>
  <c r="C4538" i="3" s="1"/>
  <c r="C4539" i="3" s="1"/>
  <c r="C4540" i="3" s="1"/>
  <c r="C4541" i="3" s="1"/>
  <c r="C4542" i="3" s="1"/>
  <c r="C4543" i="3" s="1"/>
  <c r="C4544" i="3" s="1"/>
  <c r="C4545" i="3" s="1"/>
  <c r="C4546" i="3" s="1"/>
  <c r="C4547" i="3" s="1"/>
  <c r="C4548" i="3" s="1"/>
  <c r="C4549" i="3" s="1"/>
  <c r="C4550" i="3" s="1"/>
  <c r="C4551" i="3" s="1"/>
  <c r="C4552" i="3" s="1"/>
  <c r="C4553" i="3" s="1"/>
  <c r="C4554" i="3" s="1"/>
  <c r="C4555" i="3" s="1"/>
  <c r="C4556" i="3" s="1"/>
  <c r="C4557" i="3" s="1"/>
  <c r="C4558" i="3" s="1"/>
  <c r="C4559" i="3" s="1"/>
  <c r="C4560" i="3" s="1"/>
  <c r="C4561" i="3" s="1"/>
  <c r="C4562" i="3" s="1"/>
  <c r="C4563" i="3" s="1"/>
  <c r="C4564" i="3" s="1"/>
  <c r="C4565" i="3" s="1"/>
  <c r="C4566" i="3" s="1"/>
  <c r="C4567" i="3" s="1"/>
  <c r="C4568" i="3" s="1"/>
  <c r="C4569" i="3" s="1"/>
  <c r="C4570" i="3" s="1"/>
  <c r="C4571" i="3" s="1"/>
  <c r="C4572" i="3" s="1"/>
  <c r="C4573" i="3" s="1"/>
  <c r="C4574" i="3" s="1"/>
  <c r="C4575" i="3" s="1"/>
  <c r="C4576" i="3" s="1"/>
  <c r="C4577" i="3" s="1"/>
  <c r="C4578" i="3" s="1"/>
  <c r="C4579" i="3" s="1"/>
  <c r="C4580" i="3" s="1"/>
  <c r="C4581" i="3" s="1"/>
  <c r="C4582" i="3" s="1"/>
  <c r="C4583" i="3" s="1"/>
  <c r="C4584" i="3" s="1"/>
  <c r="C4585" i="3" s="1"/>
  <c r="C4586" i="3" s="1"/>
  <c r="C4587" i="3" s="1"/>
  <c r="C4588" i="3" s="1"/>
  <c r="C4589" i="3" s="1"/>
  <c r="C4590" i="3" s="1"/>
  <c r="C4591" i="3" s="1"/>
  <c r="C4592" i="3" s="1"/>
  <c r="C4593" i="3" s="1"/>
  <c r="C4594" i="3" s="1"/>
  <c r="C4595" i="3" s="1"/>
  <c r="C4596" i="3" s="1"/>
  <c r="C4597" i="3" s="1"/>
  <c r="C4598" i="3" s="1"/>
  <c r="C4599" i="3" s="1"/>
  <c r="C4600" i="3" s="1"/>
  <c r="C4601" i="3" s="1"/>
  <c r="C4602" i="3" s="1"/>
  <c r="C4603" i="3" s="1"/>
  <c r="C4604" i="3" s="1"/>
  <c r="C4605" i="3" s="1"/>
  <c r="C4606" i="3" s="1"/>
  <c r="C4607" i="3" s="1"/>
  <c r="C4608" i="3" s="1"/>
  <c r="C4609" i="3" s="1"/>
  <c r="C4610" i="3" s="1"/>
  <c r="C4611" i="3" s="1"/>
  <c r="C4612" i="3" s="1"/>
  <c r="C4613" i="3" s="1"/>
  <c r="C4614" i="3" s="1"/>
  <c r="C4615" i="3" s="1"/>
  <c r="C4616" i="3" s="1"/>
  <c r="C4617" i="3" s="1"/>
  <c r="C4618" i="3" s="1"/>
  <c r="C4619" i="3" s="1"/>
  <c r="C4620" i="3" s="1"/>
  <c r="C4621" i="3" s="1"/>
  <c r="C4622" i="3" s="1"/>
  <c r="C4623" i="3" s="1"/>
  <c r="C4624" i="3" s="1"/>
  <c r="C4625" i="3" s="1"/>
  <c r="C4626" i="3" s="1"/>
  <c r="C4627" i="3" s="1"/>
  <c r="C4628" i="3" s="1"/>
  <c r="C4629" i="3" s="1"/>
  <c r="C4630" i="3" s="1"/>
  <c r="C4631" i="3" s="1"/>
  <c r="C4632" i="3" s="1"/>
  <c r="C4633" i="3" s="1"/>
  <c r="C4634" i="3" s="1"/>
  <c r="C4635" i="3" s="1"/>
  <c r="C4636" i="3" s="1"/>
  <c r="C4637" i="3" s="1"/>
  <c r="C4638" i="3" s="1"/>
  <c r="C4639" i="3" s="1"/>
  <c r="C4640" i="3" s="1"/>
  <c r="C4641" i="3" s="1"/>
  <c r="C4642" i="3" s="1"/>
  <c r="C4643" i="3" s="1"/>
  <c r="C4644" i="3" s="1"/>
  <c r="C4645" i="3" s="1"/>
  <c r="C4646" i="3" s="1"/>
  <c r="C4647" i="3" s="1"/>
  <c r="C4648" i="3" s="1"/>
  <c r="C4649" i="3" s="1"/>
  <c r="C4650" i="3" s="1"/>
  <c r="C4651" i="3" s="1"/>
  <c r="C4652" i="3" s="1"/>
  <c r="C4653" i="3" s="1"/>
  <c r="C4654" i="3" s="1"/>
  <c r="C4655" i="3" s="1"/>
  <c r="C4656" i="3" s="1"/>
  <c r="C4657" i="3" s="1"/>
  <c r="C4658" i="3" s="1"/>
  <c r="C4659" i="3" s="1"/>
  <c r="C4660" i="3" s="1"/>
  <c r="C4661" i="3" s="1"/>
  <c r="C4662" i="3" s="1"/>
  <c r="C4663" i="3" s="1"/>
  <c r="C4664" i="3" s="1"/>
  <c r="C4665" i="3" s="1"/>
  <c r="C4666" i="3" s="1"/>
  <c r="C4667" i="3" s="1"/>
  <c r="C4668" i="3" s="1"/>
  <c r="C4669" i="3" s="1"/>
  <c r="C4670" i="3" s="1"/>
  <c r="C4671" i="3" s="1"/>
  <c r="C4672" i="3" s="1"/>
  <c r="C4673" i="3" s="1"/>
  <c r="C4674" i="3" s="1"/>
  <c r="C4675" i="3" s="1"/>
  <c r="C4676" i="3" s="1"/>
  <c r="C4677" i="3" s="1"/>
  <c r="C4678" i="3" s="1"/>
  <c r="C4679" i="3" s="1"/>
  <c r="C4680" i="3" s="1"/>
  <c r="C4681" i="3" s="1"/>
  <c r="C4682" i="3" s="1"/>
  <c r="C4683" i="3" s="1"/>
  <c r="C4684" i="3" s="1"/>
  <c r="C4685" i="3" s="1"/>
  <c r="C4686" i="3" s="1"/>
  <c r="C4687" i="3" s="1"/>
  <c r="C4688" i="3" s="1"/>
  <c r="C4689" i="3" s="1"/>
  <c r="C4690" i="3" s="1"/>
  <c r="C4691" i="3" s="1"/>
  <c r="C4692" i="3" s="1"/>
  <c r="C4693" i="3" s="1"/>
  <c r="C4694" i="3" s="1"/>
  <c r="C4695" i="3" s="1"/>
  <c r="C4696" i="3" s="1"/>
  <c r="C4697" i="3" s="1"/>
  <c r="C4698" i="3" s="1"/>
  <c r="C4699" i="3" s="1"/>
  <c r="C4700" i="3" s="1"/>
  <c r="C4701" i="3" s="1"/>
  <c r="C4702" i="3" s="1"/>
  <c r="C4703" i="3" s="1"/>
  <c r="C4704" i="3" s="1"/>
  <c r="C4705" i="3" s="1"/>
  <c r="C4706" i="3" s="1"/>
  <c r="C4707" i="3" s="1"/>
  <c r="C4708" i="3" s="1"/>
  <c r="C4709" i="3" s="1"/>
  <c r="C4710" i="3" s="1"/>
  <c r="C4711" i="3" s="1"/>
  <c r="C4712" i="3" s="1"/>
  <c r="C4713" i="3" s="1"/>
  <c r="C4714" i="3" s="1"/>
  <c r="C4715" i="3" s="1"/>
  <c r="C4716" i="3" s="1"/>
  <c r="C4717" i="3" s="1"/>
  <c r="C4718" i="3" s="1"/>
  <c r="C4719" i="3" s="1"/>
  <c r="C4720" i="3" s="1"/>
  <c r="C4721" i="3" s="1"/>
  <c r="C4722" i="3" s="1"/>
  <c r="C4723" i="3" s="1"/>
  <c r="C4724" i="3" s="1"/>
  <c r="C4725" i="3" s="1"/>
  <c r="C4726" i="3" s="1"/>
  <c r="C4727" i="3" s="1"/>
  <c r="C4728" i="3" s="1"/>
  <c r="C4729" i="3" s="1"/>
  <c r="C4730" i="3" s="1"/>
  <c r="C4731" i="3" s="1"/>
  <c r="C4732" i="3" s="1"/>
  <c r="C4733" i="3" s="1"/>
  <c r="C4734" i="3" s="1"/>
  <c r="C4735" i="3" s="1"/>
  <c r="C4736" i="3" s="1"/>
  <c r="C4737" i="3" s="1"/>
  <c r="C4738" i="3" s="1"/>
  <c r="C4739" i="3" s="1"/>
  <c r="C4740" i="3" s="1"/>
  <c r="C4741" i="3" s="1"/>
  <c r="C4742" i="3" s="1"/>
  <c r="C4743" i="3" s="1"/>
  <c r="C4744" i="3" s="1"/>
  <c r="C4745" i="3" s="1"/>
  <c r="C4746" i="3" s="1"/>
  <c r="C4747" i="3" s="1"/>
  <c r="C4748" i="3" s="1"/>
  <c r="C4749" i="3" s="1"/>
  <c r="C4750" i="3" s="1"/>
  <c r="C4751" i="3" s="1"/>
  <c r="C4752" i="3" s="1"/>
  <c r="C4753" i="3" s="1"/>
  <c r="C4754" i="3" s="1"/>
  <c r="C4755" i="3" s="1"/>
  <c r="C4756" i="3" s="1"/>
  <c r="C4757" i="3" s="1"/>
  <c r="C4758" i="3" s="1"/>
  <c r="C4759" i="3" s="1"/>
  <c r="C4760" i="3" s="1"/>
  <c r="C4761" i="3" s="1"/>
  <c r="C4762" i="3" s="1"/>
  <c r="C4763" i="3" s="1"/>
  <c r="C4764" i="3" s="1"/>
  <c r="C4765" i="3" s="1"/>
  <c r="C4766" i="3" s="1"/>
  <c r="C4767" i="3" s="1"/>
  <c r="C4768" i="3" s="1"/>
  <c r="C4769" i="3" s="1"/>
  <c r="C4770" i="3" s="1"/>
  <c r="C4771" i="3" s="1"/>
  <c r="C4772" i="3" s="1"/>
  <c r="C4773" i="3" s="1"/>
  <c r="C4774" i="3" s="1"/>
  <c r="C4775" i="3" s="1"/>
  <c r="C4776" i="3" s="1"/>
  <c r="C4777" i="3" s="1"/>
  <c r="C4778" i="3" s="1"/>
  <c r="C4779" i="3" s="1"/>
  <c r="C4780" i="3" s="1"/>
  <c r="C4781" i="3" s="1"/>
  <c r="C4782" i="3" s="1"/>
  <c r="C4783" i="3" s="1"/>
  <c r="C4784" i="3" s="1"/>
  <c r="C4785" i="3" s="1"/>
  <c r="C4786" i="3" s="1"/>
  <c r="C4787" i="3" s="1"/>
  <c r="C4788" i="3" s="1"/>
  <c r="C4789" i="3" s="1"/>
  <c r="C4790" i="3" s="1"/>
  <c r="C4791" i="3" s="1"/>
  <c r="C4792" i="3" s="1"/>
  <c r="C4793" i="3" s="1"/>
  <c r="C4794" i="3" s="1"/>
  <c r="C4795" i="3" s="1"/>
  <c r="C4796" i="3" s="1"/>
  <c r="C4797" i="3" s="1"/>
  <c r="C4798" i="3" s="1"/>
  <c r="C4799" i="3" s="1"/>
  <c r="C4800" i="3" s="1"/>
  <c r="C4801" i="3" s="1"/>
  <c r="C4802" i="3" s="1"/>
  <c r="C4803" i="3" s="1"/>
  <c r="C4804" i="3" s="1"/>
  <c r="C4805" i="3" s="1"/>
  <c r="C4806" i="3" s="1"/>
  <c r="C4807" i="3" s="1"/>
  <c r="C4808" i="3" s="1"/>
  <c r="C4809" i="3" s="1"/>
  <c r="C4810" i="3" s="1"/>
  <c r="C4811" i="3" s="1"/>
  <c r="C4812" i="3" s="1"/>
  <c r="C4813" i="3" s="1"/>
  <c r="C4814" i="3" s="1"/>
  <c r="C4815" i="3" s="1"/>
  <c r="C4816" i="3" s="1"/>
  <c r="C4817" i="3" s="1"/>
  <c r="C4818" i="3" s="1"/>
  <c r="C4819" i="3" s="1"/>
  <c r="C4820" i="3" s="1"/>
  <c r="C4821" i="3" s="1"/>
  <c r="C4822" i="3" s="1"/>
  <c r="C4823" i="3" s="1"/>
  <c r="C4824" i="3" s="1"/>
  <c r="C4825" i="3" s="1"/>
  <c r="C4826" i="3" s="1"/>
  <c r="C4827" i="3" s="1"/>
  <c r="C4828" i="3" s="1"/>
  <c r="C4829" i="3" s="1"/>
  <c r="C4830" i="3" s="1"/>
  <c r="C4831" i="3" s="1"/>
  <c r="C4832" i="3" s="1"/>
  <c r="C4833" i="3" s="1"/>
  <c r="C4834" i="3" s="1"/>
  <c r="C4835" i="3" s="1"/>
  <c r="C4836" i="3" s="1"/>
  <c r="C4837" i="3" s="1"/>
  <c r="C4838" i="3" s="1"/>
  <c r="C4839" i="3" s="1"/>
  <c r="C4840" i="3" s="1"/>
  <c r="C4841" i="3" s="1"/>
  <c r="C4842" i="3" s="1"/>
  <c r="C4843" i="3" s="1"/>
  <c r="C4844" i="3" s="1"/>
  <c r="C4845" i="3" s="1"/>
  <c r="C4846" i="3" s="1"/>
  <c r="C4847" i="3" s="1"/>
  <c r="C4848" i="3" s="1"/>
  <c r="C4849" i="3" s="1"/>
  <c r="C4850" i="3" s="1"/>
  <c r="C4851" i="3" s="1"/>
  <c r="C4852" i="3" s="1"/>
  <c r="C4853" i="3" s="1"/>
  <c r="C4854" i="3" s="1"/>
  <c r="C4855" i="3" s="1"/>
  <c r="C4856" i="3" s="1"/>
  <c r="C4857" i="3" s="1"/>
  <c r="C4858" i="3" s="1"/>
  <c r="C4859" i="3" s="1"/>
  <c r="C4860" i="3" s="1"/>
  <c r="C4861" i="3" s="1"/>
  <c r="C4862" i="3" s="1"/>
  <c r="C4863" i="3" s="1"/>
  <c r="C4864" i="3" s="1"/>
  <c r="C4865" i="3" s="1"/>
  <c r="C4866" i="3" s="1"/>
  <c r="C4867" i="3" s="1"/>
  <c r="C4868" i="3" s="1"/>
  <c r="C4869" i="3" s="1"/>
  <c r="C4870" i="3" s="1"/>
  <c r="C4871" i="3" s="1"/>
  <c r="C4872" i="3" s="1"/>
  <c r="C4873" i="3" s="1"/>
  <c r="C4874" i="3" s="1"/>
  <c r="C4875" i="3" s="1"/>
  <c r="C4876" i="3" s="1"/>
  <c r="C4877" i="3" s="1"/>
  <c r="C4878" i="3" s="1"/>
  <c r="C4879" i="3" s="1"/>
  <c r="C4880" i="3" s="1"/>
  <c r="C4881" i="3" s="1"/>
  <c r="C4882" i="3" s="1"/>
  <c r="C4883" i="3" s="1"/>
  <c r="C4884" i="3" s="1"/>
  <c r="C4885" i="3" s="1"/>
  <c r="C4886" i="3" s="1"/>
  <c r="C4887" i="3" s="1"/>
  <c r="C4888" i="3" s="1"/>
  <c r="C4889" i="3" s="1"/>
  <c r="C4890" i="3" s="1"/>
  <c r="C4891" i="3" s="1"/>
  <c r="C4892" i="3" s="1"/>
  <c r="C4893" i="3" s="1"/>
  <c r="C4894" i="3" s="1"/>
  <c r="C4895" i="3" s="1"/>
  <c r="C4896" i="3" s="1"/>
  <c r="C4897" i="3" s="1"/>
  <c r="C4898" i="3" s="1"/>
  <c r="C4899" i="3" s="1"/>
  <c r="C4900" i="3" s="1"/>
  <c r="C4901" i="3" s="1"/>
  <c r="C4902" i="3" s="1"/>
  <c r="C4903" i="3" s="1"/>
  <c r="C4904" i="3" s="1"/>
  <c r="C4905" i="3" s="1"/>
  <c r="C4906" i="3" s="1"/>
  <c r="C4907" i="3" s="1"/>
  <c r="C4908" i="3" s="1"/>
  <c r="C4909" i="3" s="1"/>
  <c r="C4910" i="3" s="1"/>
  <c r="C4911" i="3" s="1"/>
  <c r="C4912" i="3" s="1"/>
  <c r="C4913" i="3" s="1"/>
  <c r="C4914" i="3" s="1"/>
  <c r="C4915" i="3" s="1"/>
  <c r="C4916" i="3" s="1"/>
  <c r="C4917" i="3" s="1"/>
  <c r="C4918" i="3" s="1"/>
  <c r="C4919" i="3" s="1"/>
  <c r="C4920" i="3" s="1"/>
  <c r="C4921" i="3" s="1"/>
  <c r="C4922" i="3" s="1"/>
  <c r="C4923" i="3" s="1"/>
  <c r="C4924" i="3" s="1"/>
  <c r="C4925" i="3" s="1"/>
  <c r="C4926" i="3" s="1"/>
  <c r="C4927" i="3" s="1"/>
  <c r="C4928" i="3" s="1"/>
  <c r="C4929" i="3" s="1"/>
  <c r="C4930" i="3" s="1"/>
  <c r="C4931" i="3" s="1"/>
  <c r="C4932" i="3" s="1"/>
  <c r="C4933" i="3" s="1"/>
  <c r="C4934" i="3" s="1"/>
  <c r="C4935" i="3" s="1"/>
  <c r="C4936" i="3" s="1"/>
  <c r="C4937" i="3" s="1"/>
  <c r="C4938" i="3" s="1"/>
  <c r="C4939" i="3" s="1"/>
  <c r="C4940" i="3" s="1"/>
  <c r="C4941" i="3" s="1"/>
  <c r="C4942" i="3" s="1"/>
  <c r="C4943" i="3" s="1"/>
  <c r="C4944" i="3" s="1"/>
  <c r="C4945" i="3" s="1"/>
  <c r="C4946" i="3" s="1"/>
  <c r="C4947" i="3" s="1"/>
  <c r="C4948" i="3" s="1"/>
  <c r="C4949" i="3" s="1"/>
  <c r="C4950" i="3" s="1"/>
  <c r="C4951" i="3" s="1"/>
  <c r="C4952" i="3" s="1"/>
  <c r="C4953" i="3" s="1"/>
  <c r="C4954" i="3" s="1"/>
  <c r="C4955" i="3" s="1"/>
  <c r="C4956" i="3" s="1"/>
  <c r="C4957" i="3" s="1"/>
  <c r="C4958" i="3" s="1"/>
  <c r="C4959" i="3" s="1"/>
  <c r="C4960" i="3" s="1"/>
  <c r="C4961" i="3" s="1"/>
  <c r="C4962" i="3" s="1"/>
  <c r="C4963" i="3" s="1"/>
  <c r="C4964" i="3" s="1"/>
  <c r="C4965" i="3" s="1"/>
  <c r="C4966" i="3" s="1"/>
  <c r="C4967" i="3" s="1"/>
  <c r="C4968" i="3" s="1"/>
  <c r="C4969" i="3" s="1"/>
  <c r="C4970" i="3" s="1"/>
  <c r="C4971" i="3" s="1"/>
  <c r="C4972" i="3" s="1"/>
  <c r="C4973" i="3" s="1"/>
  <c r="C4974" i="3" s="1"/>
  <c r="C4975" i="3" s="1"/>
  <c r="C4976" i="3" s="1"/>
  <c r="C4977" i="3" s="1"/>
  <c r="C4978" i="3" s="1"/>
  <c r="C4979" i="3" s="1"/>
  <c r="C4980" i="3" s="1"/>
  <c r="C4981" i="3" s="1"/>
  <c r="C4982" i="3" s="1"/>
  <c r="C4983" i="3" s="1"/>
  <c r="C4984" i="3" s="1"/>
  <c r="C4985" i="3" s="1"/>
  <c r="C4986" i="3" s="1"/>
  <c r="C4987" i="3" s="1"/>
  <c r="C4988" i="3" s="1"/>
  <c r="C4989" i="3" s="1"/>
  <c r="C4990" i="3" s="1"/>
  <c r="C4991" i="3" s="1"/>
  <c r="C4992" i="3" s="1"/>
  <c r="C4993" i="3" s="1"/>
  <c r="C4994" i="3" s="1"/>
  <c r="C4995" i="3" s="1"/>
  <c r="C4996" i="3" s="1"/>
  <c r="C4997" i="3" s="1"/>
  <c r="C4998" i="3" s="1"/>
  <c r="C4999" i="3" s="1"/>
  <c r="C5000" i="3" s="1"/>
  <c r="C5001" i="3" s="1"/>
  <c r="C5002" i="3" s="1"/>
  <c r="C5003" i="3" s="1"/>
  <c r="C5004" i="3" s="1"/>
  <c r="C5005" i="3" s="1"/>
  <c r="C5006" i="3" s="1"/>
  <c r="C5007" i="3" s="1"/>
  <c r="C5008" i="3" s="1"/>
  <c r="C5009" i="3" s="1"/>
  <c r="C5010" i="3" s="1"/>
  <c r="C5011" i="3" s="1"/>
  <c r="C5012" i="3" s="1"/>
  <c r="C5013" i="3" s="1"/>
  <c r="C5014" i="3" s="1"/>
  <c r="C5015" i="3" s="1"/>
  <c r="C5016" i="3" s="1"/>
  <c r="C5017" i="3" s="1"/>
  <c r="C5018" i="3" s="1"/>
  <c r="C5019" i="3" s="1"/>
  <c r="C5020" i="3" s="1"/>
  <c r="C5021" i="3" s="1"/>
  <c r="C5022" i="3" s="1"/>
  <c r="C5023" i="3" s="1"/>
  <c r="C5024" i="3" s="1"/>
  <c r="C5025" i="3" s="1"/>
  <c r="C5026" i="3" s="1"/>
  <c r="C5027" i="3" s="1"/>
  <c r="C5028" i="3" s="1"/>
  <c r="C5029" i="3" s="1"/>
  <c r="C5030" i="3" s="1"/>
  <c r="C5031" i="3" s="1"/>
  <c r="C5032" i="3" s="1"/>
  <c r="C5033" i="3" s="1"/>
  <c r="C5034" i="3" s="1"/>
  <c r="C5035" i="3" s="1"/>
  <c r="C5036" i="3" s="1"/>
  <c r="C5037" i="3" s="1"/>
  <c r="C5038" i="3" s="1"/>
  <c r="C5039" i="3" s="1"/>
  <c r="C5040" i="3" s="1"/>
  <c r="C5041" i="3" s="1"/>
  <c r="C5042" i="3" s="1"/>
  <c r="C5043" i="3" s="1"/>
  <c r="C5044" i="3" s="1"/>
  <c r="C5045" i="3" s="1"/>
  <c r="C5046" i="3" s="1"/>
  <c r="C5047" i="3" s="1"/>
  <c r="C5048" i="3" s="1"/>
  <c r="C5049" i="3" s="1"/>
  <c r="C5050" i="3" s="1"/>
  <c r="C5051" i="3" s="1"/>
  <c r="C5052" i="3" s="1"/>
  <c r="C5053" i="3" s="1"/>
  <c r="C5054" i="3" s="1"/>
  <c r="C5055" i="3" s="1"/>
  <c r="C5056" i="3" s="1"/>
  <c r="C5057" i="3" s="1"/>
  <c r="C5058" i="3" s="1"/>
  <c r="C5059" i="3" s="1"/>
  <c r="C5060" i="3" s="1"/>
  <c r="C5061" i="3" s="1"/>
  <c r="C5062" i="3" s="1"/>
  <c r="C5063" i="3" s="1"/>
  <c r="C5064" i="3" s="1"/>
  <c r="C5065" i="3" s="1"/>
  <c r="C5066" i="3" s="1"/>
  <c r="C5067" i="3" s="1"/>
  <c r="C5068" i="3" s="1"/>
  <c r="C5069" i="3" s="1"/>
  <c r="C5070" i="3" s="1"/>
  <c r="C5071" i="3" s="1"/>
  <c r="C5072" i="3" s="1"/>
  <c r="C5073" i="3" s="1"/>
  <c r="C5074" i="3" s="1"/>
  <c r="C5075" i="3" s="1"/>
  <c r="C5076" i="3" s="1"/>
  <c r="C5077" i="3" s="1"/>
  <c r="C5078" i="3" s="1"/>
  <c r="C5079" i="3" s="1"/>
  <c r="C5080" i="3" s="1"/>
  <c r="C5081" i="3" s="1"/>
  <c r="C5082" i="3" s="1"/>
  <c r="C5083" i="3" s="1"/>
  <c r="C5084" i="3" s="1"/>
  <c r="C5085" i="3" s="1"/>
  <c r="C5086" i="3" s="1"/>
  <c r="C5087" i="3" s="1"/>
  <c r="C5088" i="3" s="1"/>
  <c r="C5089" i="3" s="1"/>
  <c r="C5090" i="3" s="1"/>
  <c r="C5091" i="3" s="1"/>
  <c r="C5092" i="3" s="1"/>
  <c r="C5093" i="3" s="1"/>
  <c r="C5094" i="3" s="1"/>
  <c r="C5095" i="3" s="1"/>
  <c r="C5096" i="3" s="1"/>
  <c r="C5097" i="3" s="1"/>
  <c r="C5098" i="3" s="1"/>
  <c r="C5099" i="3" s="1"/>
  <c r="C5100" i="3" s="1"/>
  <c r="C5101" i="3" s="1"/>
  <c r="C5102" i="3" s="1"/>
  <c r="C5103" i="3" s="1"/>
  <c r="C5104" i="3" s="1"/>
  <c r="C5105" i="3" s="1"/>
  <c r="C5106" i="3" s="1"/>
  <c r="C5107" i="3" s="1"/>
  <c r="C5108" i="3" s="1"/>
  <c r="C5109" i="3" s="1"/>
  <c r="C5110" i="3" s="1"/>
  <c r="C5111" i="3" s="1"/>
  <c r="C5112" i="3" s="1"/>
  <c r="C5113" i="3" s="1"/>
  <c r="C5114" i="3" s="1"/>
  <c r="C5115" i="3" s="1"/>
  <c r="C5116" i="3" s="1"/>
  <c r="C5117" i="3" s="1"/>
  <c r="C5118" i="3" s="1"/>
  <c r="C5119" i="3" s="1"/>
  <c r="C5120" i="3" s="1"/>
  <c r="C5121" i="3" s="1"/>
  <c r="C5122" i="3" s="1"/>
  <c r="C5123" i="3" s="1"/>
  <c r="C5124" i="3" s="1"/>
  <c r="C5125" i="3" s="1"/>
  <c r="C5126" i="3" s="1"/>
  <c r="C5127" i="3" s="1"/>
  <c r="C5128" i="3" s="1"/>
  <c r="C5129" i="3" s="1"/>
  <c r="C5130" i="3" s="1"/>
  <c r="C5131" i="3" s="1"/>
  <c r="C5132" i="3" s="1"/>
  <c r="C5133" i="3" s="1"/>
  <c r="C5134" i="3" s="1"/>
  <c r="C5135" i="3" s="1"/>
  <c r="C5136" i="3" s="1"/>
  <c r="C5137" i="3" s="1"/>
  <c r="C5138" i="3" s="1"/>
  <c r="C5139" i="3" s="1"/>
  <c r="C5140" i="3" s="1"/>
  <c r="C5141" i="3" s="1"/>
  <c r="C5142" i="3" s="1"/>
  <c r="C5143" i="3" s="1"/>
  <c r="C5144" i="3" s="1"/>
  <c r="C5145" i="3" s="1"/>
  <c r="C5146" i="3" s="1"/>
  <c r="C5147" i="3" s="1"/>
  <c r="C5148" i="3" s="1"/>
  <c r="C5149" i="3" s="1"/>
  <c r="C5150" i="3" s="1"/>
  <c r="C5151" i="3" s="1"/>
  <c r="C5152" i="3" s="1"/>
  <c r="C5153" i="3" s="1"/>
  <c r="C5154" i="3" s="1"/>
  <c r="C5155" i="3" s="1"/>
  <c r="C5156" i="3" s="1"/>
  <c r="C5157" i="3" s="1"/>
  <c r="C5158" i="3" s="1"/>
  <c r="C5159" i="3" s="1"/>
  <c r="C5160" i="3" s="1"/>
  <c r="C5161" i="3" s="1"/>
  <c r="C5162" i="3" s="1"/>
  <c r="C5163" i="3" s="1"/>
  <c r="C5164" i="3" s="1"/>
  <c r="C5165" i="3" s="1"/>
  <c r="C5166" i="3" s="1"/>
  <c r="C5167" i="3" s="1"/>
  <c r="C5168" i="3" s="1"/>
  <c r="C5169" i="3" s="1"/>
  <c r="C5170" i="3" s="1"/>
  <c r="C5171" i="3" s="1"/>
  <c r="C5172" i="3" s="1"/>
  <c r="C5173" i="3" s="1"/>
  <c r="C5174" i="3" s="1"/>
  <c r="C5175" i="3" s="1"/>
  <c r="C5176" i="3" s="1"/>
  <c r="C5177" i="3" s="1"/>
  <c r="C5178" i="3" s="1"/>
  <c r="C5179" i="3" s="1"/>
  <c r="C5180" i="3" s="1"/>
  <c r="C5181" i="3" s="1"/>
  <c r="C5182" i="3" s="1"/>
  <c r="C5183" i="3" s="1"/>
  <c r="C5184" i="3" s="1"/>
  <c r="C5185" i="3" s="1"/>
  <c r="C5186" i="3" s="1"/>
  <c r="C5187" i="3" s="1"/>
  <c r="C5188" i="3" s="1"/>
  <c r="C5189" i="3" s="1"/>
  <c r="C5190" i="3" s="1"/>
  <c r="C5191" i="3" s="1"/>
  <c r="C5192" i="3" s="1"/>
  <c r="C5193" i="3" s="1"/>
  <c r="C5194" i="3" s="1"/>
  <c r="C5195" i="3" s="1"/>
  <c r="C5196" i="3" s="1"/>
  <c r="C5197" i="3" s="1"/>
  <c r="C5198" i="3" s="1"/>
  <c r="C5199" i="3" s="1"/>
  <c r="C5200" i="3" s="1"/>
  <c r="C5201" i="3" s="1"/>
  <c r="C5202" i="3" s="1"/>
  <c r="C5203" i="3" s="1"/>
  <c r="C5204" i="3" s="1"/>
  <c r="C5205" i="3" s="1"/>
  <c r="C5206" i="3" s="1"/>
  <c r="C5207" i="3" s="1"/>
  <c r="C5208" i="3" s="1"/>
  <c r="C5209" i="3" s="1"/>
  <c r="C5210" i="3" s="1"/>
  <c r="C5211" i="3" s="1"/>
  <c r="C5212" i="3" s="1"/>
  <c r="C5213" i="3" s="1"/>
  <c r="C5214" i="3" s="1"/>
  <c r="C5215" i="3" s="1"/>
  <c r="C5216" i="3" s="1"/>
  <c r="C5217" i="3" s="1"/>
  <c r="C5218" i="3" s="1"/>
  <c r="C5219" i="3" s="1"/>
  <c r="C5220" i="3" s="1"/>
  <c r="C5221" i="3" s="1"/>
  <c r="C5222" i="3" s="1"/>
  <c r="C5223" i="3" s="1"/>
  <c r="C5224" i="3" s="1"/>
  <c r="C5225" i="3" s="1"/>
  <c r="C5226" i="3" s="1"/>
  <c r="C5227" i="3" s="1"/>
  <c r="C5228" i="3" s="1"/>
  <c r="C5229" i="3" s="1"/>
  <c r="C5230" i="3" s="1"/>
  <c r="C5231" i="3" s="1"/>
  <c r="C5232" i="3" s="1"/>
  <c r="C5233" i="3" s="1"/>
  <c r="C5234" i="3" s="1"/>
  <c r="C5235" i="3" s="1"/>
  <c r="C5236" i="3" s="1"/>
  <c r="C5237" i="3" s="1"/>
  <c r="C5238" i="3" s="1"/>
  <c r="C5239" i="3" s="1"/>
  <c r="C5240" i="3" s="1"/>
  <c r="C5241" i="3" s="1"/>
  <c r="C5242" i="3" s="1"/>
  <c r="C5243" i="3" s="1"/>
  <c r="C5244" i="3" s="1"/>
  <c r="C5245" i="3" s="1"/>
  <c r="C5246" i="3" s="1"/>
  <c r="C5247" i="3" s="1"/>
  <c r="C5248" i="3" s="1"/>
  <c r="C5249" i="3" s="1"/>
  <c r="C5250" i="3" s="1"/>
  <c r="C5251" i="3" s="1"/>
  <c r="C5252" i="3" s="1"/>
  <c r="C5253" i="3" s="1"/>
  <c r="C5254" i="3" s="1"/>
  <c r="C5255" i="3" s="1"/>
  <c r="C5256" i="3" s="1"/>
  <c r="C5257" i="3" s="1"/>
  <c r="C5258" i="3" s="1"/>
  <c r="C5259" i="3" s="1"/>
  <c r="C5260" i="3" s="1"/>
  <c r="C5261" i="3" s="1"/>
  <c r="C5262" i="3" s="1"/>
  <c r="C5263" i="3" s="1"/>
  <c r="C5264" i="3" s="1"/>
  <c r="C5265" i="3" s="1"/>
  <c r="C5266" i="3" s="1"/>
  <c r="C5267" i="3" s="1"/>
  <c r="C5268" i="3" s="1"/>
  <c r="C5269" i="3" s="1"/>
  <c r="C5270" i="3" s="1"/>
  <c r="C5271" i="3" s="1"/>
  <c r="C5272" i="3" s="1"/>
  <c r="C5273" i="3" s="1"/>
  <c r="C5274" i="3" s="1"/>
  <c r="C5275" i="3" s="1"/>
  <c r="C5276" i="3" s="1"/>
  <c r="C5277" i="3" s="1"/>
  <c r="C5278" i="3" s="1"/>
  <c r="C5279" i="3" s="1"/>
  <c r="C5280" i="3" s="1"/>
  <c r="C5281" i="3" s="1"/>
  <c r="C5282" i="3" s="1"/>
  <c r="C5283" i="3" s="1"/>
  <c r="C5284" i="3" s="1"/>
  <c r="C5285" i="3" s="1"/>
  <c r="C5286" i="3" s="1"/>
  <c r="C5287" i="3" s="1"/>
  <c r="C5288" i="3" s="1"/>
  <c r="C5289" i="3" s="1"/>
  <c r="C5290" i="3" s="1"/>
  <c r="C5291" i="3" s="1"/>
  <c r="C5292" i="3" s="1"/>
  <c r="C5293" i="3" s="1"/>
  <c r="C5294" i="3" s="1"/>
  <c r="C5295" i="3" s="1"/>
  <c r="C5296" i="3" s="1"/>
  <c r="C5297" i="3" s="1"/>
  <c r="C5298" i="3" s="1"/>
  <c r="C5299" i="3" s="1"/>
  <c r="C5300" i="3" s="1"/>
  <c r="C5301" i="3" s="1"/>
  <c r="C5302" i="3" s="1"/>
  <c r="C5303" i="3" s="1"/>
  <c r="C5304" i="3" s="1"/>
  <c r="C5305" i="3" s="1"/>
  <c r="C5306" i="3" s="1"/>
  <c r="C5307" i="3" s="1"/>
  <c r="C5308" i="3" s="1"/>
  <c r="C5309" i="3" s="1"/>
  <c r="C5310" i="3" s="1"/>
  <c r="C5311" i="3" s="1"/>
  <c r="C5312" i="3" s="1"/>
  <c r="C5313" i="3" s="1"/>
  <c r="C5314" i="3" s="1"/>
  <c r="C5315" i="3" s="1"/>
  <c r="C5316" i="3" s="1"/>
  <c r="C5317" i="3" s="1"/>
  <c r="C5318" i="3" s="1"/>
  <c r="C5319" i="3" s="1"/>
  <c r="C5320" i="3" s="1"/>
  <c r="C5321" i="3" s="1"/>
  <c r="C5322" i="3" s="1"/>
  <c r="C5323" i="3" s="1"/>
  <c r="C5324" i="3" s="1"/>
  <c r="C5325" i="3" s="1"/>
  <c r="C5326" i="3" s="1"/>
  <c r="C5327" i="3" s="1"/>
  <c r="C5328" i="3" s="1"/>
  <c r="C5329" i="3" s="1"/>
  <c r="C5330" i="3" s="1"/>
  <c r="C5331" i="3" s="1"/>
  <c r="C5332" i="3" s="1"/>
  <c r="C5333" i="3" s="1"/>
  <c r="C5334" i="3" s="1"/>
  <c r="C5335" i="3" s="1"/>
  <c r="C5336" i="3" s="1"/>
  <c r="C5337" i="3" s="1"/>
  <c r="C5338" i="3" s="1"/>
  <c r="C5339" i="3" s="1"/>
  <c r="C5340" i="3" s="1"/>
  <c r="C5341" i="3" s="1"/>
  <c r="C5342" i="3" s="1"/>
  <c r="C5343" i="3" s="1"/>
  <c r="C5344" i="3" s="1"/>
  <c r="C5345" i="3" s="1"/>
  <c r="C5346" i="3" s="1"/>
  <c r="C5347" i="3" s="1"/>
  <c r="C5348" i="3" s="1"/>
  <c r="C5349" i="3" s="1"/>
  <c r="C5350" i="3" s="1"/>
  <c r="C5351" i="3" s="1"/>
  <c r="C5352" i="3" s="1"/>
  <c r="C5353" i="3" s="1"/>
  <c r="C5354" i="3" s="1"/>
  <c r="C5355" i="3" s="1"/>
  <c r="C5356" i="3" s="1"/>
  <c r="C5357" i="3" s="1"/>
  <c r="C5358" i="3" s="1"/>
  <c r="C5359" i="3" s="1"/>
  <c r="C5360" i="3" s="1"/>
  <c r="C5361" i="3" s="1"/>
  <c r="C5362" i="3" s="1"/>
  <c r="C5363" i="3" s="1"/>
  <c r="C5364" i="3" s="1"/>
  <c r="C5365" i="3" s="1"/>
  <c r="C5366" i="3" s="1"/>
  <c r="C5367" i="3" s="1"/>
  <c r="C5368" i="3" s="1"/>
  <c r="C5369" i="3" s="1"/>
  <c r="C5370" i="3" s="1"/>
  <c r="C5371" i="3" s="1"/>
  <c r="C5372" i="3" s="1"/>
  <c r="C5373" i="3" s="1"/>
  <c r="C5374" i="3" s="1"/>
  <c r="C5375" i="3" s="1"/>
  <c r="C5376" i="3" s="1"/>
  <c r="C5377" i="3" s="1"/>
  <c r="C5378" i="3" s="1"/>
  <c r="C5379" i="3" s="1"/>
  <c r="C5380" i="3" s="1"/>
  <c r="C5381" i="3" s="1"/>
  <c r="C5382" i="3" s="1"/>
  <c r="C5383" i="3" s="1"/>
  <c r="C5384" i="3" s="1"/>
  <c r="C5385" i="3" s="1"/>
  <c r="C5386" i="3" s="1"/>
  <c r="C5387" i="3" s="1"/>
  <c r="C5388" i="3" s="1"/>
  <c r="C5389" i="3" s="1"/>
  <c r="C5390" i="3" s="1"/>
  <c r="C5391" i="3" s="1"/>
  <c r="C5392" i="3" s="1"/>
  <c r="C5393" i="3" s="1"/>
  <c r="C5394" i="3" s="1"/>
  <c r="C5395" i="3" s="1"/>
  <c r="C5396" i="3" s="1"/>
  <c r="C5397" i="3" s="1"/>
  <c r="C5398" i="3" s="1"/>
  <c r="C5399" i="3" s="1"/>
  <c r="C5400" i="3" s="1"/>
  <c r="C5401" i="3" s="1"/>
  <c r="C5402" i="3" s="1"/>
  <c r="C5403" i="3" s="1"/>
  <c r="C5404" i="3" s="1"/>
  <c r="C5405" i="3" s="1"/>
  <c r="C5406" i="3" s="1"/>
  <c r="C5407" i="3" s="1"/>
  <c r="C5408" i="3" s="1"/>
  <c r="C5409" i="3" s="1"/>
  <c r="C5410" i="3" s="1"/>
  <c r="C5411" i="3" s="1"/>
  <c r="C5412" i="3" s="1"/>
  <c r="C5413" i="3" s="1"/>
  <c r="C5414" i="3" s="1"/>
  <c r="C5415" i="3" s="1"/>
  <c r="C5416" i="3" s="1"/>
  <c r="C5417" i="3" s="1"/>
  <c r="C5418" i="3" s="1"/>
  <c r="C5419" i="3" s="1"/>
  <c r="C5420" i="3" s="1"/>
  <c r="C5421" i="3" s="1"/>
  <c r="C5422" i="3" s="1"/>
  <c r="C5423" i="3" s="1"/>
  <c r="C5424" i="3" s="1"/>
  <c r="C5425" i="3" s="1"/>
  <c r="C5426" i="3" s="1"/>
  <c r="C5427" i="3" s="1"/>
  <c r="C5428" i="3" s="1"/>
  <c r="C5429" i="3" s="1"/>
  <c r="C5430" i="3" s="1"/>
  <c r="C5431" i="3" s="1"/>
  <c r="C5432" i="3" s="1"/>
  <c r="C5433" i="3" s="1"/>
  <c r="C5434" i="3" s="1"/>
  <c r="C5435" i="3" s="1"/>
  <c r="C5436" i="3" s="1"/>
  <c r="C5437" i="3" s="1"/>
  <c r="C5438" i="3" s="1"/>
  <c r="C5439" i="3" s="1"/>
  <c r="C5440" i="3" s="1"/>
  <c r="C5441" i="3" s="1"/>
  <c r="C5442" i="3" s="1"/>
  <c r="C5443" i="3" s="1"/>
  <c r="C5444" i="3" s="1"/>
  <c r="C5445" i="3" s="1"/>
  <c r="C5446" i="3" s="1"/>
  <c r="C5447" i="3" s="1"/>
  <c r="C5448" i="3" s="1"/>
  <c r="C5449" i="3" s="1"/>
  <c r="C5450" i="3" s="1"/>
  <c r="C5451" i="3" s="1"/>
  <c r="C5452" i="3" s="1"/>
  <c r="C5453" i="3" s="1"/>
  <c r="C5454" i="3" s="1"/>
  <c r="C5455" i="3" s="1"/>
  <c r="C5456" i="3" s="1"/>
  <c r="C5457" i="3" s="1"/>
  <c r="C5458" i="3" s="1"/>
  <c r="C5459" i="3" s="1"/>
  <c r="C5460" i="3" s="1"/>
  <c r="C5461" i="3" s="1"/>
  <c r="C5462" i="3" s="1"/>
  <c r="C5463" i="3" s="1"/>
  <c r="C5464" i="3" s="1"/>
  <c r="C5465" i="3" s="1"/>
  <c r="C5466" i="3" s="1"/>
  <c r="C5467" i="3" s="1"/>
  <c r="C5468" i="3" s="1"/>
  <c r="C5469" i="3" s="1"/>
  <c r="C5470" i="3" s="1"/>
  <c r="C5471" i="3" s="1"/>
  <c r="C5472" i="3" s="1"/>
  <c r="C5473" i="3" s="1"/>
  <c r="C5474" i="3" s="1"/>
  <c r="C5475" i="3" s="1"/>
  <c r="C5476" i="3" s="1"/>
  <c r="C5477" i="3" s="1"/>
  <c r="C5478" i="3" s="1"/>
  <c r="C5479" i="3" s="1"/>
  <c r="C5480" i="3" s="1"/>
  <c r="C5481" i="3" s="1"/>
  <c r="C5482" i="3" s="1"/>
  <c r="C5483" i="3" s="1"/>
  <c r="C5484" i="3" s="1"/>
  <c r="C5485" i="3" s="1"/>
  <c r="C5486" i="3" s="1"/>
  <c r="C5487" i="3" s="1"/>
  <c r="C5488" i="3" s="1"/>
  <c r="C5489" i="3" s="1"/>
  <c r="C5490" i="3" s="1"/>
  <c r="C5491" i="3" s="1"/>
  <c r="C5492" i="3" s="1"/>
  <c r="C5493" i="3" s="1"/>
  <c r="C5494" i="3" s="1"/>
  <c r="C5495" i="3" s="1"/>
  <c r="C5496" i="3" s="1"/>
  <c r="C5497" i="3" s="1"/>
  <c r="C5498" i="3" s="1"/>
  <c r="C5499" i="3" s="1"/>
  <c r="C5500" i="3" s="1"/>
  <c r="C5501" i="3" s="1"/>
  <c r="C5502" i="3" s="1"/>
  <c r="C5503" i="3" s="1"/>
  <c r="C5504" i="3" s="1"/>
  <c r="C5505" i="3" s="1"/>
  <c r="C5506" i="3" s="1"/>
  <c r="C5507" i="3" s="1"/>
  <c r="C5508" i="3" s="1"/>
  <c r="C5509" i="3" s="1"/>
  <c r="C5510" i="3" s="1"/>
  <c r="C5511" i="3" s="1"/>
  <c r="C5512" i="3" s="1"/>
  <c r="C5513" i="3" s="1"/>
  <c r="C5514" i="3" s="1"/>
  <c r="C5515" i="3" s="1"/>
  <c r="C5516" i="3" s="1"/>
  <c r="C5517" i="3" s="1"/>
  <c r="C5518" i="3" s="1"/>
  <c r="C5519" i="3" s="1"/>
  <c r="C5520" i="3" s="1"/>
  <c r="C5521" i="3" s="1"/>
  <c r="C5522" i="3" s="1"/>
  <c r="C5523" i="3" s="1"/>
  <c r="C5524" i="3" s="1"/>
  <c r="C5525" i="3" s="1"/>
  <c r="C5526" i="3" s="1"/>
  <c r="C5527" i="3" s="1"/>
  <c r="C5528" i="3" s="1"/>
  <c r="C5529" i="3" s="1"/>
  <c r="C5530" i="3" s="1"/>
  <c r="C5531" i="3" s="1"/>
  <c r="C5532" i="3" s="1"/>
  <c r="C5533" i="3" s="1"/>
  <c r="C5534" i="3" s="1"/>
  <c r="C5535" i="3" s="1"/>
  <c r="C5536" i="3" s="1"/>
  <c r="C5537" i="3" s="1"/>
  <c r="C5538" i="3" s="1"/>
  <c r="C5539" i="3" s="1"/>
  <c r="C5540" i="3" s="1"/>
  <c r="C5541" i="3" s="1"/>
  <c r="C5542" i="3" s="1"/>
  <c r="C5543" i="3" s="1"/>
  <c r="C5544" i="3" s="1"/>
  <c r="C5545" i="3" s="1"/>
  <c r="C5546" i="3" s="1"/>
  <c r="C5547" i="3" s="1"/>
  <c r="C5548" i="3" s="1"/>
  <c r="C5549" i="3" s="1"/>
  <c r="C5550" i="3" s="1"/>
  <c r="C5551" i="3" s="1"/>
  <c r="C5552" i="3" s="1"/>
  <c r="C5553" i="3" s="1"/>
  <c r="C5554" i="3" s="1"/>
  <c r="C5555" i="3" s="1"/>
  <c r="C5556" i="3" s="1"/>
  <c r="C5557" i="3" s="1"/>
  <c r="C5558" i="3" s="1"/>
  <c r="C5559" i="3" s="1"/>
  <c r="C5560" i="3" s="1"/>
  <c r="C5561" i="3" s="1"/>
  <c r="C5562" i="3" s="1"/>
  <c r="C5563" i="3" s="1"/>
  <c r="C5564" i="3" s="1"/>
  <c r="C5565" i="3" s="1"/>
  <c r="C5566" i="3" s="1"/>
  <c r="C5567" i="3" s="1"/>
  <c r="C5568" i="3" s="1"/>
  <c r="C5569" i="3" s="1"/>
  <c r="C5570" i="3" s="1"/>
  <c r="C5571" i="3" s="1"/>
  <c r="C5572" i="3" s="1"/>
  <c r="C5573" i="3" s="1"/>
  <c r="C5574" i="3" s="1"/>
  <c r="C5575" i="3" s="1"/>
  <c r="C5576" i="3" s="1"/>
  <c r="C5577" i="3" s="1"/>
  <c r="C5578" i="3" s="1"/>
  <c r="C5579" i="3" s="1"/>
  <c r="C5580" i="3" s="1"/>
  <c r="C5581" i="3" s="1"/>
  <c r="C5582" i="3" s="1"/>
  <c r="C5583" i="3" s="1"/>
  <c r="C5584" i="3" s="1"/>
  <c r="C5585" i="3" s="1"/>
  <c r="C5586" i="3" s="1"/>
  <c r="C5587" i="3" s="1"/>
  <c r="C5588" i="3" s="1"/>
  <c r="C5589" i="3" s="1"/>
  <c r="C5590" i="3" s="1"/>
  <c r="C5591" i="3" s="1"/>
  <c r="C5592" i="3" s="1"/>
  <c r="C5593" i="3" s="1"/>
  <c r="C5594" i="3" s="1"/>
  <c r="C5595" i="3" s="1"/>
  <c r="C5596" i="3" s="1"/>
  <c r="C5597" i="3" s="1"/>
  <c r="C5598" i="3" s="1"/>
  <c r="C5599" i="3" s="1"/>
  <c r="C5600" i="3" s="1"/>
  <c r="C5601" i="3" s="1"/>
  <c r="C5602" i="3" s="1"/>
  <c r="C5603" i="3" s="1"/>
  <c r="C5604" i="3" s="1"/>
  <c r="C5605" i="3" s="1"/>
  <c r="C5606" i="3" s="1"/>
  <c r="C5607" i="3" s="1"/>
  <c r="C5608" i="3" s="1"/>
  <c r="C5609" i="3" s="1"/>
  <c r="C5610" i="3" s="1"/>
  <c r="C5611" i="3" s="1"/>
  <c r="C5612" i="3" s="1"/>
  <c r="C5613" i="3" s="1"/>
  <c r="C5614" i="3" s="1"/>
  <c r="C5615" i="3" s="1"/>
  <c r="C5616" i="3" s="1"/>
  <c r="C5617" i="3" s="1"/>
  <c r="C5618" i="3" s="1"/>
  <c r="C5619" i="3" s="1"/>
  <c r="C5620" i="3" s="1"/>
  <c r="C5621" i="3" s="1"/>
  <c r="C5622" i="3" s="1"/>
  <c r="C5623" i="3" s="1"/>
  <c r="C5624" i="3" s="1"/>
  <c r="C5625" i="3" s="1"/>
  <c r="C5626" i="3" s="1"/>
  <c r="C5627" i="3" s="1"/>
  <c r="C5628" i="3" s="1"/>
  <c r="C5629" i="3" s="1"/>
  <c r="C5630" i="3" s="1"/>
  <c r="C5631" i="3" s="1"/>
  <c r="C5632" i="3" s="1"/>
  <c r="C5633" i="3" s="1"/>
  <c r="C5634" i="3" s="1"/>
  <c r="C5635" i="3" s="1"/>
  <c r="C5636" i="3" s="1"/>
  <c r="C5637" i="3" s="1"/>
  <c r="C5638" i="3" s="1"/>
  <c r="C5639" i="3" s="1"/>
  <c r="C5640" i="3" s="1"/>
  <c r="C5641" i="3" s="1"/>
  <c r="C5642" i="3" s="1"/>
  <c r="C5643" i="3" s="1"/>
  <c r="C5644" i="3" s="1"/>
  <c r="C5645" i="3" s="1"/>
  <c r="C5646" i="3" s="1"/>
  <c r="C5647" i="3" s="1"/>
  <c r="C5648" i="3" s="1"/>
  <c r="C5649" i="3" s="1"/>
  <c r="C5650" i="3" s="1"/>
  <c r="C5651" i="3" s="1"/>
  <c r="C5652" i="3" s="1"/>
  <c r="C5653" i="3" s="1"/>
  <c r="C5654" i="3" s="1"/>
  <c r="C5655" i="3" s="1"/>
  <c r="C5656" i="3" s="1"/>
  <c r="C5657" i="3" s="1"/>
  <c r="C5658" i="3" s="1"/>
  <c r="C5659" i="3" s="1"/>
  <c r="C5660" i="3" s="1"/>
  <c r="C5661" i="3" s="1"/>
  <c r="C5662" i="3" s="1"/>
  <c r="C5663" i="3" s="1"/>
  <c r="C5664" i="3" s="1"/>
  <c r="C5665" i="3" s="1"/>
  <c r="C5666" i="3" s="1"/>
  <c r="C5667" i="3" s="1"/>
  <c r="C5668" i="3" s="1"/>
  <c r="C5669" i="3" s="1"/>
  <c r="C5670" i="3" s="1"/>
  <c r="C5671" i="3" s="1"/>
  <c r="C5672" i="3" s="1"/>
  <c r="C5673" i="3" s="1"/>
  <c r="C5674" i="3" s="1"/>
  <c r="C5675" i="3" s="1"/>
  <c r="C5676" i="3" s="1"/>
  <c r="C5677" i="3" s="1"/>
  <c r="C5678" i="3" s="1"/>
  <c r="C5679" i="3" s="1"/>
  <c r="C5680" i="3" s="1"/>
  <c r="C5681" i="3" s="1"/>
  <c r="C5682" i="3" s="1"/>
  <c r="C5683" i="3" s="1"/>
  <c r="C5684" i="3" s="1"/>
  <c r="C5685" i="3" s="1"/>
  <c r="C5686" i="3" s="1"/>
  <c r="C5687" i="3" s="1"/>
  <c r="C5688" i="3" s="1"/>
  <c r="C5689" i="3" s="1"/>
  <c r="C5690" i="3" s="1"/>
  <c r="C5691" i="3" s="1"/>
  <c r="C5692" i="3" s="1"/>
  <c r="C5693" i="3" s="1"/>
  <c r="C5694" i="3" s="1"/>
  <c r="C5695" i="3" s="1"/>
  <c r="C5696" i="3" s="1"/>
  <c r="C5697" i="3" s="1"/>
  <c r="C5698" i="3" s="1"/>
  <c r="C5699" i="3" s="1"/>
  <c r="C5700" i="3" s="1"/>
  <c r="C5701" i="3" s="1"/>
  <c r="C5702" i="3" s="1"/>
  <c r="C5703" i="3" s="1"/>
  <c r="C5704" i="3" s="1"/>
  <c r="C5705" i="3" s="1"/>
  <c r="C5706" i="3" s="1"/>
  <c r="C5707" i="3" s="1"/>
  <c r="C5708" i="3" s="1"/>
  <c r="C5709" i="3" s="1"/>
  <c r="C5710" i="3" s="1"/>
  <c r="C5711" i="3" s="1"/>
  <c r="C5712" i="3" s="1"/>
  <c r="C5713" i="3" s="1"/>
  <c r="C5714" i="3" s="1"/>
  <c r="C5715" i="3" s="1"/>
  <c r="C5716" i="3" s="1"/>
  <c r="C5717" i="3" s="1"/>
  <c r="C5718" i="3" s="1"/>
  <c r="C5719" i="3" s="1"/>
  <c r="C5720" i="3" s="1"/>
  <c r="C5721" i="3" s="1"/>
  <c r="C5722" i="3" s="1"/>
  <c r="C5723" i="3" s="1"/>
  <c r="C5724" i="3" s="1"/>
  <c r="C5725" i="3" s="1"/>
  <c r="C5726" i="3" s="1"/>
  <c r="C5727" i="3" s="1"/>
  <c r="C5728" i="3" s="1"/>
  <c r="C5729" i="3" s="1"/>
  <c r="C5730" i="3" s="1"/>
  <c r="C5731" i="3" s="1"/>
  <c r="C5732" i="3" s="1"/>
  <c r="C5733" i="3" s="1"/>
  <c r="C5734" i="3" s="1"/>
  <c r="C5735" i="3" s="1"/>
  <c r="C5736" i="3" s="1"/>
  <c r="C5737" i="3" s="1"/>
  <c r="C5738" i="3" s="1"/>
  <c r="C5739" i="3" s="1"/>
  <c r="C5740" i="3" s="1"/>
  <c r="C5741" i="3" s="1"/>
  <c r="C5742" i="3" s="1"/>
  <c r="C5743" i="3" s="1"/>
  <c r="C5744" i="3" s="1"/>
  <c r="C5745" i="3" s="1"/>
  <c r="C5746" i="3" s="1"/>
  <c r="C5747" i="3" s="1"/>
  <c r="C5748" i="3" s="1"/>
  <c r="C5749" i="3" s="1"/>
  <c r="C5750" i="3" s="1"/>
  <c r="C5751" i="3" s="1"/>
  <c r="C5752" i="3" s="1"/>
  <c r="C5753" i="3" s="1"/>
  <c r="C5754" i="3" s="1"/>
  <c r="C5755" i="3" s="1"/>
  <c r="C5756" i="3" s="1"/>
  <c r="C5757" i="3" s="1"/>
  <c r="C5758" i="3" s="1"/>
  <c r="C5759" i="3" s="1"/>
  <c r="C5760" i="3" s="1"/>
  <c r="C5761" i="3" s="1"/>
  <c r="C5762" i="3" s="1"/>
  <c r="C5763" i="3" s="1"/>
  <c r="C5764" i="3" s="1"/>
  <c r="C5765" i="3" s="1"/>
  <c r="C5766" i="3" s="1"/>
  <c r="C5767" i="3" s="1"/>
  <c r="C5768" i="3" s="1"/>
  <c r="C5769" i="3" s="1"/>
  <c r="C5770" i="3" s="1"/>
  <c r="C5771" i="3" s="1"/>
  <c r="C5772" i="3" s="1"/>
  <c r="C5773" i="3" s="1"/>
  <c r="C5774" i="3" s="1"/>
  <c r="C5775" i="3" s="1"/>
  <c r="C5776" i="3" s="1"/>
  <c r="C5777" i="3" s="1"/>
  <c r="C5778" i="3" s="1"/>
  <c r="C5779" i="3" s="1"/>
  <c r="C5780" i="3" s="1"/>
  <c r="C5781" i="3" s="1"/>
  <c r="C5782" i="3" s="1"/>
  <c r="C5783" i="3" s="1"/>
  <c r="C5784" i="3" s="1"/>
  <c r="C5785" i="3" s="1"/>
  <c r="C5786" i="3" s="1"/>
  <c r="C5787" i="3" s="1"/>
  <c r="C5788" i="3" s="1"/>
  <c r="C5789" i="3" s="1"/>
  <c r="C5790" i="3" s="1"/>
  <c r="C5791" i="3" s="1"/>
  <c r="C5792" i="3" s="1"/>
  <c r="C5793" i="3" s="1"/>
  <c r="C5794" i="3" s="1"/>
  <c r="C5795" i="3" s="1"/>
  <c r="C5796" i="3" s="1"/>
  <c r="C5797" i="3" s="1"/>
  <c r="C5798" i="3" s="1"/>
  <c r="C5799" i="3" s="1"/>
  <c r="C5800" i="3" s="1"/>
  <c r="C5801" i="3" s="1"/>
  <c r="C5802" i="3" s="1"/>
  <c r="C5803" i="3" s="1"/>
  <c r="C5804" i="3" s="1"/>
  <c r="C5805" i="3" s="1"/>
  <c r="C5806" i="3" s="1"/>
  <c r="C5807" i="3" s="1"/>
  <c r="C5808" i="3" s="1"/>
  <c r="C5809" i="3" s="1"/>
  <c r="C5810" i="3" s="1"/>
  <c r="C5811" i="3" s="1"/>
  <c r="C5812" i="3" s="1"/>
  <c r="C5813" i="3" s="1"/>
  <c r="C5814" i="3" s="1"/>
  <c r="C5815" i="3" s="1"/>
  <c r="C5816" i="3" s="1"/>
  <c r="C5817" i="3" s="1"/>
  <c r="C5818" i="3" s="1"/>
  <c r="C5819" i="3" s="1"/>
  <c r="C5820" i="3" s="1"/>
  <c r="C5821" i="3" s="1"/>
  <c r="C5822" i="3" s="1"/>
  <c r="C5823" i="3" s="1"/>
  <c r="C5824" i="3" s="1"/>
  <c r="C5825" i="3" s="1"/>
  <c r="C5826" i="3" s="1"/>
  <c r="C5827" i="3" s="1"/>
  <c r="C5828" i="3" s="1"/>
  <c r="C5829" i="3" s="1"/>
  <c r="C5830" i="3" s="1"/>
  <c r="C5831" i="3" s="1"/>
  <c r="C5832" i="3" s="1"/>
  <c r="C5833" i="3" s="1"/>
  <c r="C5834" i="3" s="1"/>
  <c r="C5835" i="3" s="1"/>
  <c r="C5836" i="3" s="1"/>
  <c r="C5837" i="3" s="1"/>
  <c r="C5838" i="3" s="1"/>
  <c r="C5839" i="3" s="1"/>
  <c r="C5840" i="3" s="1"/>
  <c r="C5841" i="3" s="1"/>
  <c r="C5842" i="3" s="1"/>
  <c r="C5843" i="3" s="1"/>
  <c r="C5844" i="3" s="1"/>
  <c r="C5845" i="3" s="1"/>
  <c r="C5846" i="3" s="1"/>
  <c r="C5847" i="3" s="1"/>
  <c r="C5848" i="3" s="1"/>
  <c r="C5849" i="3" s="1"/>
  <c r="C5850" i="3" s="1"/>
  <c r="C5851" i="3" s="1"/>
  <c r="C5852" i="3" s="1"/>
  <c r="C5853" i="3" s="1"/>
  <c r="C5854" i="3" s="1"/>
  <c r="C5855" i="3" s="1"/>
  <c r="C5856" i="3" s="1"/>
  <c r="C5857" i="3" s="1"/>
  <c r="C5858" i="3" s="1"/>
  <c r="C5859" i="3" s="1"/>
  <c r="C5860" i="3" s="1"/>
  <c r="C5861" i="3" s="1"/>
  <c r="C5862" i="3" s="1"/>
  <c r="C5863" i="3" s="1"/>
  <c r="C5864" i="3" s="1"/>
  <c r="C5865" i="3" s="1"/>
  <c r="C5866" i="3" s="1"/>
  <c r="C5867" i="3" s="1"/>
  <c r="C5868" i="3" s="1"/>
  <c r="C5869" i="3" s="1"/>
  <c r="C5870" i="3" s="1"/>
  <c r="C5871" i="3" s="1"/>
  <c r="C5872" i="3" s="1"/>
  <c r="C5873" i="3" s="1"/>
  <c r="C5874" i="3" s="1"/>
  <c r="C5875" i="3" s="1"/>
  <c r="C5876" i="3" s="1"/>
  <c r="C5877" i="3" s="1"/>
  <c r="C5878" i="3" s="1"/>
  <c r="C5879" i="3" s="1"/>
  <c r="C5880" i="3" s="1"/>
  <c r="C5881" i="3" s="1"/>
  <c r="C5882" i="3" s="1"/>
  <c r="C5883" i="3" s="1"/>
  <c r="C5884" i="3" s="1"/>
  <c r="C5885" i="3" s="1"/>
  <c r="C5886" i="3" s="1"/>
  <c r="C5887" i="3" s="1"/>
  <c r="C5888" i="3" s="1"/>
  <c r="C5889" i="3" s="1"/>
  <c r="C5890" i="3" s="1"/>
  <c r="C5891" i="3" s="1"/>
  <c r="C5892" i="3" s="1"/>
  <c r="C5893" i="3" s="1"/>
  <c r="C5894" i="3" s="1"/>
  <c r="C5895" i="3" s="1"/>
  <c r="C5896" i="3" s="1"/>
  <c r="C5897" i="3" s="1"/>
  <c r="C5898" i="3" s="1"/>
  <c r="C5899" i="3" s="1"/>
  <c r="C5900" i="3" s="1"/>
  <c r="C5901" i="3" s="1"/>
  <c r="C5902" i="3" s="1"/>
  <c r="C5903" i="3" s="1"/>
  <c r="C5904" i="3" s="1"/>
  <c r="C5905" i="3" s="1"/>
  <c r="C5906" i="3" s="1"/>
  <c r="C5907" i="3" s="1"/>
  <c r="C5908" i="3" s="1"/>
  <c r="C5909" i="3" s="1"/>
  <c r="C5910" i="3" s="1"/>
  <c r="C5911" i="3" s="1"/>
  <c r="C5912" i="3" s="1"/>
  <c r="C5913" i="3" s="1"/>
  <c r="C5914" i="3" s="1"/>
  <c r="C5915" i="3" s="1"/>
  <c r="C5916" i="3" s="1"/>
  <c r="C5917" i="3" s="1"/>
  <c r="C5918" i="3" s="1"/>
  <c r="C5919" i="3" s="1"/>
  <c r="C5920" i="3" s="1"/>
  <c r="C5921" i="3" s="1"/>
  <c r="C5922" i="3" s="1"/>
  <c r="C5923" i="3" s="1"/>
  <c r="C5924" i="3" s="1"/>
  <c r="C5925" i="3" s="1"/>
  <c r="C5926" i="3" s="1"/>
  <c r="C5927" i="3" s="1"/>
  <c r="C5928" i="3" s="1"/>
  <c r="C5929" i="3" s="1"/>
  <c r="C5930" i="3" s="1"/>
  <c r="C5931" i="3" s="1"/>
  <c r="C5932" i="3" s="1"/>
  <c r="C5933" i="3" s="1"/>
  <c r="C5934" i="3" s="1"/>
  <c r="C5935" i="3" s="1"/>
  <c r="C5936" i="3" s="1"/>
  <c r="C5937" i="3" s="1"/>
  <c r="C5938" i="3" s="1"/>
  <c r="C5939" i="3" s="1"/>
  <c r="C5940" i="3" s="1"/>
  <c r="C5941" i="3" s="1"/>
  <c r="C5942" i="3" s="1"/>
  <c r="C5943" i="3" s="1"/>
  <c r="C5944" i="3" s="1"/>
  <c r="C5945" i="3" s="1"/>
  <c r="C5946" i="3" s="1"/>
  <c r="C5947" i="3" s="1"/>
  <c r="C5948" i="3" s="1"/>
  <c r="C5949" i="3" s="1"/>
  <c r="C5950" i="3" s="1"/>
  <c r="C5951" i="3" s="1"/>
  <c r="C5952" i="3" s="1"/>
  <c r="C5953" i="3" s="1"/>
  <c r="C5954" i="3" s="1"/>
  <c r="C5955" i="3" s="1"/>
  <c r="C5956" i="3" s="1"/>
  <c r="C5957" i="3" s="1"/>
  <c r="C5958" i="3" s="1"/>
  <c r="C5959" i="3" s="1"/>
  <c r="C5960" i="3" s="1"/>
  <c r="C5961" i="3" s="1"/>
  <c r="C5962" i="3" s="1"/>
  <c r="C5963" i="3" s="1"/>
  <c r="C5964" i="3" s="1"/>
  <c r="C5965" i="3" s="1"/>
  <c r="C5966" i="3" s="1"/>
  <c r="C5967" i="3" s="1"/>
  <c r="C5968" i="3" s="1"/>
  <c r="C5969" i="3" s="1"/>
  <c r="C5970" i="3" s="1"/>
  <c r="C5971" i="3" s="1"/>
  <c r="C5972" i="3" s="1"/>
  <c r="C5973" i="3" s="1"/>
  <c r="C5974" i="3" s="1"/>
  <c r="C5975" i="3" s="1"/>
  <c r="C5976" i="3" s="1"/>
  <c r="C5977" i="3" s="1"/>
  <c r="C5978" i="3" s="1"/>
  <c r="C5979" i="3" s="1"/>
  <c r="C5980" i="3" s="1"/>
  <c r="C5981" i="3" s="1"/>
  <c r="C5982" i="3" s="1"/>
  <c r="C5983" i="3" s="1"/>
  <c r="C5984" i="3" s="1"/>
  <c r="C5985" i="3" s="1"/>
  <c r="C5986" i="3" s="1"/>
  <c r="C5987" i="3" s="1"/>
  <c r="C5988" i="3" s="1"/>
  <c r="C5989" i="3" s="1"/>
  <c r="C5990" i="3" s="1"/>
  <c r="C5991" i="3" s="1"/>
  <c r="C5992" i="3" s="1"/>
  <c r="C5993" i="3" s="1"/>
  <c r="C5994" i="3" s="1"/>
  <c r="C5995" i="3" s="1"/>
  <c r="C5996" i="3" s="1"/>
  <c r="C5997" i="3" s="1"/>
  <c r="C5998" i="3" s="1"/>
  <c r="C5999" i="3" s="1"/>
  <c r="C6000" i="3" s="1"/>
  <c r="C6001" i="3" s="1"/>
  <c r="C6002" i="3" s="1"/>
  <c r="C6003" i="3" s="1"/>
  <c r="C6004" i="3" s="1"/>
  <c r="C6005" i="3" s="1"/>
  <c r="C6006" i="3" s="1"/>
  <c r="C6007" i="3" s="1"/>
  <c r="C6008" i="3" s="1"/>
  <c r="C6009" i="3" s="1"/>
  <c r="C6010" i="3" s="1"/>
  <c r="C6011" i="3" s="1"/>
  <c r="C6012" i="3" s="1"/>
  <c r="C6013" i="3" s="1"/>
  <c r="C6014" i="3" s="1"/>
  <c r="C6015" i="3" s="1"/>
  <c r="C6016" i="3" s="1"/>
  <c r="C6017" i="3" s="1"/>
  <c r="C6018" i="3" s="1"/>
  <c r="C6019" i="3" s="1"/>
  <c r="C6020" i="3" s="1"/>
  <c r="C6021" i="3" s="1"/>
  <c r="C6022" i="3" s="1"/>
  <c r="C6023" i="3" s="1"/>
  <c r="C6024" i="3" s="1"/>
  <c r="C6025" i="3" s="1"/>
  <c r="C6026" i="3" s="1"/>
  <c r="C6027" i="3" s="1"/>
  <c r="C6028" i="3" s="1"/>
  <c r="C6029" i="3" s="1"/>
  <c r="C6030" i="3" s="1"/>
  <c r="C6031" i="3" s="1"/>
  <c r="C6032" i="3" s="1"/>
  <c r="C6033" i="3" s="1"/>
  <c r="C6034" i="3" s="1"/>
  <c r="C6035" i="3" s="1"/>
  <c r="C6036" i="3" s="1"/>
  <c r="C6037" i="3" s="1"/>
  <c r="C6038" i="3" s="1"/>
  <c r="C6039" i="3" s="1"/>
  <c r="C6040" i="3" s="1"/>
  <c r="C6041" i="3" s="1"/>
  <c r="C6042" i="3" s="1"/>
  <c r="C6043" i="3" s="1"/>
  <c r="C6044" i="3" s="1"/>
  <c r="C6045" i="3" s="1"/>
  <c r="C6046" i="3" s="1"/>
  <c r="C6047" i="3" s="1"/>
  <c r="C6048" i="3" s="1"/>
  <c r="C6049" i="3" s="1"/>
  <c r="C6050" i="3" s="1"/>
  <c r="C6051" i="3" s="1"/>
  <c r="C6052" i="3" s="1"/>
  <c r="C6053" i="3" s="1"/>
  <c r="C6054" i="3" s="1"/>
  <c r="C6055" i="3" s="1"/>
  <c r="C6056" i="3" s="1"/>
  <c r="C6057" i="3" s="1"/>
  <c r="C6058" i="3" s="1"/>
  <c r="C6059" i="3" s="1"/>
  <c r="C6060" i="3" s="1"/>
  <c r="C6061" i="3" s="1"/>
  <c r="C6062" i="3" s="1"/>
  <c r="C6063" i="3" s="1"/>
  <c r="C6064" i="3" s="1"/>
  <c r="C6065" i="3" s="1"/>
  <c r="C6066" i="3" s="1"/>
  <c r="C6067" i="3" s="1"/>
  <c r="C6068" i="3" s="1"/>
  <c r="C6069" i="3" s="1"/>
  <c r="C6070" i="3" s="1"/>
  <c r="C6071" i="3" s="1"/>
  <c r="C6072" i="3" s="1"/>
  <c r="C6073" i="3" s="1"/>
  <c r="C6074" i="3" s="1"/>
  <c r="C6075" i="3" s="1"/>
  <c r="C6076" i="3" s="1"/>
  <c r="C6077" i="3" s="1"/>
  <c r="C6078" i="3" s="1"/>
  <c r="C6079" i="3" s="1"/>
  <c r="C6080" i="3" s="1"/>
  <c r="C6081" i="3" s="1"/>
  <c r="C6082" i="3" s="1"/>
  <c r="C6083" i="3" s="1"/>
  <c r="C6084" i="3" s="1"/>
  <c r="C6085" i="3" s="1"/>
  <c r="C6086" i="3" s="1"/>
  <c r="C6087" i="3" s="1"/>
  <c r="C6088" i="3" s="1"/>
  <c r="C6089" i="3" s="1"/>
  <c r="C6090" i="3" s="1"/>
  <c r="C6091" i="3" s="1"/>
  <c r="C6092" i="3" s="1"/>
  <c r="C6093" i="3" s="1"/>
  <c r="C6094" i="3" s="1"/>
  <c r="C6095" i="3" s="1"/>
  <c r="C6096" i="3" s="1"/>
  <c r="C6097" i="3" s="1"/>
  <c r="C6098" i="3" s="1"/>
  <c r="C6099" i="3" s="1"/>
  <c r="C6100" i="3" s="1"/>
  <c r="C6101" i="3" s="1"/>
  <c r="C6102" i="3" s="1"/>
  <c r="C6103" i="3" s="1"/>
  <c r="C6104" i="3" s="1"/>
  <c r="C6105" i="3" s="1"/>
  <c r="C6106" i="3" s="1"/>
  <c r="C6107" i="3" s="1"/>
  <c r="C6108" i="3" s="1"/>
  <c r="C6109" i="3" s="1"/>
  <c r="C6110" i="3" s="1"/>
  <c r="C6111" i="3" s="1"/>
  <c r="C6112" i="3" s="1"/>
  <c r="C6113" i="3" s="1"/>
  <c r="C6114" i="3" s="1"/>
  <c r="C6115" i="3" s="1"/>
  <c r="C6116" i="3" s="1"/>
  <c r="C6117" i="3" s="1"/>
  <c r="C6118" i="3" s="1"/>
  <c r="C6119" i="3" s="1"/>
  <c r="C6120" i="3" s="1"/>
  <c r="C6121" i="3" s="1"/>
  <c r="C6122" i="3" s="1"/>
  <c r="C6123" i="3" s="1"/>
  <c r="C6124" i="3" s="1"/>
  <c r="C6125" i="3" s="1"/>
  <c r="C6126" i="3" s="1"/>
  <c r="C6127" i="3" s="1"/>
  <c r="C6128" i="3" s="1"/>
  <c r="C6129" i="3" s="1"/>
  <c r="C6130" i="3" s="1"/>
  <c r="C6131" i="3" s="1"/>
  <c r="C6132" i="3" s="1"/>
  <c r="C6133" i="3" s="1"/>
  <c r="C6134" i="3" s="1"/>
  <c r="C6135" i="3" s="1"/>
  <c r="C6136" i="3" s="1"/>
  <c r="C6137" i="3" s="1"/>
  <c r="C6138" i="3" s="1"/>
  <c r="C6139" i="3" s="1"/>
  <c r="C6140" i="3" s="1"/>
  <c r="C6141" i="3" s="1"/>
  <c r="C6142" i="3" s="1"/>
  <c r="C6143" i="3" s="1"/>
  <c r="C6144" i="3" s="1"/>
  <c r="C6145" i="3" s="1"/>
  <c r="C6146" i="3" s="1"/>
  <c r="C6147" i="3" s="1"/>
  <c r="C6148" i="3" s="1"/>
  <c r="C6149" i="3" s="1"/>
  <c r="C6150" i="3" s="1"/>
  <c r="C6151" i="3" s="1"/>
  <c r="C6152" i="3" s="1"/>
  <c r="C6153" i="3" s="1"/>
  <c r="C6154" i="3" s="1"/>
  <c r="C6155" i="3" s="1"/>
  <c r="C6156" i="3" s="1"/>
  <c r="C6157" i="3" s="1"/>
  <c r="C6158" i="3" s="1"/>
  <c r="C6159" i="3" s="1"/>
  <c r="C6160" i="3" s="1"/>
  <c r="C6161" i="3" s="1"/>
  <c r="C6162" i="3" s="1"/>
  <c r="C6163" i="3" s="1"/>
  <c r="C6164" i="3" s="1"/>
  <c r="C6165" i="3" s="1"/>
  <c r="C6166" i="3" s="1"/>
  <c r="C6167" i="3" s="1"/>
  <c r="C6168" i="3" s="1"/>
  <c r="C6169" i="3" s="1"/>
  <c r="C6170" i="3" s="1"/>
  <c r="C6171" i="3" s="1"/>
  <c r="C6172" i="3" s="1"/>
  <c r="C6173" i="3" s="1"/>
  <c r="C6174" i="3" s="1"/>
  <c r="C6175" i="3" s="1"/>
  <c r="C6176" i="3" s="1"/>
  <c r="C6177" i="3" s="1"/>
  <c r="C6178" i="3" s="1"/>
  <c r="C6179" i="3" s="1"/>
  <c r="C6180" i="3" s="1"/>
  <c r="C6181" i="3" s="1"/>
  <c r="C6182" i="3" s="1"/>
  <c r="C6183" i="3" s="1"/>
  <c r="C6184" i="3" s="1"/>
  <c r="C6185" i="3" s="1"/>
  <c r="C6186" i="3" s="1"/>
  <c r="C6187" i="3" s="1"/>
  <c r="C6188" i="3" s="1"/>
  <c r="C6189" i="3" s="1"/>
  <c r="C6190" i="3" s="1"/>
  <c r="C6191" i="3" s="1"/>
  <c r="C6192" i="3" s="1"/>
  <c r="C6193" i="3" s="1"/>
  <c r="C6194" i="3" s="1"/>
  <c r="C6195" i="3" s="1"/>
  <c r="C6196" i="3" s="1"/>
  <c r="C6197" i="3" s="1"/>
  <c r="C6198" i="3" s="1"/>
  <c r="C6199" i="3" s="1"/>
  <c r="C6200" i="3" s="1"/>
  <c r="C6201" i="3" s="1"/>
  <c r="C6202" i="3" s="1"/>
  <c r="C6203" i="3" s="1"/>
  <c r="C6204" i="3" s="1"/>
  <c r="C6205" i="3" s="1"/>
  <c r="C6206" i="3" s="1"/>
  <c r="C6207" i="3" s="1"/>
  <c r="C6208" i="3" s="1"/>
  <c r="C6209" i="3" s="1"/>
  <c r="C6210" i="3" s="1"/>
  <c r="C6211" i="3" s="1"/>
  <c r="C6212" i="3" s="1"/>
  <c r="C6213" i="3" s="1"/>
  <c r="C6214" i="3" s="1"/>
  <c r="C6215" i="3" s="1"/>
  <c r="C6216" i="3" s="1"/>
  <c r="C6217" i="3" s="1"/>
  <c r="C6218" i="3" s="1"/>
  <c r="C6219" i="3" s="1"/>
  <c r="C6220" i="3" s="1"/>
  <c r="C6221" i="3" s="1"/>
  <c r="C6222" i="3" s="1"/>
  <c r="C6223" i="3" s="1"/>
  <c r="C6224" i="3" s="1"/>
  <c r="C6225" i="3" s="1"/>
  <c r="C6226" i="3" s="1"/>
  <c r="C6227" i="3" s="1"/>
  <c r="C6228" i="3" s="1"/>
  <c r="C6229" i="3" s="1"/>
  <c r="C6230" i="3" s="1"/>
  <c r="C6231" i="3" s="1"/>
  <c r="C6232" i="3" s="1"/>
  <c r="C6233" i="3" s="1"/>
  <c r="C6234" i="3" s="1"/>
  <c r="C6235" i="3" s="1"/>
  <c r="C6236" i="3" s="1"/>
  <c r="C6237" i="3" s="1"/>
  <c r="C6238" i="3" s="1"/>
  <c r="C6239" i="3" s="1"/>
  <c r="C6240" i="3" s="1"/>
  <c r="C6241" i="3" s="1"/>
  <c r="C6242" i="3" s="1"/>
  <c r="C6243" i="3" s="1"/>
  <c r="C6244" i="3" s="1"/>
  <c r="C6245" i="3" s="1"/>
  <c r="C6246" i="3" s="1"/>
  <c r="C6247" i="3" s="1"/>
  <c r="C6248" i="3" s="1"/>
  <c r="C6249" i="3" s="1"/>
  <c r="C6250" i="3" s="1"/>
  <c r="C6251" i="3" s="1"/>
  <c r="C6252" i="3" s="1"/>
  <c r="C6253" i="3" s="1"/>
  <c r="C6254" i="3" s="1"/>
  <c r="C6255" i="3" s="1"/>
  <c r="C6256" i="3" s="1"/>
  <c r="C6257" i="3" s="1"/>
  <c r="C6258" i="3" s="1"/>
  <c r="C6259" i="3" s="1"/>
  <c r="C6260" i="3" s="1"/>
  <c r="C6261" i="3" s="1"/>
  <c r="C6262" i="3" s="1"/>
  <c r="C6263" i="3" s="1"/>
  <c r="C6264" i="3" s="1"/>
  <c r="C6265" i="3" s="1"/>
  <c r="C6266" i="3" s="1"/>
  <c r="C6267" i="3" s="1"/>
  <c r="C6268" i="3" s="1"/>
  <c r="C6269" i="3" s="1"/>
  <c r="C6270" i="3" s="1"/>
  <c r="C6271" i="3" s="1"/>
  <c r="C6272" i="3" s="1"/>
  <c r="C6273" i="3" s="1"/>
  <c r="C6274" i="3" s="1"/>
  <c r="C6275" i="3" s="1"/>
  <c r="C6276" i="3" s="1"/>
  <c r="C6277" i="3" s="1"/>
  <c r="C6278" i="3" s="1"/>
  <c r="C6279" i="3" s="1"/>
  <c r="C6280" i="3" s="1"/>
  <c r="C6281" i="3" s="1"/>
  <c r="C6282" i="3" s="1"/>
  <c r="C6283" i="3" s="1"/>
  <c r="C6284" i="3" s="1"/>
  <c r="C6285" i="3" s="1"/>
  <c r="C6286" i="3" s="1"/>
  <c r="C6287" i="3" s="1"/>
  <c r="C6288" i="3" s="1"/>
  <c r="C6289" i="3" s="1"/>
  <c r="C6290" i="3" s="1"/>
  <c r="C6291" i="3" s="1"/>
  <c r="C6292" i="3" s="1"/>
  <c r="C6293" i="3" s="1"/>
  <c r="C6294" i="3" s="1"/>
  <c r="C6295" i="3" s="1"/>
  <c r="C6296" i="3" s="1"/>
  <c r="C6297" i="3" s="1"/>
  <c r="C6298" i="3" s="1"/>
  <c r="C6299" i="3" s="1"/>
  <c r="C6300" i="3" s="1"/>
  <c r="C6301" i="3" s="1"/>
  <c r="C6302" i="3" s="1"/>
  <c r="C6303" i="3" s="1"/>
  <c r="C6304" i="3" s="1"/>
  <c r="C6305" i="3" s="1"/>
  <c r="C6306" i="3" s="1"/>
  <c r="C6307" i="3" s="1"/>
  <c r="C6308" i="3" s="1"/>
  <c r="C6309" i="3" s="1"/>
  <c r="C6310" i="3" s="1"/>
  <c r="C6311" i="3" s="1"/>
  <c r="C6312" i="3" s="1"/>
  <c r="C6313" i="3" s="1"/>
  <c r="C6314" i="3" s="1"/>
  <c r="C6315" i="3" s="1"/>
  <c r="C6316" i="3" s="1"/>
  <c r="C6317" i="3" s="1"/>
  <c r="C6318" i="3" s="1"/>
  <c r="C6319" i="3" s="1"/>
  <c r="C6320" i="3" s="1"/>
  <c r="C6321" i="3" s="1"/>
  <c r="C6322" i="3" s="1"/>
  <c r="C6323" i="3" s="1"/>
  <c r="C6324" i="3" s="1"/>
  <c r="C6325" i="3" s="1"/>
  <c r="C6326" i="3" s="1"/>
  <c r="C6327" i="3" s="1"/>
  <c r="C6328" i="3" s="1"/>
  <c r="C6329" i="3" s="1"/>
  <c r="C6330" i="3" s="1"/>
  <c r="C6331" i="3" s="1"/>
  <c r="C6332" i="3" s="1"/>
  <c r="C6333" i="3" s="1"/>
  <c r="C6334" i="3" s="1"/>
  <c r="C6335" i="3" s="1"/>
  <c r="C6336" i="3" s="1"/>
  <c r="C6337" i="3" s="1"/>
  <c r="C6338" i="3" s="1"/>
  <c r="C6339" i="3" s="1"/>
  <c r="C6340" i="3" s="1"/>
  <c r="C6341" i="3" s="1"/>
  <c r="C6342" i="3" s="1"/>
  <c r="C6343" i="3" s="1"/>
  <c r="C6344" i="3" s="1"/>
  <c r="C6345" i="3" s="1"/>
  <c r="C6346" i="3" s="1"/>
  <c r="C6347" i="3" s="1"/>
  <c r="C6348" i="3" s="1"/>
  <c r="C6349" i="3" s="1"/>
  <c r="C6350" i="3" s="1"/>
  <c r="C6351" i="3" s="1"/>
  <c r="C6352" i="3" s="1"/>
  <c r="C6353" i="3" s="1"/>
  <c r="C6354" i="3" s="1"/>
  <c r="C6355" i="3" s="1"/>
  <c r="C6356" i="3" s="1"/>
  <c r="C6357" i="3" s="1"/>
  <c r="C6358" i="3" s="1"/>
  <c r="C6359" i="3" s="1"/>
  <c r="C6360" i="3" s="1"/>
  <c r="C6361" i="3" s="1"/>
  <c r="C6362" i="3" s="1"/>
  <c r="C6363" i="3" s="1"/>
  <c r="C6364" i="3" s="1"/>
  <c r="C6365" i="3" s="1"/>
  <c r="C6366" i="3" s="1"/>
  <c r="C6367" i="3" s="1"/>
  <c r="C6368" i="3" s="1"/>
  <c r="C6369" i="3" s="1"/>
  <c r="C6370" i="3" s="1"/>
  <c r="C6371" i="3" s="1"/>
  <c r="C6372" i="3" s="1"/>
  <c r="C6373" i="3" s="1"/>
  <c r="C6374" i="3" s="1"/>
  <c r="C6375" i="3" s="1"/>
  <c r="C6376" i="3" s="1"/>
  <c r="C6377" i="3" s="1"/>
  <c r="C6378" i="3" s="1"/>
  <c r="C6379" i="3" s="1"/>
  <c r="C6380" i="3" s="1"/>
  <c r="C6381" i="3" s="1"/>
  <c r="C6382" i="3" s="1"/>
  <c r="C6383" i="3" s="1"/>
  <c r="C6384" i="3" s="1"/>
  <c r="C6385" i="3" s="1"/>
  <c r="C6386" i="3" s="1"/>
  <c r="C6387" i="3" s="1"/>
  <c r="C6388" i="3" s="1"/>
  <c r="C6389" i="3" s="1"/>
  <c r="C6390" i="3" s="1"/>
  <c r="C6391" i="3" s="1"/>
  <c r="C6392" i="3" s="1"/>
  <c r="C6393" i="3" s="1"/>
  <c r="C6394" i="3" s="1"/>
  <c r="C6395" i="3" s="1"/>
  <c r="C6396" i="3" s="1"/>
  <c r="C6397" i="3" s="1"/>
  <c r="C6398" i="3" s="1"/>
  <c r="C6399" i="3" s="1"/>
  <c r="C6400" i="3" s="1"/>
  <c r="C6401" i="3" s="1"/>
  <c r="C6402" i="3" s="1"/>
  <c r="C6403" i="3" s="1"/>
  <c r="C6404" i="3" s="1"/>
  <c r="C6405" i="3" s="1"/>
  <c r="C6406" i="3" s="1"/>
  <c r="C6407" i="3" s="1"/>
  <c r="C6408" i="3" s="1"/>
  <c r="C6409" i="3" s="1"/>
  <c r="C6410" i="3" s="1"/>
  <c r="C6411" i="3" s="1"/>
  <c r="C6412" i="3" s="1"/>
  <c r="C6413" i="3" s="1"/>
  <c r="C6414" i="3" s="1"/>
  <c r="C6415" i="3" s="1"/>
  <c r="C6416" i="3" s="1"/>
  <c r="C6417" i="3" s="1"/>
  <c r="C6418" i="3" s="1"/>
  <c r="C6419" i="3" s="1"/>
  <c r="C6420" i="3" s="1"/>
  <c r="C6421" i="3" s="1"/>
  <c r="C6422" i="3" s="1"/>
  <c r="C6423" i="3" s="1"/>
  <c r="C6424" i="3" s="1"/>
  <c r="C6425" i="3" s="1"/>
  <c r="C6426" i="3" s="1"/>
  <c r="C6427" i="3" s="1"/>
  <c r="C6428" i="3" s="1"/>
  <c r="C6429" i="3" s="1"/>
  <c r="C6430" i="3" s="1"/>
  <c r="C6431" i="3" s="1"/>
  <c r="C6432" i="3" s="1"/>
  <c r="C6433" i="3" s="1"/>
  <c r="C6434" i="3" s="1"/>
  <c r="C6435" i="3" s="1"/>
  <c r="C6436" i="3" s="1"/>
  <c r="C6437" i="3" s="1"/>
  <c r="C6438" i="3" s="1"/>
  <c r="C6439" i="3" s="1"/>
  <c r="C6440" i="3" s="1"/>
  <c r="C6441" i="3" s="1"/>
  <c r="C6442" i="3" s="1"/>
  <c r="C6443" i="3" s="1"/>
  <c r="C6444" i="3" s="1"/>
  <c r="C6445" i="3" s="1"/>
  <c r="C6446" i="3" s="1"/>
  <c r="C6447" i="3" s="1"/>
  <c r="C6448" i="3" s="1"/>
  <c r="C6449" i="3" s="1"/>
  <c r="C6450" i="3" s="1"/>
  <c r="C6451" i="3" s="1"/>
  <c r="C6452" i="3" s="1"/>
  <c r="C6453" i="3" s="1"/>
  <c r="C6454" i="3" s="1"/>
  <c r="C6455" i="3" s="1"/>
  <c r="C6456" i="3" s="1"/>
  <c r="C6457" i="3" s="1"/>
  <c r="C6458" i="3" s="1"/>
  <c r="C6459" i="3" s="1"/>
  <c r="C6460" i="3" s="1"/>
  <c r="C6461" i="3" s="1"/>
  <c r="C6462" i="3" s="1"/>
  <c r="C6463" i="3" s="1"/>
  <c r="C6464" i="3" s="1"/>
  <c r="C6465" i="3" s="1"/>
  <c r="C6466" i="3" s="1"/>
  <c r="C6467" i="3" s="1"/>
  <c r="C6468" i="3" s="1"/>
  <c r="C6469" i="3" s="1"/>
  <c r="C6470" i="3" s="1"/>
  <c r="C6471" i="3" s="1"/>
  <c r="C6472" i="3" s="1"/>
  <c r="C6473" i="3" s="1"/>
  <c r="C6474" i="3" s="1"/>
  <c r="C6475" i="3" s="1"/>
  <c r="C6476" i="3" s="1"/>
  <c r="C6477" i="3" s="1"/>
  <c r="C6478" i="3" s="1"/>
  <c r="C6479" i="3" s="1"/>
  <c r="C6480" i="3" s="1"/>
  <c r="C6481" i="3" s="1"/>
  <c r="C6482" i="3" s="1"/>
  <c r="C6483" i="3" s="1"/>
  <c r="C6484" i="3" s="1"/>
  <c r="C6485" i="3" s="1"/>
  <c r="C6486" i="3" s="1"/>
  <c r="C6487" i="3" s="1"/>
  <c r="C6488" i="3" s="1"/>
  <c r="C6489" i="3" s="1"/>
  <c r="C6490" i="3" s="1"/>
  <c r="C6491" i="3" s="1"/>
  <c r="C6492" i="3" s="1"/>
  <c r="C6493" i="3" s="1"/>
  <c r="C6494" i="3" s="1"/>
  <c r="C6495" i="3" s="1"/>
  <c r="C6496" i="3" s="1"/>
  <c r="C6497" i="3" s="1"/>
  <c r="C6498" i="3" s="1"/>
  <c r="C6499" i="3" s="1"/>
  <c r="C6500" i="3" s="1"/>
  <c r="C6501" i="3" s="1"/>
  <c r="C6502" i="3" s="1"/>
  <c r="C6503" i="3" s="1"/>
  <c r="C6504" i="3" s="1"/>
  <c r="C6505" i="3" s="1"/>
  <c r="C6506" i="3" s="1"/>
  <c r="C6507" i="3" s="1"/>
  <c r="C6508" i="3" s="1"/>
  <c r="C6509" i="3" s="1"/>
  <c r="C6510" i="3" s="1"/>
  <c r="C6511" i="3" s="1"/>
  <c r="C6512" i="3" s="1"/>
  <c r="C6513" i="3" s="1"/>
  <c r="C6514" i="3" s="1"/>
  <c r="C6515" i="3" s="1"/>
  <c r="C6516" i="3" s="1"/>
  <c r="C6517" i="3" s="1"/>
  <c r="C6518" i="3" s="1"/>
  <c r="C6519" i="3" s="1"/>
  <c r="C6520" i="3" s="1"/>
  <c r="C6521" i="3" s="1"/>
  <c r="C6522" i="3" s="1"/>
  <c r="C6523" i="3" s="1"/>
  <c r="C6524" i="3" s="1"/>
  <c r="C6525" i="3" s="1"/>
  <c r="C6526" i="3" s="1"/>
  <c r="C6527" i="3" s="1"/>
  <c r="C6528" i="3" s="1"/>
  <c r="C6529" i="3" s="1"/>
  <c r="C6530" i="3" s="1"/>
  <c r="C6531" i="3" s="1"/>
  <c r="C6532" i="3" s="1"/>
  <c r="C6533" i="3" s="1"/>
  <c r="C6534" i="3" s="1"/>
  <c r="C6535" i="3" s="1"/>
  <c r="C6536" i="3" s="1"/>
  <c r="C6537" i="3" s="1"/>
  <c r="C6538" i="3" s="1"/>
  <c r="C6539" i="3" s="1"/>
  <c r="C6540" i="3" s="1"/>
  <c r="C6541" i="3" s="1"/>
  <c r="C6542" i="3" s="1"/>
  <c r="C6543" i="3" s="1"/>
  <c r="C6544" i="3" s="1"/>
  <c r="C6545" i="3" s="1"/>
  <c r="C6546" i="3" s="1"/>
  <c r="C6547" i="3" s="1"/>
  <c r="C6548" i="3" s="1"/>
  <c r="C6549" i="3" s="1"/>
  <c r="C6550" i="3" s="1"/>
  <c r="C6551" i="3" s="1"/>
  <c r="C6552" i="3" s="1"/>
  <c r="C6553" i="3" s="1"/>
  <c r="C6554" i="3" s="1"/>
  <c r="C6555" i="3" s="1"/>
  <c r="C6556" i="3" s="1"/>
  <c r="C6557" i="3" s="1"/>
  <c r="C6558" i="3" s="1"/>
  <c r="C6559" i="3" s="1"/>
  <c r="C6560" i="3" s="1"/>
  <c r="C6561" i="3" s="1"/>
  <c r="C6562" i="3" s="1"/>
  <c r="C6563" i="3" s="1"/>
  <c r="C6564" i="3" s="1"/>
  <c r="C6565" i="3" s="1"/>
  <c r="C6566" i="3" s="1"/>
  <c r="C6567" i="3" s="1"/>
  <c r="C6568" i="3" s="1"/>
  <c r="C6569" i="3" s="1"/>
  <c r="C6570" i="3" s="1"/>
  <c r="C6571" i="3" s="1"/>
  <c r="C6572" i="3" s="1"/>
  <c r="C6573" i="3" s="1"/>
  <c r="C6574" i="3" s="1"/>
  <c r="C6575" i="3" s="1"/>
  <c r="C6576" i="3" s="1"/>
  <c r="C6577" i="3" s="1"/>
  <c r="C6578" i="3" s="1"/>
  <c r="C6579" i="3" s="1"/>
  <c r="C6580" i="3" s="1"/>
  <c r="C6581" i="3" s="1"/>
  <c r="C6582" i="3" s="1"/>
  <c r="C6583" i="3" s="1"/>
  <c r="C6584" i="3" s="1"/>
  <c r="C6585" i="3" s="1"/>
  <c r="C6586" i="3" s="1"/>
  <c r="C6587" i="3" s="1"/>
  <c r="C6588" i="3" s="1"/>
  <c r="C6589" i="3" s="1"/>
  <c r="C6590" i="3" s="1"/>
  <c r="C6591" i="3" s="1"/>
  <c r="C6592" i="3" s="1"/>
  <c r="C6593" i="3" s="1"/>
  <c r="C6594" i="3" s="1"/>
  <c r="C6595" i="3" s="1"/>
  <c r="C6596" i="3" s="1"/>
  <c r="C6597" i="3" s="1"/>
  <c r="C6598" i="3" s="1"/>
  <c r="C6599" i="3" s="1"/>
  <c r="C6600" i="3" s="1"/>
  <c r="C6601" i="3" s="1"/>
  <c r="C6602" i="3" s="1"/>
  <c r="C6603" i="3" s="1"/>
  <c r="C6604" i="3" s="1"/>
  <c r="C6605" i="3" s="1"/>
  <c r="C6606" i="3" s="1"/>
  <c r="C6607" i="3" s="1"/>
  <c r="C6608" i="3" s="1"/>
  <c r="C6609" i="3" s="1"/>
  <c r="C6610" i="3" s="1"/>
  <c r="C6611" i="3" s="1"/>
  <c r="C6612" i="3" s="1"/>
  <c r="C6613" i="3" s="1"/>
  <c r="C6614" i="3" s="1"/>
  <c r="C6615" i="3" s="1"/>
  <c r="C6616" i="3" s="1"/>
  <c r="C6617" i="3" s="1"/>
  <c r="C6618" i="3" s="1"/>
  <c r="C6619" i="3" s="1"/>
  <c r="C6620" i="3" s="1"/>
  <c r="C6621" i="3" s="1"/>
  <c r="C6622" i="3" s="1"/>
  <c r="C6623" i="3" s="1"/>
  <c r="C6624" i="3" s="1"/>
  <c r="C6625" i="3" s="1"/>
  <c r="C6626" i="3" s="1"/>
  <c r="C6627" i="3" s="1"/>
  <c r="C6628" i="3" s="1"/>
  <c r="C6629" i="3" s="1"/>
  <c r="C6630" i="3" s="1"/>
  <c r="C6631" i="3" s="1"/>
  <c r="C6632" i="3" s="1"/>
  <c r="C6633" i="3" s="1"/>
  <c r="C6634" i="3" s="1"/>
  <c r="C6635" i="3" s="1"/>
  <c r="C6636" i="3" s="1"/>
  <c r="C6637" i="3" s="1"/>
  <c r="C6638" i="3" s="1"/>
  <c r="C6639" i="3" s="1"/>
  <c r="C6640" i="3" s="1"/>
  <c r="C6641" i="3" s="1"/>
  <c r="C6642" i="3" s="1"/>
  <c r="C6643" i="3" s="1"/>
  <c r="C6644" i="3" s="1"/>
  <c r="C6645" i="3" s="1"/>
  <c r="C6646" i="3" s="1"/>
  <c r="C6647" i="3" s="1"/>
  <c r="C6648" i="3" s="1"/>
  <c r="C6649" i="3" s="1"/>
  <c r="C6650" i="3" s="1"/>
  <c r="C6651" i="3" s="1"/>
  <c r="C6652" i="3" s="1"/>
  <c r="C6653" i="3" s="1"/>
  <c r="C6654" i="3" s="1"/>
  <c r="C6655" i="3" s="1"/>
  <c r="C6656" i="3" s="1"/>
  <c r="C6657" i="3" s="1"/>
  <c r="C6658" i="3" s="1"/>
  <c r="C6659" i="3" s="1"/>
  <c r="C6660" i="3" s="1"/>
  <c r="C6661" i="3" s="1"/>
  <c r="C6662" i="3" s="1"/>
  <c r="C6663" i="3" s="1"/>
  <c r="C6664" i="3" s="1"/>
  <c r="C6665" i="3" s="1"/>
  <c r="C6666" i="3" s="1"/>
  <c r="C6667" i="3" s="1"/>
  <c r="C6668" i="3" s="1"/>
  <c r="C6669" i="3" s="1"/>
  <c r="C6670" i="3" s="1"/>
  <c r="C6671" i="3" s="1"/>
  <c r="C6672" i="3" s="1"/>
  <c r="C6673" i="3" s="1"/>
  <c r="C6674" i="3" s="1"/>
  <c r="C6675" i="3" s="1"/>
  <c r="C6676" i="3" s="1"/>
  <c r="C6677" i="3" s="1"/>
  <c r="C6678" i="3" s="1"/>
  <c r="C6679" i="3" s="1"/>
  <c r="C6680" i="3" s="1"/>
  <c r="C6681" i="3" s="1"/>
  <c r="C6682" i="3" s="1"/>
  <c r="C6683" i="3" s="1"/>
  <c r="C6684" i="3" s="1"/>
  <c r="C6685" i="3" s="1"/>
  <c r="C6686" i="3" s="1"/>
  <c r="C6687" i="3" s="1"/>
  <c r="C6688" i="3" s="1"/>
  <c r="C6689" i="3" s="1"/>
  <c r="C6690" i="3" s="1"/>
  <c r="C6691" i="3" s="1"/>
  <c r="C6692" i="3" s="1"/>
  <c r="C6693" i="3" s="1"/>
  <c r="C6694" i="3" s="1"/>
  <c r="C6695" i="3" s="1"/>
  <c r="C6696" i="3" s="1"/>
  <c r="C6697" i="3" s="1"/>
  <c r="C6698" i="3" s="1"/>
  <c r="C6699" i="3" s="1"/>
  <c r="C6700" i="3" s="1"/>
  <c r="C6701" i="3" s="1"/>
  <c r="C6702" i="3" s="1"/>
  <c r="C6703" i="3" s="1"/>
  <c r="C6704" i="3" s="1"/>
  <c r="C6705" i="3" s="1"/>
  <c r="C6706" i="3" s="1"/>
  <c r="C6707" i="3" s="1"/>
  <c r="C6708" i="3" s="1"/>
  <c r="C6709" i="3" s="1"/>
  <c r="C6710" i="3" s="1"/>
  <c r="C6711" i="3" s="1"/>
  <c r="C6712" i="3" s="1"/>
  <c r="C6713" i="3" s="1"/>
  <c r="C6714" i="3" s="1"/>
  <c r="C6715" i="3" s="1"/>
  <c r="C6716" i="3" s="1"/>
  <c r="C6717" i="3" s="1"/>
  <c r="C6718" i="3" s="1"/>
  <c r="C6719" i="3" s="1"/>
  <c r="C6720" i="3" s="1"/>
  <c r="C6721" i="3" s="1"/>
  <c r="C6722" i="3" s="1"/>
  <c r="C6723" i="3" s="1"/>
  <c r="C6724" i="3" s="1"/>
  <c r="C6725" i="3" s="1"/>
  <c r="C6726" i="3" s="1"/>
  <c r="C6727" i="3" s="1"/>
  <c r="C6728" i="3" s="1"/>
  <c r="C6729" i="3" s="1"/>
  <c r="C6730" i="3" s="1"/>
  <c r="C6731" i="3" s="1"/>
  <c r="C6732" i="3" s="1"/>
  <c r="C6733" i="3" s="1"/>
  <c r="C6734" i="3" s="1"/>
  <c r="C6735" i="3" s="1"/>
  <c r="C6736" i="3" s="1"/>
  <c r="C6737" i="3" s="1"/>
  <c r="C6738" i="3" s="1"/>
  <c r="C6739" i="3" s="1"/>
  <c r="C6740" i="3" s="1"/>
  <c r="C6741" i="3" s="1"/>
  <c r="C6742" i="3" s="1"/>
  <c r="C6743" i="3" s="1"/>
  <c r="C6744" i="3" s="1"/>
  <c r="C6745" i="3" s="1"/>
  <c r="C6746" i="3" s="1"/>
  <c r="C6747" i="3" s="1"/>
  <c r="C6748" i="3" s="1"/>
  <c r="C6749" i="3" s="1"/>
  <c r="C6750" i="3" s="1"/>
  <c r="C6751" i="3" s="1"/>
  <c r="C6752" i="3" s="1"/>
  <c r="C6753" i="3" s="1"/>
  <c r="C6754" i="3" s="1"/>
  <c r="C6755" i="3" s="1"/>
  <c r="C6756" i="3" s="1"/>
  <c r="C6757" i="3" s="1"/>
  <c r="C6758" i="3" s="1"/>
  <c r="C6759" i="3" s="1"/>
  <c r="C6760" i="3" s="1"/>
  <c r="C6761" i="3" s="1"/>
  <c r="C6762" i="3" s="1"/>
  <c r="C6763" i="3" s="1"/>
  <c r="C6764" i="3" s="1"/>
  <c r="C6765" i="3" s="1"/>
  <c r="C6766" i="3" s="1"/>
  <c r="C6767" i="3" s="1"/>
  <c r="C6768" i="3" s="1"/>
  <c r="C6769" i="3" s="1"/>
  <c r="C6770" i="3" s="1"/>
  <c r="C6771" i="3" s="1"/>
  <c r="C6772" i="3" s="1"/>
  <c r="C6773" i="3" s="1"/>
  <c r="C6774" i="3" s="1"/>
  <c r="C6775" i="3" s="1"/>
  <c r="C6776" i="3" s="1"/>
  <c r="C6777" i="3" s="1"/>
  <c r="C6778" i="3" s="1"/>
  <c r="C6779" i="3" s="1"/>
  <c r="C6780" i="3" s="1"/>
  <c r="C6781" i="3" s="1"/>
  <c r="C6782" i="3" s="1"/>
  <c r="C6783" i="3" s="1"/>
  <c r="C6784" i="3" s="1"/>
  <c r="C6785" i="3" s="1"/>
  <c r="C6786" i="3" s="1"/>
  <c r="C6787" i="3" s="1"/>
  <c r="C6788" i="3" s="1"/>
  <c r="C6789" i="3" s="1"/>
  <c r="C6790" i="3" s="1"/>
  <c r="C6791" i="3" s="1"/>
  <c r="C6792" i="3" s="1"/>
  <c r="C6793" i="3" s="1"/>
  <c r="C6794" i="3" s="1"/>
  <c r="C6795" i="3" s="1"/>
  <c r="C6796" i="3" s="1"/>
  <c r="C6797" i="3" s="1"/>
  <c r="C6798" i="3" s="1"/>
  <c r="C6799" i="3" s="1"/>
  <c r="C6800" i="3" s="1"/>
  <c r="C6801" i="3" s="1"/>
  <c r="C6802" i="3" s="1"/>
  <c r="C6803" i="3" s="1"/>
  <c r="C6804" i="3" s="1"/>
  <c r="C6805" i="3" s="1"/>
  <c r="C6806" i="3" s="1"/>
  <c r="C6807" i="3" s="1"/>
  <c r="C6808" i="3" s="1"/>
  <c r="C6809" i="3" s="1"/>
  <c r="C6810" i="3" s="1"/>
  <c r="C6811" i="3" s="1"/>
  <c r="C6812" i="3" s="1"/>
  <c r="C6813" i="3" s="1"/>
  <c r="C6814" i="3" s="1"/>
  <c r="C6815" i="3" s="1"/>
  <c r="C6816" i="3" s="1"/>
  <c r="C6817" i="3" s="1"/>
  <c r="C6818" i="3" s="1"/>
  <c r="C6819" i="3" s="1"/>
  <c r="C6820" i="3" s="1"/>
  <c r="C6821" i="3" s="1"/>
  <c r="C6822" i="3" s="1"/>
  <c r="C6823" i="3" s="1"/>
  <c r="C6824" i="3" s="1"/>
  <c r="C6825" i="3" s="1"/>
  <c r="C6826" i="3" s="1"/>
  <c r="C6827" i="3" s="1"/>
  <c r="C6828" i="3" s="1"/>
  <c r="C6829" i="3" s="1"/>
  <c r="C6830" i="3" s="1"/>
  <c r="C6831" i="3" s="1"/>
  <c r="C6832" i="3" s="1"/>
  <c r="C6833" i="3" s="1"/>
  <c r="C6834" i="3" s="1"/>
  <c r="C6835" i="3" s="1"/>
  <c r="C6836" i="3" s="1"/>
  <c r="C6837" i="3" s="1"/>
  <c r="C6838" i="3" s="1"/>
  <c r="C6839" i="3" s="1"/>
  <c r="C6840" i="3" s="1"/>
  <c r="C6841" i="3" s="1"/>
  <c r="C6842" i="3" s="1"/>
  <c r="C6843" i="3" s="1"/>
  <c r="C6844" i="3" s="1"/>
  <c r="C6845" i="3" s="1"/>
  <c r="C6846" i="3" s="1"/>
  <c r="C6847" i="3" s="1"/>
  <c r="C6848" i="3" s="1"/>
  <c r="C6849" i="3" s="1"/>
  <c r="C6850" i="3" s="1"/>
  <c r="C6851" i="3" s="1"/>
  <c r="C6852" i="3" s="1"/>
  <c r="C6853" i="3" s="1"/>
  <c r="C6854" i="3" s="1"/>
  <c r="C6855" i="3" s="1"/>
  <c r="C6856" i="3" s="1"/>
  <c r="C6857" i="3" s="1"/>
  <c r="C6858" i="3" s="1"/>
  <c r="C6859" i="3" s="1"/>
  <c r="C6860" i="3" s="1"/>
  <c r="C6861" i="3" s="1"/>
  <c r="C6862" i="3" s="1"/>
  <c r="C6863" i="3" s="1"/>
  <c r="C6864" i="3" s="1"/>
  <c r="C6865" i="3" s="1"/>
  <c r="C6866" i="3" s="1"/>
  <c r="C6867" i="3" s="1"/>
  <c r="C6868" i="3" s="1"/>
  <c r="C6869" i="3" s="1"/>
  <c r="C6870" i="3" s="1"/>
  <c r="C6871" i="3" s="1"/>
  <c r="C6872" i="3" s="1"/>
  <c r="C6873" i="3" s="1"/>
  <c r="C6874" i="3" s="1"/>
  <c r="C6875" i="3" s="1"/>
  <c r="C6876" i="3" s="1"/>
  <c r="C6877" i="3" s="1"/>
  <c r="C6878" i="3" s="1"/>
  <c r="C6879" i="3" s="1"/>
  <c r="C6880" i="3" s="1"/>
  <c r="C6881" i="3" s="1"/>
  <c r="C6882" i="3" s="1"/>
  <c r="C6883" i="3" s="1"/>
  <c r="C6884" i="3" s="1"/>
  <c r="C6885" i="3" s="1"/>
  <c r="C6886" i="3" s="1"/>
  <c r="C6887" i="3" s="1"/>
  <c r="C6888" i="3" s="1"/>
  <c r="C6889" i="3" s="1"/>
  <c r="C6890" i="3" s="1"/>
  <c r="C6891" i="3" s="1"/>
  <c r="C6892" i="3" s="1"/>
  <c r="C6893" i="3" s="1"/>
  <c r="C6894" i="3" s="1"/>
  <c r="C6895" i="3" s="1"/>
  <c r="C6896" i="3" s="1"/>
  <c r="C6897" i="3" s="1"/>
  <c r="C6898" i="3" s="1"/>
  <c r="C6899" i="3" s="1"/>
  <c r="C6900" i="3" s="1"/>
  <c r="C6901" i="3" s="1"/>
  <c r="C6902" i="3" s="1"/>
  <c r="C6903" i="3" s="1"/>
  <c r="C6904" i="3" s="1"/>
  <c r="C6905" i="3" s="1"/>
  <c r="C6906" i="3" s="1"/>
  <c r="C6907" i="3" s="1"/>
  <c r="C6908" i="3" s="1"/>
  <c r="C6909" i="3" s="1"/>
  <c r="C6910" i="3" s="1"/>
  <c r="C6911" i="3" s="1"/>
  <c r="C6912" i="3" s="1"/>
  <c r="C6913" i="3" s="1"/>
  <c r="C6914" i="3" s="1"/>
  <c r="C6915" i="3" s="1"/>
  <c r="C6916" i="3" s="1"/>
  <c r="C6917" i="3" s="1"/>
  <c r="C6918" i="3" s="1"/>
  <c r="C6919" i="3" s="1"/>
  <c r="C6920" i="3" s="1"/>
  <c r="C6921" i="3" s="1"/>
  <c r="C6922" i="3" s="1"/>
  <c r="C6923" i="3" s="1"/>
  <c r="C6924" i="3" s="1"/>
  <c r="C6925" i="3" s="1"/>
  <c r="C6926" i="3" s="1"/>
  <c r="C6927" i="3" s="1"/>
  <c r="C6928" i="3" s="1"/>
  <c r="C6929" i="3" s="1"/>
  <c r="C6930" i="3" s="1"/>
  <c r="C6931" i="3" s="1"/>
  <c r="C6932" i="3" s="1"/>
  <c r="C6933" i="3" s="1"/>
  <c r="C6934" i="3" s="1"/>
  <c r="C6935" i="3" s="1"/>
  <c r="C6936" i="3" s="1"/>
  <c r="C6937" i="3" s="1"/>
  <c r="C6938" i="3" s="1"/>
  <c r="C6939" i="3" s="1"/>
  <c r="C6940" i="3" s="1"/>
  <c r="C6941" i="3" s="1"/>
  <c r="C6942" i="3" s="1"/>
  <c r="C6943" i="3" s="1"/>
  <c r="C6944" i="3" s="1"/>
  <c r="C6945" i="3" s="1"/>
  <c r="C6946" i="3" s="1"/>
  <c r="C6947" i="3" s="1"/>
  <c r="C6948" i="3" s="1"/>
  <c r="C6949" i="3" s="1"/>
  <c r="C6950" i="3" s="1"/>
  <c r="C6951" i="3" s="1"/>
  <c r="C6952" i="3" s="1"/>
  <c r="C6953" i="3" s="1"/>
  <c r="C6954" i="3" s="1"/>
  <c r="C6955" i="3" s="1"/>
  <c r="C6956" i="3" s="1"/>
  <c r="C6957" i="3" s="1"/>
  <c r="C6958" i="3" s="1"/>
  <c r="C6959" i="3" s="1"/>
  <c r="C6960" i="3" s="1"/>
  <c r="C6961" i="3" s="1"/>
  <c r="C6962" i="3" s="1"/>
  <c r="C6963" i="3" s="1"/>
  <c r="C6964" i="3" s="1"/>
  <c r="C6965" i="3" s="1"/>
  <c r="C6966" i="3" s="1"/>
  <c r="C6967" i="3" s="1"/>
  <c r="C6968" i="3" s="1"/>
  <c r="C6969" i="3" s="1"/>
  <c r="C6970" i="3" s="1"/>
  <c r="C6971" i="3" s="1"/>
  <c r="C6972" i="3" s="1"/>
  <c r="C6973" i="3" s="1"/>
  <c r="C6974" i="3" s="1"/>
  <c r="C6975" i="3" s="1"/>
  <c r="C6976" i="3" s="1"/>
  <c r="C6977" i="3" s="1"/>
  <c r="C6978" i="3" s="1"/>
  <c r="C6979" i="3" s="1"/>
  <c r="C6980" i="3" s="1"/>
  <c r="C6981" i="3" s="1"/>
  <c r="C6982" i="3" s="1"/>
  <c r="C6983" i="3" s="1"/>
  <c r="C6984" i="3" s="1"/>
  <c r="C6985" i="3" s="1"/>
  <c r="C6986" i="3" s="1"/>
  <c r="C6987" i="3" s="1"/>
  <c r="C6988" i="3" s="1"/>
  <c r="C6989" i="3" s="1"/>
  <c r="C6990" i="3" s="1"/>
  <c r="C6991" i="3" s="1"/>
  <c r="C6992" i="3" s="1"/>
  <c r="C6993" i="3" s="1"/>
  <c r="C6994" i="3" s="1"/>
  <c r="C6995" i="3" s="1"/>
  <c r="C6996" i="3" s="1"/>
  <c r="C6997" i="3" s="1"/>
  <c r="C6998" i="3" s="1"/>
  <c r="C6999" i="3" s="1"/>
  <c r="C7000" i="3" s="1"/>
  <c r="C7001" i="3" s="1"/>
  <c r="C7002" i="3" s="1"/>
  <c r="C7003" i="3" s="1"/>
  <c r="C7004" i="3" s="1"/>
  <c r="C7005" i="3" s="1"/>
  <c r="C7006" i="3" s="1"/>
  <c r="C7007" i="3" s="1"/>
  <c r="C7008" i="3" s="1"/>
  <c r="C7009" i="3" s="1"/>
  <c r="C7010" i="3" s="1"/>
  <c r="C7011" i="3" s="1"/>
  <c r="C7012" i="3" s="1"/>
  <c r="C7013" i="3" s="1"/>
  <c r="C7014" i="3" s="1"/>
  <c r="C7015" i="3" s="1"/>
  <c r="C7016" i="3" s="1"/>
  <c r="C7017" i="3" s="1"/>
  <c r="C7018" i="3" s="1"/>
  <c r="C7019" i="3" s="1"/>
  <c r="C7020" i="3" s="1"/>
  <c r="C7021" i="3" s="1"/>
  <c r="C7022" i="3" s="1"/>
  <c r="C7023" i="3" s="1"/>
  <c r="C7024" i="3" s="1"/>
  <c r="C7025" i="3" s="1"/>
  <c r="C7026" i="3" s="1"/>
  <c r="C7027" i="3" s="1"/>
  <c r="C7028" i="3" s="1"/>
  <c r="C7029" i="3" s="1"/>
  <c r="C7030" i="3" s="1"/>
  <c r="C7031" i="3" s="1"/>
  <c r="C7032" i="3" s="1"/>
  <c r="C7033" i="3" s="1"/>
  <c r="C7034" i="3" s="1"/>
  <c r="C7035" i="3" s="1"/>
  <c r="C7036" i="3" s="1"/>
  <c r="C7037" i="3" s="1"/>
  <c r="C7038" i="3" s="1"/>
  <c r="C7039" i="3" s="1"/>
  <c r="C7040" i="3" s="1"/>
  <c r="C7041" i="3" s="1"/>
  <c r="C7042" i="3" s="1"/>
  <c r="C7043" i="3" s="1"/>
  <c r="C7044" i="3" s="1"/>
  <c r="C7045" i="3" s="1"/>
  <c r="C7046" i="3" s="1"/>
  <c r="C7047" i="3" s="1"/>
  <c r="C7048" i="3" s="1"/>
  <c r="C7049" i="3" s="1"/>
  <c r="C7050" i="3" s="1"/>
  <c r="C7051" i="3" s="1"/>
  <c r="C7052" i="3" s="1"/>
  <c r="C7053" i="3" s="1"/>
  <c r="C7054" i="3" s="1"/>
  <c r="C7055" i="3" s="1"/>
  <c r="C7056" i="3" s="1"/>
  <c r="C7057" i="3" s="1"/>
  <c r="C7058" i="3" s="1"/>
  <c r="C7059" i="3" s="1"/>
  <c r="C7060" i="3" s="1"/>
  <c r="C7061" i="3" s="1"/>
  <c r="C7062" i="3" s="1"/>
  <c r="C7063" i="3" s="1"/>
  <c r="C7064" i="3" s="1"/>
  <c r="C7065" i="3" s="1"/>
  <c r="C7066" i="3" s="1"/>
  <c r="C7067" i="3" s="1"/>
  <c r="C7068" i="3" s="1"/>
  <c r="C7069" i="3" s="1"/>
  <c r="C7070" i="3" s="1"/>
  <c r="C7071" i="3" s="1"/>
  <c r="C7072" i="3" s="1"/>
  <c r="C7073" i="3" s="1"/>
  <c r="C7074" i="3" s="1"/>
  <c r="C7075" i="3" s="1"/>
  <c r="C7076" i="3" s="1"/>
  <c r="C7077" i="3" s="1"/>
  <c r="C7078" i="3" s="1"/>
  <c r="C7079" i="3" s="1"/>
  <c r="C7080" i="3" s="1"/>
  <c r="C7081" i="3" s="1"/>
  <c r="C7082" i="3" s="1"/>
  <c r="C7083" i="3" s="1"/>
  <c r="C7084" i="3" s="1"/>
  <c r="C7085" i="3" s="1"/>
  <c r="C7086" i="3" s="1"/>
  <c r="C7087" i="3" s="1"/>
  <c r="C7088" i="3" s="1"/>
  <c r="C7089" i="3" s="1"/>
  <c r="C7090" i="3" s="1"/>
  <c r="C7091" i="3" s="1"/>
  <c r="C7092" i="3" s="1"/>
  <c r="C7093" i="3" s="1"/>
  <c r="C7094" i="3" s="1"/>
  <c r="C7095" i="3" s="1"/>
  <c r="C7096" i="3" s="1"/>
  <c r="C7097" i="3" s="1"/>
  <c r="C7098" i="3" s="1"/>
  <c r="C7099" i="3" s="1"/>
  <c r="C7100" i="3" s="1"/>
  <c r="C7101" i="3" s="1"/>
  <c r="C7102" i="3" s="1"/>
  <c r="C7103" i="3" s="1"/>
  <c r="C7104" i="3" s="1"/>
  <c r="C7105" i="3" s="1"/>
  <c r="C7106" i="3" s="1"/>
  <c r="C7107" i="3" s="1"/>
  <c r="C7108" i="3" s="1"/>
  <c r="C7109" i="3" s="1"/>
  <c r="C7110" i="3" s="1"/>
  <c r="C7111" i="3" s="1"/>
  <c r="C7112" i="3" s="1"/>
  <c r="C7113" i="3" s="1"/>
  <c r="C7114" i="3" s="1"/>
  <c r="C7115" i="3" s="1"/>
  <c r="C7116" i="3" s="1"/>
  <c r="C7117" i="3" s="1"/>
  <c r="C7118" i="3" s="1"/>
  <c r="C7119" i="3" s="1"/>
  <c r="C7120" i="3" s="1"/>
  <c r="C7121" i="3" s="1"/>
  <c r="C7122" i="3" s="1"/>
  <c r="C7123" i="3" s="1"/>
  <c r="C7124" i="3" s="1"/>
  <c r="C7125" i="3" s="1"/>
  <c r="C7126" i="3" s="1"/>
  <c r="C7127" i="3" s="1"/>
  <c r="C7128" i="3" s="1"/>
  <c r="C7129" i="3" s="1"/>
  <c r="C7130" i="3" s="1"/>
  <c r="C7131" i="3" s="1"/>
  <c r="C7132" i="3" s="1"/>
  <c r="C7133" i="3" s="1"/>
  <c r="C7134" i="3" s="1"/>
  <c r="C7135" i="3" s="1"/>
  <c r="C7136" i="3" s="1"/>
  <c r="C7137" i="3" s="1"/>
  <c r="C7138" i="3" s="1"/>
  <c r="C7139" i="3" s="1"/>
  <c r="C7140" i="3" s="1"/>
  <c r="C7141" i="3" s="1"/>
  <c r="C7142" i="3" s="1"/>
  <c r="C7143" i="3" s="1"/>
  <c r="C7144" i="3" s="1"/>
  <c r="C7145" i="3" s="1"/>
  <c r="C7146" i="3" s="1"/>
  <c r="C7147" i="3" s="1"/>
  <c r="C7148" i="3" s="1"/>
  <c r="C7149" i="3" s="1"/>
  <c r="C7150" i="3" s="1"/>
  <c r="C7151" i="3" s="1"/>
  <c r="C7152" i="3" s="1"/>
  <c r="C7153" i="3" s="1"/>
  <c r="C7154" i="3" s="1"/>
  <c r="C7155" i="3" s="1"/>
  <c r="C7156" i="3" s="1"/>
  <c r="C7157" i="3" s="1"/>
  <c r="C7158" i="3" s="1"/>
  <c r="C7159" i="3" s="1"/>
  <c r="C7160" i="3" s="1"/>
  <c r="C7161" i="3" s="1"/>
  <c r="C7162" i="3" s="1"/>
  <c r="C7163" i="3" s="1"/>
  <c r="C7164" i="3" s="1"/>
  <c r="C7165" i="3" s="1"/>
  <c r="C7166" i="3" s="1"/>
  <c r="C7167" i="3" s="1"/>
  <c r="C7168" i="3" s="1"/>
  <c r="C7169" i="3" s="1"/>
  <c r="C7170" i="3" s="1"/>
  <c r="C7171" i="3" s="1"/>
  <c r="C7172" i="3" s="1"/>
  <c r="C7173" i="3" s="1"/>
  <c r="C7174" i="3" s="1"/>
  <c r="C7175" i="3" s="1"/>
  <c r="C7176" i="3" s="1"/>
  <c r="C7177" i="3" s="1"/>
  <c r="C7178" i="3" s="1"/>
  <c r="C7179" i="3" s="1"/>
  <c r="C7180" i="3" s="1"/>
  <c r="C7181" i="3" s="1"/>
  <c r="C7182" i="3" s="1"/>
  <c r="C7183" i="3" s="1"/>
  <c r="C7184" i="3" s="1"/>
  <c r="C7185" i="3" s="1"/>
  <c r="C7186" i="3" s="1"/>
  <c r="C7187" i="3" s="1"/>
  <c r="C7188" i="3" s="1"/>
  <c r="C7189" i="3" s="1"/>
  <c r="C7190" i="3" s="1"/>
  <c r="C7191" i="3" s="1"/>
  <c r="C7192" i="3" s="1"/>
  <c r="C7193" i="3" s="1"/>
  <c r="C7194" i="3" s="1"/>
  <c r="C7195" i="3" s="1"/>
  <c r="C7196" i="3" s="1"/>
  <c r="C7197" i="3" s="1"/>
  <c r="C7198" i="3" s="1"/>
  <c r="C7199" i="3" s="1"/>
  <c r="C7200" i="3" s="1"/>
  <c r="C7201" i="3" s="1"/>
  <c r="C7202" i="3" s="1"/>
  <c r="C7203" i="3" s="1"/>
  <c r="C7204" i="3" s="1"/>
  <c r="C7205" i="3" s="1"/>
  <c r="C7206" i="3" s="1"/>
  <c r="C7207" i="3" s="1"/>
  <c r="C7208" i="3" s="1"/>
  <c r="C7209" i="3" s="1"/>
  <c r="C7210" i="3" s="1"/>
  <c r="C7211" i="3" s="1"/>
  <c r="C7212" i="3" s="1"/>
  <c r="C7213" i="3" s="1"/>
  <c r="C7214" i="3" s="1"/>
  <c r="C7215" i="3" s="1"/>
  <c r="C7216" i="3" s="1"/>
  <c r="C7217" i="3" s="1"/>
  <c r="C7218" i="3" s="1"/>
  <c r="C7219" i="3" s="1"/>
  <c r="C7220" i="3" s="1"/>
  <c r="C7221" i="3" s="1"/>
  <c r="C7222" i="3" s="1"/>
  <c r="C7223" i="3" s="1"/>
  <c r="C7224" i="3" s="1"/>
  <c r="C7225" i="3" s="1"/>
  <c r="C7226" i="3" s="1"/>
  <c r="C7227" i="3" s="1"/>
  <c r="C7228" i="3" s="1"/>
  <c r="C7229" i="3" s="1"/>
  <c r="C7230" i="3" s="1"/>
  <c r="C7231" i="3" s="1"/>
  <c r="C7232" i="3" s="1"/>
  <c r="C7233" i="3" s="1"/>
  <c r="C7234" i="3" s="1"/>
  <c r="C7235" i="3" s="1"/>
  <c r="C7236" i="3" s="1"/>
  <c r="C7237" i="3" s="1"/>
  <c r="C7238" i="3" s="1"/>
  <c r="C7239" i="3" s="1"/>
  <c r="C7240" i="3" s="1"/>
  <c r="C7241" i="3" s="1"/>
  <c r="C7242" i="3" s="1"/>
  <c r="C7243" i="3" s="1"/>
  <c r="C7244" i="3" s="1"/>
  <c r="C7245" i="3" s="1"/>
  <c r="C7246" i="3" s="1"/>
  <c r="C7247" i="3" s="1"/>
  <c r="C7248" i="3" s="1"/>
  <c r="C7249" i="3" s="1"/>
  <c r="C7250" i="3" s="1"/>
  <c r="C7251" i="3" s="1"/>
  <c r="C7252" i="3" s="1"/>
  <c r="C7253" i="3" s="1"/>
  <c r="C7254" i="3" s="1"/>
  <c r="C7255" i="3" s="1"/>
  <c r="C7256" i="3" s="1"/>
  <c r="C7257" i="3" s="1"/>
  <c r="C7258" i="3" s="1"/>
  <c r="C7259" i="3" s="1"/>
  <c r="C7260" i="3" s="1"/>
  <c r="C7261" i="3" s="1"/>
  <c r="C7262" i="3" s="1"/>
  <c r="C7263" i="3" s="1"/>
  <c r="C7264" i="3" s="1"/>
  <c r="C7265" i="3" s="1"/>
  <c r="C7266" i="3" s="1"/>
  <c r="C7267" i="3" s="1"/>
  <c r="C7268" i="3" s="1"/>
  <c r="C7269" i="3" s="1"/>
  <c r="C7270" i="3" s="1"/>
  <c r="C7271" i="3" s="1"/>
  <c r="C7272" i="3" s="1"/>
  <c r="C7273" i="3" s="1"/>
  <c r="C7274" i="3" s="1"/>
  <c r="C7275" i="3" s="1"/>
  <c r="C7276" i="3" s="1"/>
  <c r="C7277" i="3" s="1"/>
  <c r="C7278" i="3" s="1"/>
  <c r="C7279" i="3" s="1"/>
  <c r="C7280" i="3" s="1"/>
  <c r="C7281" i="3" s="1"/>
  <c r="C7282" i="3" s="1"/>
  <c r="C7283" i="3" s="1"/>
  <c r="C7284" i="3" s="1"/>
  <c r="C7285" i="3" s="1"/>
  <c r="C7286" i="3" s="1"/>
  <c r="C7287" i="3" s="1"/>
  <c r="C7288" i="3" s="1"/>
  <c r="C7289" i="3" s="1"/>
  <c r="C7290" i="3" s="1"/>
  <c r="C7291" i="3" s="1"/>
  <c r="C7292" i="3" s="1"/>
  <c r="C7293" i="3" s="1"/>
  <c r="C7294" i="3" s="1"/>
  <c r="C7295" i="3" s="1"/>
  <c r="C7296" i="3" s="1"/>
  <c r="C7297" i="3" s="1"/>
  <c r="C7298" i="3" s="1"/>
  <c r="C7299" i="3" s="1"/>
  <c r="C7300" i="3" s="1"/>
  <c r="C7301" i="3" s="1"/>
  <c r="C7302" i="3" s="1"/>
  <c r="C7303" i="3" s="1"/>
  <c r="C7304" i="3" s="1"/>
  <c r="C7305" i="3" s="1"/>
  <c r="C7306" i="3" s="1"/>
  <c r="C7307" i="3" s="1"/>
  <c r="C7308" i="3" s="1"/>
  <c r="C7309" i="3" s="1"/>
  <c r="C7310" i="3" s="1"/>
  <c r="C7311" i="3" s="1"/>
  <c r="C7312" i="3" s="1"/>
  <c r="C7313" i="3" s="1"/>
  <c r="C7314" i="3" s="1"/>
  <c r="C7315" i="3" s="1"/>
  <c r="C7316" i="3" s="1"/>
  <c r="C7317" i="3" s="1"/>
  <c r="C7318" i="3" s="1"/>
  <c r="C7319" i="3" s="1"/>
  <c r="C7320" i="3" s="1"/>
  <c r="C7321" i="3" s="1"/>
  <c r="C7322" i="3" s="1"/>
  <c r="C7323" i="3" s="1"/>
  <c r="C7324" i="3" s="1"/>
  <c r="C7325" i="3" s="1"/>
  <c r="C7326" i="3" s="1"/>
  <c r="C7327" i="3" s="1"/>
  <c r="C7328" i="3" s="1"/>
  <c r="C7329" i="3" s="1"/>
  <c r="C7330" i="3" s="1"/>
  <c r="C7331" i="3" s="1"/>
  <c r="C7332" i="3" s="1"/>
  <c r="C7333" i="3" s="1"/>
  <c r="C7334" i="3" s="1"/>
  <c r="C7335" i="3" s="1"/>
  <c r="C7336" i="3" s="1"/>
  <c r="C7337" i="3" s="1"/>
  <c r="C7338" i="3" s="1"/>
  <c r="C7339" i="3" s="1"/>
  <c r="C7340" i="3" s="1"/>
  <c r="C7341" i="3" s="1"/>
  <c r="C7342" i="3" s="1"/>
  <c r="C7343" i="3" s="1"/>
  <c r="C7344" i="3" s="1"/>
  <c r="C7345" i="3" s="1"/>
  <c r="C7346" i="3" s="1"/>
  <c r="C7347" i="3" s="1"/>
  <c r="C7348" i="3" s="1"/>
  <c r="C7349" i="3" s="1"/>
  <c r="C7350" i="3" s="1"/>
  <c r="C7351" i="3" s="1"/>
  <c r="C7352" i="3" s="1"/>
  <c r="C7353" i="3" s="1"/>
  <c r="C7354" i="3" s="1"/>
  <c r="C7355" i="3" s="1"/>
  <c r="C7356" i="3" s="1"/>
  <c r="C7357" i="3" s="1"/>
  <c r="C7358" i="3" s="1"/>
  <c r="C7359" i="3" s="1"/>
  <c r="C7360" i="3" s="1"/>
  <c r="C7361" i="3" s="1"/>
  <c r="C7362" i="3" s="1"/>
  <c r="C7363" i="3" s="1"/>
  <c r="C7364" i="3" s="1"/>
  <c r="C7365" i="3" s="1"/>
  <c r="C7366" i="3" s="1"/>
  <c r="C7367" i="3" s="1"/>
  <c r="C7368" i="3" s="1"/>
  <c r="C7369" i="3" s="1"/>
  <c r="C7370" i="3" s="1"/>
  <c r="C7371" i="3" s="1"/>
  <c r="C7372" i="3" s="1"/>
  <c r="C7373" i="3" s="1"/>
  <c r="C7374" i="3" s="1"/>
  <c r="C7375" i="3" s="1"/>
  <c r="C7376" i="3" s="1"/>
  <c r="C7377" i="3" s="1"/>
  <c r="C7378" i="3" s="1"/>
  <c r="C7379" i="3" s="1"/>
  <c r="C7380" i="3" s="1"/>
  <c r="C7381" i="3" s="1"/>
  <c r="C7382" i="3" s="1"/>
  <c r="C7383" i="3" s="1"/>
  <c r="C7384" i="3" s="1"/>
  <c r="C7385" i="3" s="1"/>
  <c r="C7386" i="3" s="1"/>
  <c r="C7387" i="3" s="1"/>
  <c r="C7388" i="3" s="1"/>
  <c r="C7389" i="3" s="1"/>
  <c r="C7390" i="3" s="1"/>
  <c r="C7391" i="3" s="1"/>
  <c r="C7392" i="3" s="1"/>
  <c r="C7393" i="3" s="1"/>
  <c r="C7394" i="3" s="1"/>
  <c r="C7395" i="3" s="1"/>
  <c r="C7396" i="3" s="1"/>
  <c r="C7397" i="3" s="1"/>
  <c r="C7398" i="3" s="1"/>
  <c r="C7399" i="3" s="1"/>
  <c r="C7400" i="3" s="1"/>
  <c r="C7401" i="3" s="1"/>
  <c r="C7402" i="3" s="1"/>
  <c r="C7403" i="3" s="1"/>
  <c r="C7404" i="3" s="1"/>
  <c r="C7405" i="3" s="1"/>
  <c r="C7406" i="3" s="1"/>
  <c r="C7407" i="3" s="1"/>
  <c r="C7408" i="3" s="1"/>
  <c r="C7409" i="3" s="1"/>
  <c r="C7410" i="3" s="1"/>
  <c r="C7411" i="3" s="1"/>
  <c r="C7412" i="3" s="1"/>
  <c r="C7413" i="3" s="1"/>
  <c r="C7414" i="3" s="1"/>
  <c r="C7415" i="3" s="1"/>
  <c r="C7416" i="3" s="1"/>
  <c r="C7417" i="3" s="1"/>
  <c r="C7418" i="3" s="1"/>
  <c r="C7419" i="3" s="1"/>
  <c r="C7420" i="3" s="1"/>
  <c r="C7421" i="3" s="1"/>
  <c r="C7422" i="3" s="1"/>
  <c r="C7423" i="3" s="1"/>
  <c r="C7424" i="3" s="1"/>
  <c r="C7425" i="3" s="1"/>
  <c r="C7426" i="3" s="1"/>
  <c r="C7427" i="3" s="1"/>
  <c r="C7428" i="3" s="1"/>
  <c r="C7429" i="3" s="1"/>
  <c r="C7430" i="3" s="1"/>
  <c r="C7431" i="3" s="1"/>
  <c r="C7432" i="3" s="1"/>
  <c r="C7433" i="3" s="1"/>
  <c r="C7434" i="3" s="1"/>
  <c r="C7435" i="3" s="1"/>
  <c r="C7436" i="3" s="1"/>
  <c r="C7437" i="3" s="1"/>
  <c r="C7438" i="3" s="1"/>
  <c r="C7439" i="3" s="1"/>
  <c r="C7440" i="3" s="1"/>
  <c r="C7441" i="3" s="1"/>
  <c r="C7442" i="3" s="1"/>
  <c r="C7443" i="3" s="1"/>
  <c r="C7444" i="3" s="1"/>
  <c r="C7445" i="3" s="1"/>
  <c r="C7446" i="3" s="1"/>
  <c r="C7447" i="3" s="1"/>
  <c r="C7448" i="3" s="1"/>
  <c r="C7449" i="3" s="1"/>
  <c r="C7450" i="3" s="1"/>
  <c r="C7451" i="3" s="1"/>
  <c r="C7452" i="3" s="1"/>
  <c r="C7453" i="3" s="1"/>
  <c r="C7454" i="3" s="1"/>
  <c r="C7455" i="3" s="1"/>
  <c r="C7456" i="3" s="1"/>
  <c r="C7457" i="3" s="1"/>
  <c r="C7458" i="3" s="1"/>
  <c r="C7459" i="3" s="1"/>
  <c r="C7460" i="3" s="1"/>
  <c r="C7461" i="3" s="1"/>
  <c r="C7462" i="3" s="1"/>
  <c r="C7463" i="3" s="1"/>
  <c r="C7464" i="3" s="1"/>
  <c r="C7465" i="3" s="1"/>
  <c r="C7466" i="3" s="1"/>
  <c r="C7467" i="3" s="1"/>
  <c r="C7468" i="3" s="1"/>
  <c r="C7469" i="3" s="1"/>
  <c r="C7470" i="3" s="1"/>
  <c r="C7471" i="3" s="1"/>
  <c r="C7472" i="3" s="1"/>
  <c r="C7473" i="3" s="1"/>
  <c r="C7474" i="3" s="1"/>
  <c r="C7475" i="3" s="1"/>
  <c r="C7476" i="3" s="1"/>
  <c r="C7477" i="3" s="1"/>
  <c r="C7478" i="3" s="1"/>
  <c r="C7479" i="3" s="1"/>
  <c r="C7480" i="3" s="1"/>
  <c r="C7481" i="3" s="1"/>
  <c r="C7482" i="3" s="1"/>
  <c r="C7483" i="3" s="1"/>
  <c r="C7484" i="3" s="1"/>
  <c r="C7485" i="3" s="1"/>
  <c r="C7486" i="3" s="1"/>
  <c r="C7487" i="3" s="1"/>
  <c r="C7488" i="3" s="1"/>
  <c r="C7489" i="3" s="1"/>
  <c r="C7490" i="3" s="1"/>
  <c r="C7491" i="3" s="1"/>
  <c r="C7492" i="3" s="1"/>
  <c r="C7493" i="3" s="1"/>
  <c r="C7494" i="3" s="1"/>
  <c r="C7495" i="3" s="1"/>
  <c r="C7496" i="3" s="1"/>
  <c r="C7497" i="3" s="1"/>
  <c r="C7498" i="3" s="1"/>
  <c r="C7499" i="3" s="1"/>
  <c r="C7500" i="3" s="1"/>
  <c r="C7501" i="3" s="1"/>
  <c r="C7502" i="3" s="1"/>
  <c r="C7503" i="3" s="1"/>
  <c r="C7504" i="3" s="1"/>
  <c r="C7505" i="3" s="1"/>
  <c r="C7506" i="3" s="1"/>
  <c r="C7507" i="3" s="1"/>
  <c r="C7508" i="3" s="1"/>
  <c r="C7509" i="3" s="1"/>
  <c r="C7510" i="3" s="1"/>
  <c r="C7511" i="3" s="1"/>
  <c r="C7512" i="3" s="1"/>
  <c r="C7513" i="3" s="1"/>
  <c r="C7514" i="3" s="1"/>
  <c r="C7515" i="3" s="1"/>
  <c r="C7516" i="3" s="1"/>
  <c r="C7517" i="3" s="1"/>
  <c r="C7518" i="3" s="1"/>
  <c r="C7519" i="3" s="1"/>
  <c r="C7520" i="3" s="1"/>
  <c r="C7521" i="3" s="1"/>
  <c r="C7522" i="3" s="1"/>
  <c r="C7523" i="3" s="1"/>
  <c r="C7524" i="3" s="1"/>
  <c r="C7525" i="3" s="1"/>
  <c r="C7526" i="3" s="1"/>
  <c r="C7527" i="3" s="1"/>
  <c r="C7528" i="3" s="1"/>
  <c r="C7529" i="3" s="1"/>
  <c r="C7530" i="3" s="1"/>
  <c r="C7531" i="3" s="1"/>
  <c r="C7532" i="3" s="1"/>
  <c r="C7533" i="3" s="1"/>
  <c r="C7534" i="3" s="1"/>
  <c r="C7535" i="3" s="1"/>
  <c r="C7536" i="3" s="1"/>
  <c r="C7537" i="3" s="1"/>
  <c r="C7538" i="3" s="1"/>
  <c r="C7539" i="3" s="1"/>
  <c r="C7540" i="3" s="1"/>
  <c r="C7541" i="3" s="1"/>
  <c r="C7542" i="3" s="1"/>
  <c r="C7543" i="3" s="1"/>
  <c r="C7544" i="3" s="1"/>
  <c r="C7545" i="3" s="1"/>
  <c r="C7546" i="3" s="1"/>
  <c r="C7547" i="3" s="1"/>
  <c r="C7548" i="3" s="1"/>
  <c r="C7549" i="3" s="1"/>
  <c r="C7550" i="3" s="1"/>
  <c r="C7551" i="3" s="1"/>
  <c r="C7552" i="3" s="1"/>
  <c r="C7553" i="3" s="1"/>
  <c r="C7554" i="3" s="1"/>
  <c r="C7555" i="3" s="1"/>
  <c r="C7556" i="3" s="1"/>
  <c r="C7557" i="3" s="1"/>
  <c r="C7558" i="3" s="1"/>
  <c r="C7559" i="3" s="1"/>
  <c r="C7560" i="3" s="1"/>
  <c r="C7561" i="3" s="1"/>
  <c r="C7562" i="3" s="1"/>
  <c r="C7563" i="3" s="1"/>
  <c r="C7564" i="3" s="1"/>
  <c r="C7565" i="3" s="1"/>
  <c r="C7566" i="3" s="1"/>
  <c r="C7567" i="3" s="1"/>
  <c r="C7568" i="3" s="1"/>
  <c r="C7569" i="3" s="1"/>
  <c r="C7570" i="3" s="1"/>
  <c r="C7571" i="3" s="1"/>
  <c r="C7572" i="3" s="1"/>
  <c r="C7573" i="3" s="1"/>
  <c r="C7574" i="3" s="1"/>
  <c r="C7575" i="3" s="1"/>
  <c r="C7576" i="3" s="1"/>
  <c r="C7577" i="3" s="1"/>
  <c r="C7578" i="3" s="1"/>
  <c r="C7579" i="3" s="1"/>
  <c r="C7580" i="3" s="1"/>
  <c r="C7581" i="3" s="1"/>
  <c r="C7582" i="3" s="1"/>
  <c r="C7583" i="3" s="1"/>
  <c r="C7584" i="3" s="1"/>
  <c r="C7585" i="3" s="1"/>
  <c r="C7586" i="3" s="1"/>
  <c r="C7587" i="3" s="1"/>
  <c r="C7588" i="3" s="1"/>
  <c r="C7589" i="3" s="1"/>
  <c r="C7590" i="3" s="1"/>
  <c r="C7591" i="3" s="1"/>
  <c r="C7592" i="3" s="1"/>
  <c r="C7593" i="3" s="1"/>
  <c r="C7594" i="3" s="1"/>
  <c r="C7595" i="3" s="1"/>
  <c r="C7596" i="3" s="1"/>
  <c r="C7597" i="3" s="1"/>
  <c r="C7598" i="3" s="1"/>
  <c r="C7599" i="3" s="1"/>
  <c r="C7600" i="3" s="1"/>
  <c r="C7601" i="3" s="1"/>
  <c r="C7602" i="3" s="1"/>
  <c r="C7603" i="3" s="1"/>
  <c r="C7604" i="3" s="1"/>
  <c r="C7605" i="3" s="1"/>
  <c r="C7606" i="3" s="1"/>
  <c r="C7607" i="3" s="1"/>
  <c r="C7608" i="3" s="1"/>
  <c r="C7609" i="3" s="1"/>
  <c r="C7610" i="3" s="1"/>
  <c r="C7611" i="3" s="1"/>
  <c r="C7612" i="3" s="1"/>
  <c r="C7613" i="3" s="1"/>
  <c r="C7614" i="3" s="1"/>
  <c r="C7615" i="3" s="1"/>
  <c r="C7616" i="3" s="1"/>
  <c r="C7617" i="3" s="1"/>
  <c r="C7618" i="3" s="1"/>
  <c r="C7619" i="3" s="1"/>
  <c r="C7620" i="3" s="1"/>
  <c r="C7621" i="3" s="1"/>
  <c r="C7622" i="3" s="1"/>
  <c r="C7623" i="3" s="1"/>
  <c r="C7624" i="3" s="1"/>
  <c r="C7625" i="3" s="1"/>
  <c r="C7626" i="3" s="1"/>
  <c r="C7627" i="3" s="1"/>
  <c r="C7628" i="3" s="1"/>
  <c r="C7629" i="3" s="1"/>
  <c r="C7630" i="3" s="1"/>
  <c r="C7631" i="3" s="1"/>
  <c r="C7632" i="3" s="1"/>
  <c r="C7633" i="3" s="1"/>
  <c r="C7634" i="3" s="1"/>
  <c r="C7635" i="3" s="1"/>
  <c r="C7636" i="3" s="1"/>
  <c r="C7637" i="3" s="1"/>
  <c r="C7638" i="3" s="1"/>
  <c r="C7639" i="3" s="1"/>
  <c r="C7640" i="3" s="1"/>
  <c r="C7641" i="3" s="1"/>
  <c r="C7642" i="3" s="1"/>
  <c r="C7643" i="3" s="1"/>
  <c r="C7644" i="3" s="1"/>
  <c r="C7645" i="3" s="1"/>
  <c r="C7646" i="3" s="1"/>
  <c r="C7647" i="3" s="1"/>
  <c r="C7648" i="3" s="1"/>
  <c r="C7649" i="3" s="1"/>
  <c r="C7650" i="3" s="1"/>
  <c r="C7651" i="3" s="1"/>
  <c r="C7652" i="3" s="1"/>
  <c r="C7653" i="3" s="1"/>
  <c r="C7654" i="3" s="1"/>
  <c r="C7655" i="3" s="1"/>
  <c r="C7656" i="3" s="1"/>
  <c r="C7657" i="3" s="1"/>
  <c r="C7658" i="3" s="1"/>
  <c r="C7659" i="3" s="1"/>
  <c r="C7660" i="3" s="1"/>
  <c r="C7661" i="3" s="1"/>
  <c r="C7662" i="3" s="1"/>
  <c r="C7663" i="3" s="1"/>
  <c r="C7664" i="3" s="1"/>
  <c r="C7665" i="3" s="1"/>
  <c r="C7666" i="3" s="1"/>
  <c r="C7667" i="3" s="1"/>
  <c r="C7668" i="3" s="1"/>
  <c r="C7669" i="3" s="1"/>
  <c r="C7670" i="3" s="1"/>
  <c r="C7671" i="3" s="1"/>
  <c r="C7672" i="3" s="1"/>
  <c r="C7673" i="3" s="1"/>
  <c r="C7674" i="3" s="1"/>
  <c r="C7675" i="3" s="1"/>
  <c r="C7676" i="3" s="1"/>
  <c r="C7677" i="3" s="1"/>
  <c r="C7678" i="3" s="1"/>
  <c r="C7679" i="3" s="1"/>
  <c r="C7680" i="3" s="1"/>
  <c r="C7681" i="3" s="1"/>
  <c r="C7682" i="3" s="1"/>
  <c r="C7683" i="3" s="1"/>
  <c r="C7684" i="3" s="1"/>
  <c r="C7685" i="3" s="1"/>
  <c r="C7686" i="3" s="1"/>
  <c r="C7687" i="3" s="1"/>
  <c r="C7688" i="3" s="1"/>
  <c r="C7689" i="3" s="1"/>
  <c r="C7690" i="3" s="1"/>
  <c r="C7691" i="3" s="1"/>
  <c r="C7692" i="3" s="1"/>
  <c r="C7693" i="3" s="1"/>
  <c r="C7694" i="3" s="1"/>
  <c r="C7695" i="3" s="1"/>
  <c r="C7696" i="3" s="1"/>
  <c r="C7697" i="3" s="1"/>
  <c r="C7698" i="3" s="1"/>
  <c r="C7699" i="3" s="1"/>
  <c r="C7700" i="3" s="1"/>
  <c r="C7701" i="3" s="1"/>
  <c r="C7702" i="3" s="1"/>
  <c r="C7703" i="3" s="1"/>
  <c r="C7704" i="3" s="1"/>
  <c r="C7705" i="3" s="1"/>
  <c r="C7706" i="3" s="1"/>
  <c r="C7707" i="3" s="1"/>
  <c r="C7708" i="3" s="1"/>
  <c r="C7709" i="3" s="1"/>
  <c r="C7710" i="3" s="1"/>
  <c r="C7711" i="3" s="1"/>
  <c r="C7712" i="3" s="1"/>
  <c r="C7713" i="3" s="1"/>
  <c r="C7714" i="3" s="1"/>
  <c r="C7715" i="3" s="1"/>
  <c r="C7716" i="3" s="1"/>
  <c r="C7717" i="3" s="1"/>
  <c r="C7718" i="3" s="1"/>
  <c r="C7719" i="3" s="1"/>
  <c r="C7720" i="3" s="1"/>
  <c r="C7721" i="3" s="1"/>
  <c r="C7722" i="3" s="1"/>
  <c r="C7723" i="3" s="1"/>
  <c r="C7724" i="3" s="1"/>
  <c r="C7725" i="3" s="1"/>
  <c r="C7726" i="3" s="1"/>
  <c r="C7727" i="3" s="1"/>
  <c r="C7728" i="3" s="1"/>
  <c r="C7729" i="3" s="1"/>
  <c r="C7730" i="3" s="1"/>
  <c r="C7731" i="3" s="1"/>
  <c r="C7732" i="3" s="1"/>
  <c r="C7733" i="3" s="1"/>
  <c r="C7734" i="3" s="1"/>
  <c r="C7735" i="3" s="1"/>
  <c r="C7736" i="3" s="1"/>
  <c r="C7737" i="3" s="1"/>
  <c r="C7738" i="3" s="1"/>
  <c r="C7739" i="3" s="1"/>
  <c r="C7740" i="3" s="1"/>
  <c r="C7741" i="3" s="1"/>
  <c r="C7742" i="3" s="1"/>
  <c r="C7743" i="3" s="1"/>
  <c r="C7744" i="3" s="1"/>
  <c r="C7745" i="3" s="1"/>
  <c r="C7746" i="3" s="1"/>
  <c r="C7747" i="3" s="1"/>
  <c r="C7748" i="3" s="1"/>
  <c r="C7749" i="3" s="1"/>
  <c r="C7750" i="3" s="1"/>
  <c r="C7751" i="3" s="1"/>
  <c r="C7752" i="3" s="1"/>
  <c r="C7753" i="3" s="1"/>
  <c r="C7754" i="3" s="1"/>
  <c r="C7755" i="3" s="1"/>
  <c r="C7756" i="3" s="1"/>
  <c r="C7757" i="3" s="1"/>
  <c r="C7758" i="3" s="1"/>
  <c r="C7759" i="3" s="1"/>
  <c r="C7760" i="3" s="1"/>
  <c r="C7761" i="3" s="1"/>
  <c r="C7762" i="3" s="1"/>
  <c r="C7763" i="3" s="1"/>
  <c r="C7764" i="3" s="1"/>
  <c r="C7765" i="3" s="1"/>
  <c r="C7766" i="3" s="1"/>
  <c r="C7767" i="3" s="1"/>
  <c r="C7768" i="3" s="1"/>
  <c r="C7769" i="3" s="1"/>
  <c r="C7770" i="3" s="1"/>
  <c r="C7771" i="3" s="1"/>
  <c r="C7772" i="3" s="1"/>
  <c r="C7773" i="3" s="1"/>
  <c r="C7774" i="3" s="1"/>
  <c r="C7775" i="3" s="1"/>
  <c r="C7776" i="3" s="1"/>
  <c r="C7777" i="3" s="1"/>
  <c r="C7778" i="3" s="1"/>
  <c r="C7779" i="3" s="1"/>
  <c r="C7780" i="3" s="1"/>
  <c r="C7781" i="3" s="1"/>
  <c r="C7782" i="3" s="1"/>
  <c r="C7783" i="3" s="1"/>
  <c r="C7784" i="3" s="1"/>
  <c r="C7785" i="3" s="1"/>
  <c r="C7786" i="3" s="1"/>
  <c r="C7787" i="3" s="1"/>
  <c r="C7788" i="3" s="1"/>
  <c r="C7789" i="3" s="1"/>
  <c r="C7790" i="3" s="1"/>
  <c r="C7791" i="3" s="1"/>
  <c r="C7792" i="3" s="1"/>
  <c r="C7793" i="3" s="1"/>
  <c r="C7794" i="3" s="1"/>
  <c r="C7795" i="3" s="1"/>
  <c r="C7796" i="3" s="1"/>
  <c r="C7797" i="3" s="1"/>
  <c r="C7798" i="3" s="1"/>
  <c r="C7799" i="3" s="1"/>
  <c r="C7800" i="3" s="1"/>
  <c r="C7801" i="3" s="1"/>
  <c r="C7802" i="3" s="1"/>
  <c r="C7803" i="3" s="1"/>
  <c r="C7804" i="3" s="1"/>
  <c r="C7805" i="3" s="1"/>
  <c r="C7806" i="3" s="1"/>
  <c r="C7807" i="3" s="1"/>
  <c r="C7808" i="3" s="1"/>
  <c r="C7809" i="3" s="1"/>
  <c r="C7810" i="3" s="1"/>
  <c r="C7811" i="3" s="1"/>
  <c r="C7812" i="3" s="1"/>
  <c r="C7813" i="3" s="1"/>
  <c r="C7814" i="3" s="1"/>
  <c r="C7815" i="3" s="1"/>
  <c r="C7816" i="3" s="1"/>
  <c r="C7817" i="3" s="1"/>
  <c r="C7818" i="3" s="1"/>
  <c r="C7819" i="3" s="1"/>
  <c r="C7820" i="3" s="1"/>
  <c r="C7821" i="3" s="1"/>
  <c r="C7822" i="3" s="1"/>
  <c r="C7823" i="3" s="1"/>
  <c r="C7824" i="3" s="1"/>
  <c r="C7825" i="3" s="1"/>
  <c r="C7826" i="3" s="1"/>
  <c r="C7827" i="3" s="1"/>
  <c r="C7828" i="3" s="1"/>
  <c r="C7829" i="3" s="1"/>
  <c r="C7830" i="3" s="1"/>
  <c r="C7831" i="3" s="1"/>
  <c r="C7832" i="3" s="1"/>
  <c r="C7833" i="3" s="1"/>
  <c r="C7834" i="3" s="1"/>
  <c r="C7835" i="3" s="1"/>
  <c r="C7836" i="3" s="1"/>
  <c r="C7837" i="3" s="1"/>
  <c r="C7838" i="3" s="1"/>
  <c r="C7839" i="3" s="1"/>
  <c r="C7840" i="3" s="1"/>
  <c r="C7841" i="3" s="1"/>
  <c r="C7842" i="3" s="1"/>
  <c r="C7843" i="3" s="1"/>
  <c r="C7844" i="3" s="1"/>
  <c r="C7845" i="3" s="1"/>
  <c r="C7846" i="3" s="1"/>
  <c r="C7847" i="3" s="1"/>
  <c r="C7848" i="3" s="1"/>
  <c r="C7849" i="3" s="1"/>
  <c r="C7850" i="3" s="1"/>
  <c r="C7851" i="3" s="1"/>
  <c r="C7852" i="3" s="1"/>
  <c r="C7853" i="3" s="1"/>
  <c r="C7854" i="3" s="1"/>
  <c r="C7855" i="3" s="1"/>
  <c r="C7856" i="3" s="1"/>
  <c r="C7857" i="3" s="1"/>
  <c r="C7858" i="3" s="1"/>
  <c r="C7859" i="3" s="1"/>
  <c r="C7860" i="3" s="1"/>
  <c r="C7861" i="3" s="1"/>
  <c r="C7862" i="3" s="1"/>
  <c r="C7863" i="3" s="1"/>
  <c r="C7864" i="3" s="1"/>
  <c r="C7865" i="3" s="1"/>
  <c r="C7866" i="3" s="1"/>
  <c r="C7867" i="3" s="1"/>
  <c r="C7868" i="3" s="1"/>
  <c r="C7869" i="3" s="1"/>
  <c r="C7870" i="3" s="1"/>
  <c r="C7871" i="3" s="1"/>
  <c r="C7872" i="3" s="1"/>
  <c r="C7873" i="3" s="1"/>
  <c r="C7874" i="3" s="1"/>
  <c r="C7875" i="3" s="1"/>
  <c r="C7876" i="3" s="1"/>
  <c r="C7877" i="3" s="1"/>
  <c r="C7878" i="3" s="1"/>
  <c r="C7879" i="3" s="1"/>
  <c r="C7880" i="3" s="1"/>
  <c r="C7881" i="3" s="1"/>
  <c r="C7882" i="3" s="1"/>
  <c r="C7883" i="3" s="1"/>
  <c r="C7884" i="3" s="1"/>
  <c r="C7885" i="3" s="1"/>
  <c r="C7886" i="3" s="1"/>
  <c r="C7887" i="3" s="1"/>
  <c r="C7888" i="3" s="1"/>
  <c r="C7889" i="3" s="1"/>
  <c r="C7890" i="3" s="1"/>
  <c r="C7891" i="3" s="1"/>
  <c r="C7892" i="3" s="1"/>
  <c r="C7893" i="3" s="1"/>
  <c r="C7894" i="3" s="1"/>
  <c r="C7895" i="3" s="1"/>
  <c r="C7896" i="3" s="1"/>
  <c r="C7897" i="3" s="1"/>
  <c r="C7898" i="3" s="1"/>
  <c r="C7899" i="3" s="1"/>
  <c r="C7900" i="3" s="1"/>
  <c r="C7901" i="3" s="1"/>
  <c r="C7902" i="3" s="1"/>
  <c r="C7903" i="3" s="1"/>
  <c r="C7904" i="3" s="1"/>
  <c r="C7905" i="3" s="1"/>
  <c r="C7906" i="3" s="1"/>
  <c r="C7907" i="3" s="1"/>
  <c r="C7908" i="3" s="1"/>
  <c r="C7909" i="3" s="1"/>
  <c r="C7910" i="3" s="1"/>
  <c r="C7911" i="3" s="1"/>
  <c r="C7912" i="3" s="1"/>
  <c r="C7913" i="3" s="1"/>
  <c r="C7914" i="3" s="1"/>
  <c r="C7915" i="3" s="1"/>
  <c r="C7916" i="3" s="1"/>
  <c r="C7917" i="3" s="1"/>
  <c r="C7918" i="3" s="1"/>
  <c r="C7919" i="3" s="1"/>
  <c r="C7920" i="3" s="1"/>
  <c r="C7921" i="3" s="1"/>
  <c r="C7922" i="3" s="1"/>
  <c r="C7923" i="3" s="1"/>
  <c r="C7924" i="3" s="1"/>
  <c r="C7925" i="3" s="1"/>
  <c r="C7926" i="3" s="1"/>
  <c r="C7927" i="3" s="1"/>
  <c r="C7928" i="3" s="1"/>
  <c r="C7929" i="3" s="1"/>
  <c r="C7930" i="3" s="1"/>
  <c r="C7931" i="3" s="1"/>
  <c r="C7932" i="3" s="1"/>
  <c r="C7933" i="3" s="1"/>
  <c r="C7934" i="3" s="1"/>
  <c r="C7935" i="3" s="1"/>
  <c r="C7936" i="3" s="1"/>
  <c r="C7937" i="3" s="1"/>
  <c r="C7938" i="3" s="1"/>
  <c r="C7939" i="3" s="1"/>
  <c r="C7940" i="3" s="1"/>
  <c r="C7941" i="3" s="1"/>
  <c r="C7942" i="3" s="1"/>
  <c r="C7943" i="3" s="1"/>
  <c r="C7944" i="3" s="1"/>
  <c r="C7945" i="3" s="1"/>
  <c r="C7946" i="3" s="1"/>
  <c r="C7947" i="3" s="1"/>
  <c r="C7948" i="3" s="1"/>
  <c r="C7949" i="3" s="1"/>
  <c r="C7950" i="3" s="1"/>
  <c r="C7951" i="3" s="1"/>
  <c r="C7952" i="3" s="1"/>
  <c r="C7953" i="3" s="1"/>
  <c r="C7954" i="3" s="1"/>
  <c r="C7955" i="3" s="1"/>
  <c r="C7956" i="3" s="1"/>
  <c r="C7957" i="3" s="1"/>
  <c r="C7958" i="3" s="1"/>
  <c r="C7959" i="3" s="1"/>
  <c r="C7960" i="3" s="1"/>
  <c r="C7961" i="3" s="1"/>
  <c r="C7962" i="3" s="1"/>
  <c r="C7963" i="3" s="1"/>
  <c r="C7964" i="3" s="1"/>
  <c r="C7965" i="3" s="1"/>
  <c r="C7966" i="3" s="1"/>
  <c r="C7967" i="3" s="1"/>
  <c r="C7968" i="3" s="1"/>
  <c r="C7969" i="3" s="1"/>
  <c r="C7970" i="3" s="1"/>
  <c r="C7971" i="3" s="1"/>
  <c r="C7972" i="3" s="1"/>
  <c r="C7973" i="3" s="1"/>
  <c r="C7974" i="3" s="1"/>
  <c r="C7975" i="3" s="1"/>
  <c r="C7976" i="3" s="1"/>
  <c r="C7977" i="3" s="1"/>
  <c r="C7978" i="3" s="1"/>
  <c r="C7979" i="3" s="1"/>
  <c r="C7980" i="3" s="1"/>
  <c r="C7981" i="3" s="1"/>
  <c r="C7982" i="3" s="1"/>
  <c r="C7983" i="3" s="1"/>
  <c r="C7984" i="3" s="1"/>
  <c r="C7985" i="3" s="1"/>
  <c r="C7986" i="3" s="1"/>
  <c r="C7987" i="3" s="1"/>
  <c r="C7988" i="3" s="1"/>
  <c r="C7989" i="3" s="1"/>
  <c r="C7990" i="3" s="1"/>
  <c r="C7991" i="3" s="1"/>
  <c r="C7992" i="3" s="1"/>
  <c r="C7993" i="3" s="1"/>
  <c r="C7994" i="3" s="1"/>
  <c r="C7995" i="3" s="1"/>
  <c r="C7996" i="3" s="1"/>
  <c r="C7997" i="3" s="1"/>
  <c r="C7998" i="3" s="1"/>
  <c r="C7999" i="3" s="1"/>
  <c r="C8000" i="3" s="1"/>
  <c r="C8001" i="3" s="1"/>
  <c r="C8002" i="3" s="1"/>
  <c r="C8003" i="3" s="1"/>
  <c r="C8004" i="3" s="1"/>
  <c r="C8005" i="3" s="1"/>
  <c r="C8006" i="3" s="1"/>
  <c r="C8007" i="3" s="1"/>
  <c r="C8008" i="3" s="1"/>
  <c r="C8009" i="3" s="1"/>
  <c r="C8010" i="3" s="1"/>
  <c r="C8011" i="3" s="1"/>
  <c r="C8012" i="3" s="1"/>
  <c r="C8013" i="3" s="1"/>
  <c r="C8014" i="3" s="1"/>
  <c r="C8015" i="3" s="1"/>
  <c r="C8016" i="3" s="1"/>
  <c r="C8017" i="3" s="1"/>
  <c r="C8018" i="3" s="1"/>
  <c r="C8019" i="3" s="1"/>
  <c r="C8020" i="3" s="1"/>
  <c r="C8021" i="3" s="1"/>
  <c r="C8022" i="3" s="1"/>
  <c r="C8023" i="3" s="1"/>
  <c r="C8024" i="3" s="1"/>
  <c r="C8025" i="3" s="1"/>
  <c r="C8026" i="3" s="1"/>
  <c r="C8027" i="3" s="1"/>
  <c r="C8028" i="3" s="1"/>
  <c r="C8029" i="3" s="1"/>
  <c r="C8030" i="3" s="1"/>
  <c r="C8031" i="3" s="1"/>
  <c r="C8032" i="3" s="1"/>
  <c r="C8033" i="3" s="1"/>
  <c r="C8034" i="3" s="1"/>
  <c r="C8035" i="3" s="1"/>
  <c r="C8036" i="3" s="1"/>
  <c r="C8037" i="3" s="1"/>
  <c r="C8038" i="3" s="1"/>
  <c r="C8039" i="3" s="1"/>
  <c r="C8040" i="3" s="1"/>
  <c r="C8041" i="3" s="1"/>
  <c r="C8042" i="3" s="1"/>
  <c r="C8043" i="3" s="1"/>
  <c r="C8044" i="3" s="1"/>
  <c r="C8045" i="3" s="1"/>
  <c r="C8046" i="3" s="1"/>
  <c r="C8047" i="3" s="1"/>
  <c r="C8048" i="3" s="1"/>
  <c r="C8049" i="3" s="1"/>
  <c r="C8050" i="3" s="1"/>
  <c r="C8051" i="3" s="1"/>
  <c r="C8052" i="3" s="1"/>
  <c r="C8053" i="3" s="1"/>
  <c r="C8054" i="3" s="1"/>
  <c r="C8055" i="3" s="1"/>
  <c r="C8056" i="3" s="1"/>
  <c r="C8057" i="3" s="1"/>
  <c r="C8058" i="3" s="1"/>
  <c r="C8059" i="3" s="1"/>
  <c r="C8060" i="3" s="1"/>
  <c r="C8061" i="3" s="1"/>
  <c r="C8062" i="3" s="1"/>
  <c r="C8063" i="3" s="1"/>
  <c r="C8064" i="3" s="1"/>
  <c r="C8065" i="3" s="1"/>
  <c r="C8066" i="3" s="1"/>
  <c r="C8067" i="3" s="1"/>
  <c r="C8068" i="3" s="1"/>
  <c r="C8069" i="3" s="1"/>
  <c r="C8070" i="3" s="1"/>
  <c r="C8071" i="3" s="1"/>
  <c r="C8072" i="3" s="1"/>
  <c r="C8073" i="3" s="1"/>
  <c r="C8074" i="3" s="1"/>
  <c r="C8075" i="3" s="1"/>
  <c r="C8076" i="3" s="1"/>
  <c r="C8077" i="3" s="1"/>
  <c r="C8078" i="3" s="1"/>
  <c r="C8079" i="3" s="1"/>
  <c r="C8080" i="3" s="1"/>
  <c r="C8081" i="3" s="1"/>
  <c r="C8082" i="3" s="1"/>
  <c r="C8083" i="3" s="1"/>
  <c r="C8084" i="3" s="1"/>
  <c r="C8085" i="3" s="1"/>
  <c r="C8086" i="3" s="1"/>
  <c r="C8087" i="3" s="1"/>
  <c r="C8088" i="3" s="1"/>
  <c r="C8089" i="3" s="1"/>
  <c r="C8090" i="3" s="1"/>
  <c r="C8091" i="3" s="1"/>
  <c r="C8092" i="3" s="1"/>
  <c r="C8093" i="3" s="1"/>
  <c r="C8094" i="3" s="1"/>
  <c r="C8095" i="3" s="1"/>
  <c r="C8096" i="3" s="1"/>
  <c r="C8097" i="3" s="1"/>
  <c r="C8098" i="3" s="1"/>
  <c r="C8099" i="3" s="1"/>
  <c r="C8100" i="3" s="1"/>
  <c r="C8101" i="3" s="1"/>
  <c r="C8102" i="3" s="1"/>
  <c r="C8103" i="3" s="1"/>
  <c r="C8104" i="3" s="1"/>
  <c r="C8105" i="3" s="1"/>
  <c r="C8106" i="3" s="1"/>
  <c r="C8107" i="3" s="1"/>
  <c r="C8108" i="3" s="1"/>
  <c r="C8109" i="3" s="1"/>
  <c r="C8110" i="3" s="1"/>
  <c r="C8111" i="3" s="1"/>
  <c r="C8112" i="3" s="1"/>
  <c r="C8113" i="3" s="1"/>
  <c r="C8114" i="3" s="1"/>
  <c r="C8115" i="3" s="1"/>
  <c r="C8116" i="3" s="1"/>
  <c r="C8117" i="3" s="1"/>
  <c r="C8118" i="3" s="1"/>
  <c r="C8119" i="3" s="1"/>
  <c r="C8120" i="3" s="1"/>
  <c r="C8121" i="3" s="1"/>
  <c r="C8122" i="3" s="1"/>
  <c r="C8123" i="3" s="1"/>
  <c r="C8124" i="3" s="1"/>
  <c r="C8125" i="3" s="1"/>
  <c r="C8126" i="3" s="1"/>
  <c r="C8127" i="3" s="1"/>
  <c r="C8128" i="3" s="1"/>
  <c r="C8129" i="3" s="1"/>
  <c r="C8130" i="3" s="1"/>
  <c r="C8131" i="3" s="1"/>
  <c r="C8132" i="3" s="1"/>
  <c r="C8133" i="3" s="1"/>
  <c r="C8134" i="3" s="1"/>
  <c r="C8135" i="3" s="1"/>
  <c r="C8136" i="3" s="1"/>
  <c r="C8137" i="3" s="1"/>
  <c r="C8138" i="3" s="1"/>
  <c r="C8139" i="3" s="1"/>
  <c r="C8140" i="3" s="1"/>
  <c r="C8141" i="3" s="1"/>
  <c r="C8142" i="3" s="1"/>
  <c r="C8143" i="3" s="1"/>
  <c r="C8144" i="3" s="1"/>
  <c r="C8145" i="3" s="1"/>
  <c r="C8146" i="3" s="1"/>
  <c r="C8147" i="3" s="1"/>
  <c r="C8148" i="3" s="1"/>
  <c r="C8149" i="3" s="1"/>
  <c r="C8150" i="3" s="1"/>
  <c r="C8151" i="3" s="1"/>
  <c r="C8152" i="3" s="1"/>
  <c r="C8153" i="3" s="1"/>
  <c r="C8154" i="3" s="1"/>
  <c r="C8155" i="3" s="1"/>
  <c r="C8156" i="3" s="1"/>
  <c r="C8157" i="3" s="1"/>
  <c r="C8158" i="3" s="1"/>
  <c r="C8159" i="3" s="1"/>
  <c r="C8160" i="3" s="1"/>
  <c r="C8161" i="3" s="1"/>
  <c r="C8162" i="3" s="1"/>
  <c r="C8163" i="3" s="1"/>
  <c r="C8164" i="3" s="1"/>
  <c r="C8165" i="3" s="1"/>
  <c r="C8166" i="3" s="1"/>
  <c r="C8167" i="3" s="1"/>
  <c r="C8168" i="3" s="1"/>
  <c r="C8169" i="3" s="1"/>
  <c r="C8170" i="3" s="1"/>
  <c r="C8171" i="3" s="1"/>
  <c r="C8172" i="3" s="1"/>
  <c r="C8173" i="3" s="1"/>
  <c r="C8174" i="3" s="1"/>
  <c r="C8175" i="3" s="1"/>
  <c r="C8176" i="3" s="1"/>
  <c r="C8177" i="3" s="1"/>
  <c r="C8178" i="3" s="1"/>
  <c r="C8179" i="3" s="1"/>
  <c r="C8180" i="3" s="1"/>
  <c r="C8181" i="3" s="1"/>
  <c r="C8182" i="3" s="1"/>
  <c r="C8183" i="3" s="1"/>
  <c r="C8184" i="3" s="1"/>
  <c r="C8185" i="3" s="1"/>
  <c r="C8186" i="3" s="1"/>
  <c r="C8187" i="3" s="1"/>
  <c r="C8188" i="3" s="1"/>
  <c r="C8189" i="3" s="1"/>
  <c r="C8190" i="3" s="1"/>
  <c r="C8191" i="3" s="1"/>
  <c r="C8192" i="3" s="1"/>
  <c r="C8193" i="3" s="1"/>
  <c r="C8194" i="3" s="1"/>
  <c r="C8195" i="3" s="1"/>
  <c r="C8196" i="3" s="1"/>
  <c r="C8197" i="3" s="1"/>
  <c r="C8198" i="3" s="1"/>
  <c r="C8199" i="3" s="1"/>
  <c r="C8200" i="3" s="1"/>
  <c r="C8201" i="3" s="1"/>
  <c r="C8202" i="3" s="1"/>
  <c r="C8203" i="3" s="1"/>
  <c r="C8204" i="3" s="1"/>
  <c r="C8205" i="3" s="1"/>
  <c r="C8206" i="3" s="1"/>
  <c r="C8207" i="3" s="1"/>
  <c r="C8208" i="3" s="1"/>
  <c r="C8209" i="3" s="1"/>
  <c r="C8210" i="3" s="1"/>
  <c r="C8211" i="3" s="1"/>
  <c r="C8212" i="3" s="1"/>
  <c r="C8213" i="3" s="1"/>
  <c r="C8214" i="3" s="1"/>
  <c r="C8215" i="3" s="1"/>
  <c r="C8216" i="3" s="1"/>
  <c r="C8217" i="3" s="1"/>
  <c r="C8218" i="3" s="1"/>
  <c r="C8219" i="3" s="1"/>
  <c r="C8220" i="3" s="1"/>
  <c r="C8221" i="3" s="1"/>
  <c r="C8222" i="3" s="1"/>
  <c r="C8223" i="3" s="1"/>
  <c r="C8224" i="3" s="1"/>
  <c r="C8225" i="3" s="1"/>
  <c r="C8226" i="3" s="1"/>
  <c r="C8227" i="3" s="1"/>
  <c r="C8228" i="3" s="1"/>
  <c r="C8229" i="3" s="1"/>
  <c r="C8230" i="3" s="1"/>
  <c r="C8231" i="3" s="1"/>
  <c r="C8232" i="3" s="1"/>
  <c r="C8233" i="3" s="1"/>
  <c r="C8234" i="3" s="1"/>
  <c r="C8235" i="3" s="1"/>
  <c r="C8236" i="3" s="1"/>
  <c r="C8237" i="3" s="1"/>
  <c r="C8238" i="3" s="1"/>
  <c r="C8239" i="3" s="1"/>
  <c r="C8240" i="3" s="1"/>
  <c r="C8241" i="3" s="1"/>
  <c r="C8242" i="3" s="1"/>
  <c r="C8243" i="3" s="1"/>
  <c r="C8244" i="3" s="1"/>
  <c r="C8245" i="3" s="1"/>
  <c r="C8246" i="3" s="1"/>
  <c r="C8247" i="3" s="1"/>
  <c r="C8248" i="3" s="1"/>
  <c r="C8249" i="3" s="1"/>
  <c r="C8250" i="3" s="1"/>
  <c r="C8251" i="3" s="1"/>
  <c r="C8252" i="3" s="1"/>
  <c r="C8253" i="3" s="1"/>
  <c r="C8254" i="3" s="1"/>
  <c r="C8255" i="3" s="1"/>
  <c r="C8256" i="3" s="1"/>
  <c r="C8257" i="3" s="1"/>
  <c r="C8258" i="3" s="1"/>
  <c r="C8259" i="3" s="1"/>
  <c r="C8260" i="3" s="1"/>
  <c r="C8261" i="3" s="1"/>
  <c r="C8262" i="3" s="1"/>
  <c r="C8263" i="3" s="1"/>
  <c r="C8264" i="3" s="1"/>
  <c r="C8265" i="3" s="1"/>
  <c r="C8266" i="3" s="1"/>
  <c r="C8267" i="3" s="1"/>
  <c r="C8268" i="3" s="1"/>
  <c r="C8269" i="3" s="1"/>
  <c r="C8270" i="3" s="1"/>
  <c r="C8271" i="3" s="1"/>
  <c r="C8272" i="3" s="1"/>
  <c r="C8273" i="3" s="1"/>
  <c r="C8274" i="3" s="1"/>
  <c r="C8275" i="3" s="1"/>
  <c r="C8276" i="3" s="1"/>
  <c r="C8277" i="3" s="1"/>
  <c r="C8278" i="3" s="1"/>
  <c r="C8279" i="3" s="1"/>
  <c r="C8280" i="3" s="1"/>
  <c r="C8281" i="3" s="1"/>
  <c r="C8282" i="3" s="1"/>
  <c r="C8283" i="3" s="1"/>
  <c r="C8284" i="3" s="1"/>
  <c r="C8285" i="3" s="1"/>
  <c r="C8286" i="3" s="1"/>
  <c r="C8287" i="3" s="1"/>
  <c r="C8288" i="3" s="1"/>
  <c r="C8289" i="3" s="1"/>
  <c r="C8290" i="3" s="1"/>
  <c r="C8291" i="3" s="1"/>
  <c r="C8292" i="3" s="1"/>
  <c r="C8293" i="3" s="1"/>
  <c r="C8294" i="3" s="1"/>
  <c r="C8295" i="3" s="1"/>
  <c r="C8296" i="3" s="1"/>
  <c r="C8297" i="3" s="1"/>
  <c r="C8298" i="3" s="1"/>
  <c r="C8299" i="3" s="1"/>
  <c r="C8300" i="3" s="1"/>
  <c r="C8301" i="3" s="1"/>
  <c r="C8302" i="3" s="1"/>
  <c r="C8303" i="3" s="1"/>
  <c r="C8304" i="3" s="1"/>
  <c r="C8305" i="3" s="1"/>
  <c r="C8306" i="3" s="1"/>
  <c r="C8307" i="3" s="1"/>
  <c r="C8308" i="3" s="1"/>
  <c r="C8309" i="3" s="1"/>
  <c r="C8310" i="3" s="1"/>
  <c r="C8311" i="3" s="1"/>
  <c r="C8312" i="3" s="1"/>
  <c r="C8313" i="3" s="1"/>
  <c r="C8314" i="3" s="1"/>
  <c r="C8315" i="3" s="1"/>
  <c r="C8316" i="3" s="1"/>
  <c r="C8317" i="3" s="1"/>
  <c r="C8318" i="3" s="1"/>
  <c r="C8319" i="3" s="1"/>
  <c r="C8320" i="3" s="1"/>
  <c r="C8321" i="3" s="1"/>
  <c r="C8322" i="3" s="1"/>
  <c r="C8323" i="3" s="1"/>
  <c r="C8324" i="3" s="1"/>
  <c r="C8325" i="3" s="1"/>
  <c r="C8326" i="3" s="1"/>
  <c r="C8327" i="3" s="1"/>
  <c r="C8328" i="3" s="1"/>
  <c r="C8329" i="3" s="1"/>
  <c r="C8330" i="3" s="1"/>
  <c r="C8331" i="3" s="1"/>
  <c r="C8332" i="3" s="1"/>
  <c r="C8333" i="3" s="1"/>
  <c r="C8334" i="3" s="1"/>
  <c r="C8335" i="3" s="1"/>
  <c r="C8336" i="3" s="1"/>
  <c r="C8337" i="3" s="1"/>
  <c r="C8338" i="3" s="1"/>
  <c r="C8339" i="3" s="1"/>
  <c r="C8340" i="3" s="1"/>
  <c r="C8341" i="3" s="1"/>
  <c r="C8342" i="3" s="1"/>
  <c r="C8343" i="3" s="1"/>
  <c r="C8344" i="3" s="1"/>
  <c r="C8345" i="3" s="1"/>
  <c r="C8346" i="3" s="1"/>
  <c r="C8347" i="3" s="1"/>
  <c r="C8348" i="3" s="1"/>
  <c r="C8349" i="3" s="1"/>
  <c r="C8350" i="3" s="1"/>
  <c r="C8351" i="3" s="1"/>
  <c r="C8352" i="3" s="1"/>
  <c r="C8353" i="3" s="1"/>
  <c r="C8354" i="3" s="1"/>
  <c r="C8355" i="3" s="1"/>
  <c r="C8356" i="3" s="1"/>
  <c r="C8357" i="3" s="1"/>
  <c r="C8358" i="3" s="1"/>
  <c r="C8359" i="3" s="1"/>
  <c r="C8360" i="3" s="1"/>
  <c r="C8361" i="3" s="1"/>
  <c r="C8362" i="3" s="1"/>
  <c r="C8363" i="3" s="1"/>
  <c r="C8364" i="3" s="1"/>
  <c r="C8365" i="3" s="1"/>
  <c r="C8366" i="3" s="1"/>
  <c r="C8367" i="3" s="1"/>
  <c r="C8368" i="3" s="1"/>
  <c r="C8369" i="3" s="1"/>
  <c r="C8370" i="3" s="1"/>
  <c r="C8371" i="3" s="1"/>
  <c r="C8372" i="3" s="1"/>
  <c r="C8373" i="3" s="1"/>
  <c r="C8374" i="3" s="1"/>
  <c r="C8375" i="3" s="1"/>
  <c r="C8376" i="3" s="1"/>
  <c r="C8377" i="3" s="1"/>
  <c r="C8378" i="3" s="1"/>
  <c r="C8379" i="3" s="1"/>
  <c r="C8380" i="3" s="1"/>
  <c r="C8381" i="3" s="1"/>
  <c r="C8382" i="3" s="1"/>
  <c r="C8383" i="3" s="1"/>
  <c r="C8384" i="3" s="1"/>
  <c r="C8385" i="3" s="1"/>
  <c r="C8386" i="3" s="1"/>
  <c r="C8387" i="3" s="1"/>
  <c r="C8388" i="3" s="1"/>
  <c r="C8389" i="3" s="1"/>
  <c r="C8390" i="3" s="1"/>
  <c r="C8391" i="3" s="1"/>
  <c r="C8392" i="3" s="1"/>
  <c r="C8393" i="3" s="1"/>
  <c r="C8394" i="3" s="1"/>
  <c r="C8395" i="3" s="1"/>
  <c r="C8396" i="3" s="1"/>
  <c r="C8397" i="3" s="1"/>
  <c r="C8398" i="3" s="1"/>
  <c r="C8399" i="3" s="1"/>
  <c r="C8400" i="3" s="1"/>
  <c r="C8401" i="3" s="1"/>
  <c r="C8402" i="3" s="1"/>
  <c r="C8403" i="3" s="1"/>
  <c r="C8404" i="3" s="1"/>
  <c r="C8405" i="3" s="1"/>
  <c r="C8406" i="3" s="1"/>
  <c r="C8407" i="3" s="1"/>
  <c r="C8408" i="3" s="1"/>
  <c r="C8409" i="3" s="1"/>
  <c r="C8410" i="3" s="1"/>
  <c r="C8411" i="3" s="1"/>
  <c r="C8412" i="3" s="1"/>
  <c r="C8413" i="3" s="1"/>
  <c r="C8414" i="3" s="1"/>
  <c r="C8415" i="3" s="1"/>
  <c r="C8416" i="3" s="1"/>
  <c r="C8417" i="3" s="1"/>
  <c r="C8418" i="3" s="1"/>
  <c r="C8419" i="3" s="1"/>
  <c r="C8420" i="3" s="1"/>
  <c r="C8421" i="3" s="1"/>
  <c r="C8422" i="3" s="1"/>
  <c r="C8423" i="3" s="1"/>
  <c r="C8424" i="3" s="1"/>
  <c r="C8425" i="3" s="1"/>
  <c r="C8426" i="3" s="1"/>
  <c r="C8427" i="3" s="1"/>
  <c r="C8428" i="3" s="1"/>
  <c r="C8429" i="3" s="1"/>
  <c r="C8430" i="3" s="1"/>
  <c r="C8431" i="3" s="1"/>
  <c r="C8432" i="3" s="1"/>
  <c r="C8433" i="3" s="1"/>
  <c r="C8434" i="3" s="1"/>
  <c r="C8435" i="3" s="1"/>
  <c r="C8436" i="3" s="1"/>
  <c r="C8437" i="3" s="1"/>
  <c r="C8438" i="3" s="1"/>
  <c r="C8439" i="3" s="1"/>
  <c r="C8440" i="3" s="1"/>
  <c r="C8441" i="3" s="1"/>
  <c r="C8442" i="3" s="1"/>
  <c r="C8443" i="3" s="1"/>
  <c r="C8444" i="3" s="1"/>
  <c r="C8445" i="3" s="1"/>
  <c r="C8446" i="3" s="1"/>
  <c r="C8447" i="3" s="1"/>
  <c r="C8448" i="3" s="1"/>
  <c r="C8449" i="3" s="1"/>
  <c r="C8450" i="3" s="1"/>
  <c r="C8451" i="3" s="1"/>
  <c r="C8452" i="3" s="1"/>
  <c r="C8453" i="3" s="1"/>
  <c r="C8454" i="3" s="1"/>
  <c r="C8455" i="3" s="1"/>
  <c r="C8456" i="3" s="1"/>
  <c r="C8457" i="3" s="1"/>
  <c r="C8458" i="3" s="1"/>
  <c r="C8459" i="3" s="1"/>
  <c r="C8460" i="3" s="1"/>
  <c r="C8461" i="3" s="1"/>
  <c r="C8462" i="3" s="1"/>
  <c r="C8463" i="3" s="1"/>
  <c r="C8464" i="3" s="1"/>
  <c r="C8465" i="3" s="1"/>
  <c r="C8466" i="3" s="1"/>
  <c r="C8467" i="3" s="1"/>
  <c r="C8468" i="3" s="1"/>
  <c r="C8469" i="3" s="1"/>
  <c r="C8470" i="3" s="1"/>
  <c r="C8471" i="3" s="1"/>
  <c r="C8472" i="3" s="1"/>
  <c r="C8473" i="3" s="1"/>
  <c r="C8474" i="3" s="1"/>
  <c r="C8475" i="3" s="1"/>
  <c r="C8476" i="3" s="1"/>
  <c r="C8477" i="3" s="1"/>
  <c r="C8478" i="3" s="1"/>
  <c r="C8479" i="3" s="1"/>
  <c r="C8480" i="3" s="1"/>
  <c r="C8481" i="3" s="1"/>
  <c r="C8482" i="3" s="1"/>
  <c r="C8483" i="3" s="1"/>
  <c r="C8484" i="3" s="1"/>
  <c r="C8485" i="3" s="1"/>
  <c r="C8486" i="3" s="1"/>
  <c r="C8487" i="3" s="1"/>
  <c r="C8488" i="3" s="1"/>
  <c r="C8489" i="3" s="1"/>
  <c r="C8490" i="3" s="1"/>
  <c r="C8491" i="3" s="1"/>
  <c r="C8492" i="3" s="1"/>
  <c r="C8493" i="3" s="1"/>
  <c r="C8494" i="3" s="1"/>
  <c r="C8495" i="3" s="1"/>
  <c r="C8496" i="3" s="1"/>
  <c r="C8497" i="3" s="1"/>
  <c r="C8498" i="3" s="1"/>
  <c r="C8499" i="3" s="1"/>
  <c r="C8500" i="3" s="1"/>
  <c r="C8501" i="3" s="1"/>
  <c r="C8502" i="3" s="1"/>
  <c r="C8503" i="3" s="1"/>
  <c r="C8504" i="3" s="1"/>
  <c r="C8505" i="3" s="1"/>
  <c r="C8506" i="3" s="1"/>
  <c r="C8507" i="3" s="1"/>
  <c r="C8508" i="3" s="1"/>
  <c r="C8509" i="3" s="1"/>
  <c r="C8510" i="3" s="1"/>
  <c r="C8511" i="3" s="1"/>
  <c r="C8512" i="3" s="1"/>
  <c r="C8513" i="3" s="1"/>
  <c r="C8514" i="3" s="1"/>
  <c r="C8515" i="3" s="1"/>
  <c r="C8516" i="3" s="1"/>
  <c r="C8517" i="3" s="1"/>
  <c r="C8518" i="3" s="1"/>
  <c r="C8519" i="3" s="1"/>
  <c r="C8520" i="3" s="1"/>
  <c r="C8521" i="3" s="1"/>
  <c r="C8522" i="3" s="1"/>
  <c r="C8523" i="3" s="1"/>
  <c r="C8524" i="3" s="1"/>
  <c r="C8525" i="3" s="1"/>
  <c r="C8526" i="3" s="1"/>
  <c r="C8527" i="3" s="1"/>
  <c r="C8528" i="3" s="1"/>
  <c r="C8529" i="3" s="1"/>
  <c r="C8530" i="3" s="1"/>
  <c r="C8531" i="3" s="1"/>
  <c r="C8532" i="3" s="1"/>
  <c r="C8533" i="3" s="1"/>
  <c r="C8534" i="3" s="1"/>
  <c r="C8535" i="3" s="1"/>
  <c r="C8536" i="3" s="1"/>
  <c r="C8537" i="3" s="1"/>
  <c r="C8538" i="3" s="1"/>
  <c r="C8539" i="3" s="1"/>
  <c r="C8540" i="3" s="1"/>
  <c r="C8541" i="3" s="1"/>
  <c r="C8542" i="3" s="1"/>
  <c r="C8543" i="3" s="1"/>
  <c r="C8544" i="3" s="1"/>
  <c r="C8545" i="3" s="1"/>
  <c r="C8546" i="3" s="1"/>
  <c r="C8547" i="3" s="1"/>
  <c r="C8548" i="3" s="1"/>
  <c r="C8549" i="3" s="1"/>
  <c r="C8550" i="3" s="1"/>
  <c r="C8551" i="3" s="1"/>
  <c r="C8552" i="3" s="1"/>
  <c r="C8553" i="3" s="1"/>
  <c r="C8554" i="3" s="1"/>
  <c r="C8555" i="3" s="1"/>
  <c r="C8556" i="3" s="1"/>
  <c r="C8557" i="3" s="1"/>
  <c r="C8558" i="3" s="1"/>
  <c r="C8559" i="3" s="1"/>
  <c r="C8560" i="3" s="1"/>
  <c r="C8561" i="3" s="1"/>
  <c r="C8562" i="3" s="1"/>
  <c r="C8563" i="3" s="1"/>
  <c r="C8564" i="3" s="1"/>
  <c r="C8565" i="3" s="1"/>
  <c r="C8566" i="3" s="1"/>
  <c r="C8567" i="3" s="1"/>
  <c r="C8568" i="3" s="1"/>
  <c r="C8569" i="3" s="1"/>
  <c r="C8570" i="3" s="1"/>
  <c r="C8571" i="3" s="1"/>
  <c r="C8572" i="3" s="1"/>
  <c r="C8573" i="3" s="1"/>
  <c r="C8574" i="3" s="1"/>
  <c r="C8575" i="3" s="1"/>
  <c r="C8576" i="3" s="1"/>
  <c r="C8577" i="3" s="1"/>
  <c r="C8578" i="3" s="1"/>
  <c r="C8579" i="3" s="1"/>
  <c r="C8580" i="3" s="1"/>
  <c r="C8581" i="3" s="1"/>
  <c r="C8582" i="3" s="1"/>
  <c r="C8583" i="3" s="1"/>
  <c r="C8584" i="3" s="1"/>
  <c r="C8585" i="3" s="1"/>
  <c r="C8586" i="3" s="1"/>
  <c r="C8587" i="3" s="1"/>
  <c r="C8588" i="3" s="1"/>
  <c r="C8589" i="3" s="1"/>
  <c r="C8590" i="3" s="1"/>
  <c r="C8591" i="3" s="1"/>
  <c r="C8592" i="3" s="1"/>
  <c r="C8593" i="3" s="1"/>
  <c r="C8594" i="3" s="1"/>
  <c r="C8595" i="3" s="1"/>
  <c r="C8596" i="3" s="1"/>
  <c r="C8597" i="3" s="1"/>
  <c r="C8598" i="3" s="1"/>
  <c r="C8599" i="3" s="1"/>
  <c r="C8600" i="3" s="1"/>
  <c r="C8601" i="3" s="1"/>
  <c r="C8602" i="3" s="1"/>
  <c r="C8603" i="3" s="1"/>
  <c r="C8604" i="3" s="1"/>
  <c r="C8605" i="3" s="1"/>
  <c r="C8606" i="3" s="1"/>
  <c r="C8607" i="3" s="1"/>
  <c r="C8608" i="3" s="1"/>
  <c r="C8609" i="3" s="1"/>
  <c r="C8610" i="3" s="1"/>
  <c r="C8611" i="3" s="1"/>
  <c r="C8612" i="3" s="1"/>
  <c r="C8613" i="3" s="1"/>
  <c r="C8614" i="3" s="1"/>
  <c r="C8615" i="3" s="1"/>
  <c r="C8616" i="3" s="1"/>
  <c r="C8617" i="3" s="1"/>
  <c r="C8618" i="3" s="1"/>
  <c r="C8619" i="3" s="1"/>
  <c r="C8620" i="3" s="1"/>
  <c r="C8621" i="3" s="1"/>
  <c r="C8622" i="3" s="1"/>
  <c r="C8623" i="3" s="1"/>
  <c r="C8624" i="3" s="1"/>
  <c r="C8625" i="3" s="1"/>
  <c r="C8626" i="3" s="1"/>
  <c r="C8627" i="3" s="1"/>
  <c r="C8628" i="3" s="1"/>
  <c r="C8629" i="3" s="1"/>
  <c r="C8630" i="3" s="1"/>
  <c r="C8631" i="3" s="1"/>
  <c r="C8632" i="3" s="1"/>
  <c r="C8633" i="3" s="1"/>
  <c r="C8634" i="3" s="1"/>
  <c r="C8635" i="3" s="1"/>
  <c r="C8636" i="3" s="1"/>
  <c r="C8637" i="3" s="1"/>
  <c r="C8638" i="3" s="1"/>
  <c r="C8639" i="3" s="1"/>
  <c r="C8640" i="3" s="1"/>
  <c r="C8641" i="3" s="1"/>
  <c r="C8642" i="3" s="1"/>
  <c r="C8643" i="3" s="1"/>
  <c r="C8644" i="3" s="1"/>
  <c r="C8645" i="3" s="1"/>
  <c r="C8646" i="3" s="1"/>
  <c r="C8647" i="3" s="1"/>
  <c r="C8648" i="3" s="1"/>
  <c r="C8649" i="3" s="1"/>
  <c r="C8650" i="3" s="1"/>
  <c r="C8651" i="3" s="1"/>
  <c r="C8652" i="3" s="1"/>
  <c r="C8653" i="3" s="1"/>
  <c r="C8654" i="3" s="1"/>
  <c r="C8655" i="3" s="1"/>
  <c r="C8656" i="3" s="1"/>
  <c r="C8657" i="3" s="1"/>
  <c r="C8658" i="3" s="1"/>
  <c r="C8659" i="3" s="1"/>
  <c r="C8660" i="3" s="1"/>
  <c r="C8661" i="3" s="1"/>
  <c r="C8662" i="3" s="1"/>
  <c r="C8663" i="3" s="1"/>
  <c r="C8664" i="3" s="1"/>
  <c r="C8665" i="3" s="1"/>
  <c r="C8666" i="3" s="1"/>
  <c r="C8667" i="3" s="1"/>
  <c r="C8668" i="3" s="1"/>
  <c r="C8669" i="3" s="1"/>
  <c r="C8670" i="3" s="1"/>
  <c r="C8671" i="3" s="1"/>
  <c r="C8672" i="3" s="1"/>
  <c r="C8673" i="3" s="1"/>
  <c r="C8674" i="3" s="1"/>
  <c r="C8675" i="3" s="1"/>
  <c r="C8676" i="3" s="1"/>
  <c r="C8677" i="3" s="1"/>
  <c r="C8678" i="3" s="1"/>
  <c r="C8679" i="3" s="1"/>
  <c r="C8680" i="3" s="1"/>
  <c r="C8681" i="3" s="1"/>
  <c r="C8682" i="3" s="1"/>
  <c r="C8683" i="3" s="1"/>
  <c r="C8684" i="3" s="1"/>
  <c r="C8685" i="3" s="1"/>
  <c r="C8686" i="3" s="1"/>
  <c r="C8687" i="3" s="1"/>
  <c r="C8688" i="3" s="1"/>
  <c r="C8689" i="3" s="1"/>
  <c r="C8690" i="3" s="1"/>
  <c r="C8691" i="3" s="1"/>
  <c r="C8692" i="3" s="1"/>
  <c r="C8693" i="3" s="1"/>
  <c r="C8694" i="3" s="1"/>
  <c r="C8695" i="3" s="1"/>
  <c r="C8696" i="3" s="1"/>
  <c r="C8697" i="3" s="1"/>
  <c r="C8698" i="3" s="1"/>
  <c r="C8699" i="3" s="1"/>
  <c r="C8700" i="3" s="1"/>
  <c r="C8701" i="3" s="1"/>
  <c r="C8702" i="3" s="1"/>
  <c r="C8703" i="3" s="1"/>
  <c r="C8704" i="3" s="1"/>
  <c r="C8705" i="3" s="1"/>
  <c r="C8706" i="3" s="1"/>
  <c r="C8707" i="3" s="1"/>
  <c r="C8708" i="3" s="1"/>
  <c r="C8709" i="3" s="1"/>
  <c r="C8710" i="3" s="1"/>
  <c r="C8711" i="3" s="1"/>
  <c r="C8712" i="3" s="1"/>
  <c r="C8713" i="3" s="1"/>
  <c r="C8714" i="3" s="1"/>
  <c r="C8715" i="3" s="1"/>
  <c r="C8716" i="3" s="1"/>
  <c r="C8717" i="3" s="1"/>
  <c r="C8718" i="3" s="1"/>
  <c r="C8719" i="3" s="1"/>
  <c r="C8720" i="3" s="1"/>
  <c r="C8721" i="3" s="1"/>
  <c r="C8722" i="3" s="1"/>
  <c r="C8723" i="3" s="1"/>
  <c r="C8724" i="3" s="1"/>
  <c r="C8725" i="3" s="1"/>
  <c r="C8726" i="3" s="1"/>
  <c r="C8727" i="3" s="1"/>
  <c r="C8728" i="3" s="1"/>
  <c r="C8729" i="3" s="1"/>
  <c r="C8730" i="3" s="1"/>
  <c r="C8731" i="3" s="1"/>
  <c r="C8732" i="3" s="1"/>
  <c r="C8733" i="3" s="1"/>
  <c r="C8734" i="3" s="1"/>
  <c r="C8735" i="3" s="1"/>
  <c r="C8736" i="3" s="1"/>
  <c r="C8737" i="3" s="1"/>
  <c r="C8738" i="3" s="1"/>
  <c r="C8739" i="3" s="1"/>
  <c r="C8740" i="3" s="1"/>
  <c r="C8741" i="3" s="1"/>
  <c r="C8742" i="3" s="1"/>
  <c r="C8743" i="3" s="1"/>
  <c r="C8744" i="3" s="1"/>
  <c r="C8745" i="3" s="1"/>
  <c r="C8746" i="3" s="1"/>
  <c r="C8747" i="3" s="1"/>
  <c r="C8748" i="3" s="1"/>
  <c r="C8749" i="3" s="1"/>
  <c r="C8750" i="3" s="1"/>
  <c r="C8751" i="3" s="1"/>
  <c r="C8752" i="3" s="1"/>
  <c r="C8753" i="3" s="1"/>
  <c r="C8754" i="3" s="1"/>
  <c r="C8755" i="3" s="1"/>
  <c r="C8756" i="3" s="1"/>
  <c r="C8757" i="3" s="1"/>
  <c r="C8758" i="3" s="1"/>
  <c r="C8759" i="3" s="1"/>
  <c r="C8760" i="3" s="1"/>
  <c r="C8761" i="3" s="1"/>
  <c r="C8762" i="3" s="1"/>
  <c r="C8763" i="3" s="1"/>
  <c r="C8764" i="3" s="1"/>
  <c r="C8765" i="3" s="1"/>
  <c r="C8766" i="3" s="1"/>
  <c r="C8767" i="3" s="1"/>
  <c r="C8768" i="3" s="1"/>
  <c r="C8769" i="3" s="1"/>
  <c r="C8770" i="3" s="1"/>
  <c r="C8771" i="3" s="1"/>
  <c r="C8772" i="3" s="1"/>
  <c r="C8773" i="3" s="1"/>
  <c r="C8774" i="3" s="1"/>
  <c r="C8775" i="3" s="1"/>
  <c r="C8776" i="3" s="1"/>
  <c r="C8777" i="3" s="1"/>
  <c r="C8778" i="3" s="1"/>
  <c r="C8779" i="3" s="1"/>
  <c r="C8780" i="3" s="1"/>
  <c r="C8781" i="3" s="1"/>
  <c r="C8782" i="3" s="1"/>
  <c r="C8783" i="3" s="1"/>
  <c r="C8784" i="3" s="1"/>
  <c r="C8785" i="3" s="1"/>
  <c r="C8786" i="3" s="1"/>
  <c r="C8787" i="3" s="1"/>
  <c r="C8788" i="3" s="1"/>
  <c r="C8789" i="3" s="1"/>
  <c r="C8790" i="3" s="1"/>
  <c r="C8791" i="3" s="1"/>
  <c r="C8792" i="3" s="1"/>
  <c r="C8793" i="3" s="1"/>
  <c r="C8794" i="3" s="1"/>
  <c r="C8795" i="3" s="1"/>
  <c r="C8796" i="3" s="1"/>
  <c r="C8797" i="3" s="1"/>
  <c r="C8798" i="3" s="1"/>
  <c r="C8799" i="3" s="1"/>
  <c r="C8800" i="3" s="1"/>
  <c r="C8801" i="3" s="1"/>
  <c r="C8802" i="3" s="1"/>
  <c r="C8803" i="3" s="1"/>
  <c r="C8804" i="3" s="1"/>
  <c r="C8805" i="3" s="1"/>
  <c r="C8806" i="3" s="1"/>
  <c r="C8807" i="3" s="1"/>
  <c r="C8808" i="3" s="1"/>
  <c r="C8809" i="3" s="1"/>
  <c r="C8810" i="3" s="1"/>
  <c r="C8811" i="3" s="1"/>
  <c r="C8812" i="3" s="1"/>
  <c r="C8813" i="3" s="1"/>
  <c r="C8814" i="3" s="1"/>
  <c r="C8815" i="3" s="1"/>
  <c r="C8816" i="3" s="1"/>
  <c r="C8817" i="3" s="1"/>
  <c r="C8818" i="3" s="1"/>
  <c r="C8819" i="3" s="1"/>
  <c r="C8820" i="3" s="1"/>
  <c r="C8821" i="3" s="1"/>
  <c r="C8822" i="3" s="1"/>
  <c r="C8823" i="3" s="1"/>
  <c r="C8824" i="3" s="1"/>
  <c r="C8825" i="3" s="1"/>
  <c r="C8826" i="3" s="1"/>
  <c r="C8827" i="3" s="1"/>
  <c r="C8828" i="3" s="1"/>
  <c r="C8829" i="3" s="1"/>
  <c r="C8830" i="3" s="1"/>
  <c r="C8831" i="3" s="1"/>
  <c r="C8832" i="3" s="1"/>
  <c r="C8833" i="3" s="1"/>
  <c r="C8834" i="3" s="1"/>
  <c r="C8835" i="3" s="1"/>
  <c r="C8836" i="3" s="1"/>
  <c r="C8837" i="3" s="1"/>
  <c r="C8838" i="3" s="1"/>
  <c r="C8839" i="3" s="1"/>
  <c r="C8840" i="3" s="1"/>
  <c r="C8841" i="3" s="1"/>
  <c r="C8842" i="3" s="1"/>
  <c r="C8843" i="3" s="1"/>
  <c r="C8844" i="3" s="1"/>
  <c r="C8845" i="3" s="1"/>
  <c r="C8846" i="3" s="1"/>
  <c r="C8847" i="3" s="1"/>
  <c r="C8848" i="3" s="1"/>
  <c r="C8849" i="3" s="1"/>
  <c r="C8850" i="3" s="1"/>
  <c r="C8851" i="3" s="1"/>
  <c r="C8852" i="3" s="1"/>
  <c r="C8853" i="3" s="1"/>
  <c r="C8854" i="3" s="1"/>
  <c r="C8855" i="3" s="1"/>
  <c r="C8856" i="3" s="1"/>
  <c r="C8857" i="3" s="1"/>
  <c r="C8858" i="3" s="1"/>
  <c r="C8859" i="3" s="1"/>
  <c r="C8860" i="3" s="1"/>
  <c r="C8861" i="3" s="1"/>
  <c r="C8862" i="3" s="1"/>
  <c r="C8863" i="3" s="1"/>
  <c r="C8864" i="3" s="1"/>
  <c r="C8865" i="3" s="1"/>
  <c r="C8866" i="3" s="1"/>
  <c r="C8867" i="3" s="1"/>
  <c r="C8868" i="3" s="1"/>
  <c r="C8869" i="3" s="1"/>
  <c r="C8870" i="3" s="1"/>
  <c r="C8871" i="3" s="1"/>
  <c r="C8872" i="3" s="1"/>
  <c r="C8873" i="3" s="1"/>
  <c r="C8874" i="3" s="1"/>
  <c r="C8875" i="3" s="1"/>
  <c r="C8876" i="3" s="1"/>
  <c r="C8877" i="3" s="1"/>
  <c r="C8878" i="3" s="1"/>
  <c r="C8879" i="3" s="1"/>
  <c r="C8880" i="3" s="1"/>
  <c r="C8881" i="3" s="1"/>
  <c r="C8882" i="3" s="1"/>
  <c r="C8883" i="3" s="1"/>
  <c r="C8884" i="3" s="1"/>
  <c r="C8885" i="3" s="1"/>
  <c r="C8886" i="3" s="1"/>
  <c r="C8887" i="3" s="1"/>
  <c r="C8888" i="3" s="1"/>
  <c r="C8889" i="3" s="1"/>
  <c r="C8890" i="3" s="1"/>
  <c r="C8891" i="3" s="1"/>
  <c r="C8892" i="3" s="1"/>
  <c r="C8893" i="3" s="1"/>
  <c r="C8894" i="3" s="1"/>
  <c r="C8895" i="3" s="1"/>
  <c r="C8896" i="3" s="1"/>
  <c r="C8897" i="3" s="1"/>
  <c r="C8898" i="3" s="1"/>
  <c r="C8899" i="3" s="1"/>
  <c r="C8900" i="3" s="1"/>
  <c r="C8901" i="3" s="1"/>
  <c r="C8902" i="3" s="1"/>
  <c r="C8903" i="3" s="1"/>
  <c r="C8904" i="3" s="1"/>
  <c r="C8905" i="3" s="1"/>
  <c r="C8906" i="3" s="1"/>
  <c r="C8907" i="3" s="1"/>
  <c r="C8908" i="3" s="1"/>
  <c r="C8909" i="3" s="1"/>
  <c r="C8910" i="3" s="1"/>
  <c r="C8911" i="3" s="1"/>
  <c r="C8912" i="3" s="1"/>
  <c r="C8913" i="3" s="1"/>
  <c r="C8914" i="3" s="1"/>
  <c r="C8915" i="3" s="1"/>
  <c r="C8916" i="3" s="1"/>
  <c r="C8917" i="3" s="1"/>
  <c r="C8918" i="3" s="1"/>
  <c r="C8919" i="3" s="1"/>
  <c r="C8920" i="3" s="1"/>
  <c r="C8921" i="3" s="1"/>
  <c r="C8922" i="3" s="1"/>
  <c r="C8923" i="3" s="1"/>
  <c r="C8924" i="3" s="1"/>
  <c r="C8925" i="3" s="1"/>
  <c r="C8926" i="3" s="1"/>
  <c r="C8927" i="3" s="1"/>
  <c r="C8928" i="3" s="1"/>
  <c r="C8929" i="3" s="1"/>
  <c r="C8930" i="3" s="1"/>
  <c r="C8931" i="3" s="1"/>
  <c r="C8932" i="3" s="1"/>
  <c r="C8933" i="3" s="1"/>
  <c r="C8934" i="3" s="1"/>
  <c r="C8935" i="3" s="1"/>
  <c r="C8936" i="3" s="1"/>
  <c r="C8937" i="3" s="1"/>
  <c r="C8938" i="3" s="1"/>
  <c r="C8939" i="3" s="1"/>
  <c r="C8940" i="3" s="1"/>
  <c r="C8941" i="3" s="1"/>
  <c r="C8942" i="3" s="1"/>
  <c r="C8943" i="3" s="1"/>
  <c r="C8944" i="3" s="1"/>
  <c r="C8945" i="3" s="1"/>
  <c r="C8946" i="3" s="1"/>
  <c r="C8947" i="3" s="1"/>
  <c r="C8948" i="3" s="1"/>
  <c r="C8949" i="3" s="1"/>
  <c r="C8950" i="3" s="1"/>
  <c r="C8951" i="3" s="1"/>
  <c r="C8952" i="3" s="1"/>
  <c r="C8953" i="3" s="1"/>
  <c r="C8954" i="3" s="1"/>
  <c r="C8955" i="3" s="1"/>
  <c r="C8956" i="3" s="1"/>
  <c r="C8957" i="3" s="1"/>
  <c r="C8958" i="3" s="1"/>
  <c r="C8959" i="3" s="1"/>
  <c r="C8960" i="3" s="1"/>
  <c r="C8961" i="3" s="1"/>
  <c r="C8962" i="3" s="1"/>
  <c r="C8963" i="3" s="1"/>
  <c r="C8964" i="3" s="1"/>
  <c r="C8965" i="3" s="1"/>
  <c r="C8966" i="3" s="1"/>
  <c r="C8967" i="3" s="1"/>
  <c r="C8968" i="3" s="1"/>
  <c r="C8969" i="3" s="1"/>
  <c r="C8970" i="3" s="1"/>
  <c r="C8971" i="3" s="1"/>
  <c r="C8972" i="3" s="1"/>
  <c r="C8973" i="3" s="1"/>
  <c r="C8974" i="3" s="1"/>
  <c r="C8975" i="3" s="1"/>
  <c r="C8976" i="3" s="1"/>
  <c r="C8977" i="3" s="1"/>
  <c r="C8978" i="3" s="1"/>
  <c r="C8979" i="3" s="1"/>
  <c r="C8980" i="3" s="1"/>
  <c r="C8981" i="3" s="1"/>
  <c r="C8982" i="3" s="1"/>
  <c r="C8983" i="3" s="1"/>
  <c r="C8984" i="3" s="1"/>
  <c r="C8985" i="3" s="1"/>
  <c r="C8986" i="3" s="1"/>
  <c r="C8987" i="3" s="1"/>
  <c r="C8988" i="3" s="1"/>
  <c r="C8989" i="3" s="1"/>
  <c r="C8990" i="3" s="1"/>
  <c r="C8991" i="3" s="1"/>
  <c r="C8992" i="3" s="1"/>
  <c r="C8993" i="3" s="1"/>
  <c r="C8994" i="3" s="1"/>
  <c r="C8995" i="3" s="1"/>
  <c r="C8996" i="3" s="1"/>
  <c r="C8997" i="3" s="1"/>
  <c r="C8998" i="3" s="1"/>
  <c r="C8999" i="3" s="1"/>
  <c r="C9000" i="3" s="1"/>
  <c r="C9001" i="3" s="1"/>
  <c r="C9002" i="3" s="1"/>
  <c r="C9003" i="3" s="1"/>
  <c r="C9004" i="3" s="1"/>
  <c r="C9005" i="3" s="1"/>
  <c r="C9006" i="3" s="1"/>
  <c r="C9007" i="3" s="1"/>
  <c r="C9008" i="3" s="1"/>
  <c r="C9009" i="3" s="1"/>
  <c r="C9010" i="3" s="1"/>
  <c r="C9011" i="3" s="1"/>
  <c r="C9012" i="3" s="1"/>
  <c r="C9013" i="3" s="1"/>
  <c r="C9014" i="3" s="1"/>
  <c r="C9015" i="3" s="1"/>
  <c r="C9016" i="3" s="1"/>
  <c r="C9017" i="3" s="1"/>
  <c r="C9018" i="3" s="1"/>
  <c r="C9019" i="3" s="1"/>
  <c r="C9020" i="3" s="1"/>
  <c r="C9021" i="3" s="1"/>
  <c r="C9022" i="3" s="1"/>
  <c r="C9023" i="3" s="1"/>
  <c r="C9024" i="3" s="1"/>
  <c r="C9025" i="3" s="1"/>
  <c r="C9026" i="3" s="1"/>
  <c r="C9027" i="3" s="1"/>
  <c r="C9028" i="3" s="1"/>
  <c r="C9029" i="3" s="1"/>
  <c r="C9030" i="3" s="1"/>
  <c r="C9031" i="3" s="1"/>
  <c r="C9032" i="3" s="1"/>
  <c r="C9033" i="3" s="1"/>
  <c r="C9034" i="3" s="1"/>
  <c r="C9035" i="3" s="1"/>
  <c r="C9036" i="3" s="1"/>
  <c r="C9037" i="3" s="1"/>
  <c r="C9038" i="3" s="1"/>
  <c r="C9039" i="3" s="1"/>
  <c r="C9040" i="3" s="1"/>
  <c r="C9041" i="3" s="1"/>
  <c r="C9042" i="3" s="1"/>
  <c r="C9043" i="3" s="1"/>
  <c r="C9044" i="3" s="1"/>
  <c r="C9045" i="3" s="1"/>
  <c r="C9046" i="3" s="1"/>
  <c r="C9047" i="3" s="1"/>
  <c r="C9048" i="3" s="1"/>
  <c r="C9049" i="3" s="1"/>
  <c r="C9050" i="3" s="1"/>
  <c r="C9051" i="3" s="1"/>
  <c r="C9052" i="3" s="1"/>
  <c r="C9053" i="3" s="1"/>
  <c r="C9054" i="3" s="1"/>
  <c r="C9055" i="3" s="1"/>
  <c r="C9056" i="3" s="1"/>
  <c r="C9057" i="3" s="1"/>
  <c r="C9058" i="3" s="1"/>
  <c r="C9059" i="3" s="1"/>
  <c r="C9060" i="3" s="1"/>
  <c r="C9061" i="3" s="1"/>
  <c r="C9062" i="3" s="1"/>
  <c r="C9063" i="3" s="1"/>
  <c r="C9064" i="3" s="1"/>
  <c r="C9065" i="3" s="1"/>
  <c r="C9066" i="3" s="1"/>
  <c r="C9067" i="3" s="1"/>
  <c r="C9068" i="3" s="1"/>
  <c r="C9069" i="3" s="1"/>
  <c r="C9070" i="3" s="1"/>
  <c r="C9071" i="3" s="1"/>
  <c r="C9072" i="3" s="1"/>
  <c r="C9073" i="3" s="1"/>
  <c r="C9074" i="3" s="1"/>
  <c r="C9075" i="3" s="1"/>
  <c r="C9076" i="3" s="1"/>
  <c r="C9077" i="3" s="1"/>
  <c r="C9078" i="3" s="1"/>
  <c r="C9079" i="3" s="1"/>
  <c r="C9080" i="3" s="1"/>
  <c r="C9081" i="3" s="1"/>
  <c r="C9082" i="3" s="1"/>
  <c r="C9083" i="3" s="1"/>
  <c r="C9084" i="3" s="1"/>
  <c r="C9085" i="3" s="1"/>
  <c r="C9086" i="3" s="1"/>
  <c r="C9087" i="3" s="1"/>
  <c r="C9088" i="3" s="1"/>
  <c r="C9089" i="3" s="1"/>
  <c r="C9090" i="3" s="1"/>
  <c r="C9091" i="3" s="1"/>
  <c r="C9092" i="3" s="1"/>
  <c r="C9093" i="3" s="1"/>
  <c r="C9094" i="3" s="1"/>
  <c r="C9095" i="3" s="1"/>
  <c r="C9096" i="3" s="1"/>
  <c r="C9097" i="3" s="1"/>
  <c r="C9098" i="3" s="1"/>
  <c r="C9099" i="3" s="1"/>
  <c r="C9100" i="3" s="1"/>
  <c r="C9101" i="3" s="1"/>
  <c r="C9102" i="3" s="1"/>
  <c r="C9103" i="3" s="1"/>
  <c r="C9104" i="3" s="1"/>
  <c r="C9105" i="3" s="1"/>
  <c r="C9106" i="3" s="1"/>
  <c r="C9107" i="3" s="1"/>
  <c r="C9108" i="3" s="1"/>
  <c r="C9109" i="3" s="1"/>
  <c r="C9110" i="3" s="1"/>
  <c r="C9111" i="3" s="1"/>
  <c r="C9112" i="3" s="1"/>
  <c r="C9113" i="3" s="1"/>
  <c r="C9114" i="3" s="1"/>
  <c r="C9115" i="3" s="1"/>
  <c r="C9116" i="3" s="1"/>
  <c r="C9117" i="3" s="1"/>
  <c r="C9118" i="3" s="1"/>
  <c r="C9119" i="3" s="1"/>
  <c r="C9120" i="3" s="1"/>
  <c r="C9121" i="3" s="1"/>
  <c r="C9122" i="3" s="1"/>
  <c r="C9123" i="3" s="1"/>
  <c r="C9124" i="3" s="1"/>
  <c r="C9125" i="3" s="1"/>
  <c r="C9126" i="3" s="1"/>
  <c r="C9127" i="3" s="1"/>
  <c r="C9128" i="3" s="1"/>
  <c r="C9129" i="3" s="1"/>
  <c r="C9130" i="3" s="1"/>
  <c r="C9131" i="3" s="1"/>
  <c r="C9132" i="3" s="1"/>
  <c r="C9133" i="3" s="1"/>
  <c r="C9134" i="3" s="1"/>
  <c r="C9135" i="3" s="1"/>
  <c r="C9136" i="3" s="1"/>
  <c r="C9137" i="3" s="1"/>
  <c r="C9138" i="3" s="1"/>
  <c r="C9139" i="3" s="1"/>
  <c r="C9140" i="3" s="1"/>
  <c r="C9141" i="3" s="1"/>
  <c r="C9142" i="3" s="1"/>
  <c r="C9143" i="3" s="1"/>
  <c r="C9144" i="3" s="1"/>
  <c r="C9145" i="3" s="1"/>
  <c r="C9146" i="3" s="1"/>
  <c r="C9147" i="3" s="1"/>
  <c r="C9148" i="3" s="1"/>
  <c r="C9149" i="3" s="1"/>
  <c r="C9150" i="3" s="1"/>
  <c r="C9151" i="3" s="1"/>
  <c r="C9152" i="3" s="1"/>
  <c r="C9153" i="3" s="1"/>
  <c r="C9154" i="3" s="1"/>
  <c r="C9155" i="3" s="1"/>
  <c r="C9156" i="3" s="1"/>
  <c r="C9157" i="3" s="1"/>
  <c r="C9158" i="3" s="1"/>
  <c r="C9159" i="3" s="1"/>
  <c r="C9160" i="3" s="1"/>
  <c r="C9161" i="3" s="1"/>
  <c r="C9162" i="3" s="1"/>
  <c r="C9163" i="3" s="1"/>
  <c r="C9164" i="3" s="1"/>
  <c r="C9165" i="3" s="1"/>
  <c r="C9166" i="3" s="1"/>
  <c r="C9167" i="3" s="1"/>
  <c r="C9168" i="3" s="1"/>
  <c r="C9169" i="3" s="1"/>
  <c r="C9170" i="3" s="1"/>
  <c r="C9171" i="3" s="1"/>
  <c r="C9172" i="3" s="1"/>
  <c r="C9173" i="3" s="1"/>
  <c r="C9174" i="3" s="1"/>
  <c r="C9175" i="3" s="1"/>
  <c r="C9176" i="3" s="1"/>
  <c r="C9177" i="3" s="1"/>
  <c r="C9178" i="3" s="1"/>
  <c r="C9179" i="3" s="1"/>
  <c r="C9180" i="3" s="1"/>
  <c r="C9181" i="3" s="1"/>
  <c r="C9182" i="3" s="1"/>
  <c r="C9183" i="3" s="1"/>
  <c r="C9184" i="3" s="1"/>
  <c r="C9185" i="3" s="1"/>
  <c r="C9186" i="3" s="1"/>
  <c r="C9187" i="3" s="1"/>
  <c r="C9188" i="3" s="1"/>
  <c r="C9189" i="3" s="1"/>
  <c r="C9190" i="3" s="1"/>
  <c r="C9191" i="3" s="1"/>
  <c r="C9192" i="3" s="1"/>
  <c r="C9193" i="3" s="1"/>
  <c r="C9194" i="3" s="1"/>
  <c r="C9195" i="3" s="1"/>
  <c r="C9196" i="3" s="1"/>
  <c r="C9197" i="3" s="1"/>
  <c r="C9198" i="3" s="1"/>
  <c r="C9199" i="3" s="1"/>
  <c r="C9200" i="3" s="1"/>
  <c r="C9201" i="3" s="1"/>
  <c r="C9202" i="3" s="1"/>
  <c r="C9203" i="3" s="1"/>
  <c r="C9204" i="3" s="1"/>
  <c r="C9205" i="3" s="1"/>
  <c r="C9206" i="3" s="1"/>
  <c r="C9207" i="3" s="1"/>
  <c r="C9208" i="3" s="1"/>
  <c r="C9209" i="3" s="1"/>
  <c r="C9210" i="3" s="1"/>
  <c r="C9211" i="3" s="1"/>
  <c r="C9212" i="3" s="1"/>
  <c r="C9213" i="3" s="1"/>
  <c r="C9214" i="3" s="1"/>
  <c r="C9215" i="3" s="1"/>
  <c r="C9216" i="3" s="1"/>
  <c r="C9217" i="3" s="1"/>
  <c r="C9218" i="3" s="1"/>
  <c r="C9219" i="3" s="1"/>
  <c r="C9220" i="3" s="1"/>
  <c r="C9221" i="3" s="1"/>
  <c r="C9222" i="3" s="1"/>
  <c r="C9223" i="3" s="1"/>
  <c r="C9224" i="3" s="1"/>
  <c r="C9225" i="3" s="1"/>
  <c r="C9226" i="3" s="1"/>
  <c r="C9227" i="3" s="1"/>
  <c r="C9228" i="3" s="1"/>
  <c r="C9229" i="3" s="1"/>
  <c r="C9230" i="3" s="1"/>
  <c r="C9231" i="3" s="1"/>
  <c r="C9232" i="3" s="1"/>
  <c r="C9233" i="3" s="1"/>
  <c r="C9234" i="3" s="1"/>
  <c r="C9235" i="3" s="1"/>
  <c r="C9236" i="3" s="1"/>
  <c r="C9237" i="3" s="1"/>
  <c r="C9238" i="3" s="1"/>
  <c r="C9239" i="3" s="1"/>
  <c r="C9240" i="3" s="1"/>
  <c r="C9241" i="3" s="1"/>
  <c r="C9242" i="3" s="1"/>
  <c r="C9243" i="3" s="1"/>
  <c r="C9244" i="3" s="1"/>
  <c r="C9245" i="3" s="1"/>
  <c r="C9246" i="3" s="1"/>
  <c r="C9247" i="3" s="1"/>
  <c r="C9248" i="3" s="1"/>
  <c r="C9249" i="3" s="1"/>
  <c r="C9250" i="3" s="1"/>
  <c r="C9251" i="3" s="1"/>
  <c r="C9252" i="3" s="1"/>
  <c r="C9253" i="3" s="1"/>
  <c r="C9254" i="3" s="1"/>
  <c r="C9255" i="3" s="1"/>
  <c r="C9256" i="3" s="1"/>
  <c r="C9257" i="3" s="1"/>
  <c r="C9258" i="3" s="1"/>
  <c r="C9259" i="3" s="1"/>
  <c r="C9260" i="3" s="1"/>
  <c r="C9261" i="3" s="1"/>
  <c r="C9262" i="3" s="1"/>
  <c r="C9263" i="3" s="1"/>
  <c r="C9264" i="3" s="1"/>
  <c r="C9265" i="3" s="1"/>
  <c r="C9266" i="3" s="1"/>
  <c r="C9267" i="3" s="1"/>
  <c r="C9268" i="3" s="1"/>
  <c r="C9269" i="3" s="1"/>
  <c r="C9270" i="3" s="1"/>
  <c r="C9271" i="3" s="1"/>
  <c r="C9272" i="3" s="1"/>
  <c r="C9273" i="3" s="1"/>
  <c r="C9274" i="3" s="1"/>
  <c r="C9275" i="3" s="1"/>
  <c r="C9276" i="3" s="1"/>
  <c r="C9277" i="3" s="1"/>
  <c r="C9278" i="3" s="1"/>
  <c r="C9279" i="3" s="1"/>
  <c r="C9280" i="3" s="1"/>
  <c r="C9281" i="3" s="1"/>
  <c r="C9282" i="3" s="1"/>
  <c r="C9283" i="3" s="1"/>
  <c r="C9284" i="3" s="1"/>
  <c r="C9285" i="3" s="1"/>
  <c r="C9286" i="3" s="1"/>
  <c r="C9287" i="3" s="1"/>
  <c r="C9288" i="3" s="1"/>
  <c r="C9289" i="3" s="1"/>
  <c r="C9290" i="3" s="1"/>
  <c r="C9291" i="3" s="1"/>
  <c r="C9292" i="3" s="1"/>
  <c r="C9293" i="3" s="1"/>
  <c r="C9294" i="3" s="1"/>
  <c r="C9295" i="3" s="1"/>
  <c r="C9296" i="3" s="1"/>
  <c r="C9297" i="3" s="1"/>
  <c r="C9298" i="3" s="1"/>
  <c r="C9299" i="3" s="1"/>
  <c r="C9300" i="3" s="1"/>
  <c r="C9301" i="3" s="1"/>
  <c r="C9302" i="3" s="1"/>
  <c r="C9303" i="3" s="1"/>
  <c r="C9304" i="3" s="1"/>
  <c r="C9305" i="3" s="1"/>
  <c r="C9306" i="3" s="1"/>
  <c r="C9307" i="3" s="1"/>
  <c r="C9308" i="3" s="1"/>
  <c r="C9309" i="3" s="1"/>
  <c r="C9310" i="3" s="1"/>
  <c r="C9311" i="3" s="1"/>
  <c r="C9312" i="3" s="1"/>
  <c r="C9313" i="3" s="1"/>
  <c r="C9314" i="3" s="1"/>
  <c r="C9315" i="3" s="1"/>
  <c r="C9316" i="3" s="1"/>
  <c r="C9317" i="3" s="1"/>
  <c r="C9318" i="3" s="1"/>
  <c r="C9319" i="3" s="1"/>
  <c r="C9320" i="3" s="1"/>
  <c r="C9321" i="3" s="1"/>
  <c r="C9322" i="3" s="1"/>
  <c r="C9323" i="3" s="1"/>
  <c r="C9324" i="3" s="1"/>
  <c r="C9325" i="3" s="1"/>
  <c r="C9326" i="3" s="1"/>
  <c r="C9327" i="3" s="1"/>
  <c r="C9328" i="3" s="1"/>
  <c r="C9329" i="3" s="1"/>
  <c r="C9330" i="3" s="1"/>
  <c r="C9331" i="3" s="1"/>
  <c r="C9332" i="3" s="1"/>
  <c r="C9333" i="3" s="1"/>
  <c r="C9334" i="3" s="1"/>
  <c r="C9335" i="3" s="1"/>
  <c r="C9336" i="3" s="1"/>
  <c r="C9337" i="3" s="1"/>
  <c r="C9338" i="3" s="1"/>
  <c r="C9339" i="3" s="1"/>
  <c r="C9340" i="3" s="1"/>
  <c r="C9341" i="3" s="1"/>
  <c r="C9342" i="3" s="1"/>
  <c r="C9343" i="3" s="1"/>
  <c r="C9344" i="3" s="1"/>
  <c r="C9345" i="3" s="1"/>
  <c r="C9346" i="3" s="1"/>
  <c r="C9347" i="3" s="1"/>
  <c r="C9348" i="3" s="1"/>
  <c r="C9349" i="3" s="1"/>
  <c r="C9350" i="3" s="1"/>
  <c r="C9351" i="3" s="1"/>
  <c r="C9352" i="3" s="1"/>
  <c r="C9353" i="3" s="1"/>
  <c r="C9354" i="3" s="1"/>
  <c r="C9355" i="3" s="1"/>
  <c r="C9356" i="3" s="1"/>
  <c r="C9357" i="3" s="1"/>
  <c r="C9358" i="3" s="1"/>
  <c r="C9359" i="3" s="1"/>
  <c r="C9360" i="3" s="1"/>
  <c r="C9361" i="3" s="1"/>
  <c r="C9362" i="3" s="1"/>
  <c r="C9363" i="3" s="1"/>
  <c r="C9364" i="3" s="1"/>
  <c r="C9365" i="3" s="1"/>
  <c r="C9366" i="3" s="1"/>
  <c r="C9367" i="3" s="1"/>
  <c r="C9368" i="3" s="1"/>
  <c r="C9369" i="3" s="1"/>
  <c r="C9370" i="3" s="1"/>
  <c r="C9371" i="3" s="1"/>
  <c r="C9372" i="3" s="1"/>
  <c r="C9373" i="3" s="1"/>
  <c r="C9374" i="3" s="1"/>
  <c r="C9375" i="3" s="1"/>
  <c r="C9376" i="3" s="1"/>
  <c r="C9377" i="3" s="1"/>
  <c r="C9378" i="3" s="1"/>
  <c r="C9379" i="3" s="1"/>
  <c r="C9380" i="3" s="1"/>
  <c r="C9381" i="3" s="1"/>
  <c r="C9382" i="3" s="1"/>
  <c r="C9383" i="3" s="1"/>
  <c r="C9384" i="3" s="1"/>
  <c r="C9385" i="3" s="1"/>
  <c r="C9386" i="3" s="1"/>
  <c r="C9387" i="3" s="1"/>
  <c r="C9388" i="3" s="1"/>
  <c r="C9389" i="3" s="1"/>
  <c r="C9390" i="3" s="1"/>
  <c r="C9391" i="3" s="1"/>
  <c r="C9392" i="3" s="1"/>
  <c r="C9393" i="3" s="1"/>
  <c r="C9394" i="3" s="1"/>
  <c r="C9395" i="3" s="1"/>
  <c r="C9396" i="3" s="1"/>
  <c r="C9397" i="3" s="1"/>
  <c r="C9398" i="3" s="1"/>
  <c r="C9399" i="3" s="1"/>
  <c r="C9400" i="3" s="1"/>
  <c r="C9401" i="3" s="1"/>
  <c r="C9402" i="3" s="1"/>
  <c r="C9403" i="3" s="1"/>
  <c r="C9404" i="3" s="1"/>
  <c r="C9405" i="3" s="1"/>
  <c r="C9406" i="3" s="1"/>
  <c r="C9407" i="3" s="1"/>
  <c r="C9408" i="3" s="1"/>
  <c r="C9409" i="3" s="1"/>
  <c r="C9410" i="3" s="1"/>
  <c r="C9411" i="3" s="1"/>
  <c r="C9412" i="3" s="1"/>
  <c r="C9413" i="3" s="1"/>
  <c r="C9414" i="3" s="1"/>
  <c r="C9415" i="3" s="1"/>
  <c r="C9416" i="3" s="1"/>
  <c r="C9417" i="3" s="1"/>
  <c r="C9418" i="3" s="1"/>
  <c r="C9419" i="3" s="1"/>
  <c r="C9420" i="3" s="1"/>
  <c r="C9421" i="3" s="1"/>
  <c r="C9422" i="3" s="1"/>
  <c r="C9423" i="3" s="1"/>
  <c r="C9424" i="3" s="1"/>
  <c r="C9425" i="3" s="1"/>
  <c r="C9426" i="3" s="1"/>
  <c r="C9427" i="3" s="1"/>
  <c r="C9428" i="3" s="1"/>
  <c r="C9429" i="3" s="1"/>
  <c r="C9430" i="3" s="1"/>
  <c r="C9431" i="3" s="1"/>
  <c r="C9432" i="3" s="1"/>
  <c r="C9433" i="3" s="1"/>
  <c r="C9434" i="3" s="1"/>
  <c r="C9435" i="3" s="1"/>
  <c r="C9436" i="3" s="1"/>
  <c r="C9437" i="3" s="1"/>
  <c r="C9438" i="3" s="1"/>
  <c r="C9439" i="3" s="1"/>
  <c r="C9440" i="3" s="1"/>
  <c r="C9441" i="3" s="1"/>
  <c r="C9442" i="3" s="1"/>
  <c r="C9443" i="3" s="1"/>
  <c r="C9444" i="3" s="1"/>
  <c r="C9445" i="3" s="1"/>
  <c r="C9446" i="3" s="1"/>
  <c r="C9447" i="3" s="1"/>
  <c r="C9448" i="3" s="1"/>
  <c r="C9449" i="3" s="1"/>
  <c r="C9450" i="3" s="1"/>
  <c r="C9451" i="3" s="1"/>
  <c r="C9452" i="3" s="1"/>
  <c r="C9453" i="3" s="1"/>
  <c r="C9454" i="3" s="1"/>
  <c r="C9455" i="3" s="1"/>
  <c r="C9456" i="3" s="1"/>
  <c r="C9457" i="3" s="1"/>
  <c r="C9458" i="3" s="1"/>
  <c r="C9459" i="3" s="1"/>
  <c r="C9460" i="3" s="1"/>
  <c r="C9461" i="3" s="1"/>
  <c r="C9462" i="3" s="1"/>
  <c r="C9463" i="3" s="1"/>
  <c r="C9464" i="3" s="1"/>
  <c r="C9465" i="3" s="1"/>
  <c r="C9466" i="3" s="1"/>
  <c r="C9467" i="3" s="1"/>
  <c r="C9468" i="3" s="1"/>
  <c r="C9469" i="3" s="1"/>
  <c r="C9470" i="3" s="1"/>
  <c r="C9471" i="3" s="1"/>
  <c r="C9472" i="3" s="1"/>
  <c r="C9473" i="3" s="1"/>
  <c r="C9474" i="3" s="1"/>
  <c r="C9475" i="3" s="1"/>
  <c r="C9476" i="3" s="1"/>
  <c r="C9477" i="3" s="1"/>
  <c r="C9478" i="3" s="1"/>
  <c r="C9479" i="3" s="1"/>
  <c r="C9480" i="3" s="1"/>
  <c r="C9481" i="3" s="1"/>
  <c r="C9482" i="3" s="1"/>
  <c r="C9483" i="3" s="1"/>
  <c r="C9484" i="3" s="1"/>
  <c r="C9485" i="3" s="1"/>
  <c r="C9486" i="3" s="1"/>
  <c r="C9487" i="3" s="1"/>
  <c r="C9488" i="3" s="1"/>
  <c r="C9489" i="3" s="1"/>
  <c r="C9490" i="3" s="1"/>
  <c r="C9491" i="3" s="1"/>
  <c r="C9492" i="3" s="1"/>
  <c r="C9493" i="3" s="1"/>
  <c r="C9494" i="3" s="1"/>
  <c r="C9495" i="3" s="1"/>
  <c r="C9496" i="3" s="1"/>
  <c r="C9497" i="3" s="1"/>
  <c r="C9498" i="3" s="1"/>
  <c r="C9499" i="3" s="1"/>
  <c r="C9500" i="3" s="1"/>
  <c r="C9501" i="3" s="1"/>
  <c r="C9502" i="3" s="1"/>
  <c r="C9503" i="3" s="1"/>
  <c r="C9504" i="3" s="1"/>
  <c r="C9505" i="3" s="1"/>
  <c r="C9506" i="3" s="1"/>
  <c r="C9507" i="3" s="1"/>
  <c r="C9508" i="3" s="1"/>
  <c r="C9509" i="3" s="1"/>
  <c r="C9510" i="3" s="1"/>
  <c r="C9511" i="3" s="1"/>
  <c r="C9512" i="3" s="1"/>
  <c r="C9513" i="3" s="1"/>
  <c r="C9514" i="3" s="1"/>
  <c r="C9515" i="3" s="1"/>
  <c r="C9516" i="3" s="1"/>
  <c r="C9517" i="3" s="1"/>
  <c r="C9518" i="3" s="1"/>
  <c r="C9519" i="3" s="1"/>
  <c r="C9520" i="3" s="1"/>
  <c r="C9521" i="3" s="1"/>
  <c r="C9522" i="3" s="1"/>
  <c r="C9523" i="3" s="1"/>
  <c r="C9524" i="3" s="1"/>
  <c r="C9525" i="3" s="1"/>
  <c r="C9526" i="3" s="1"/>
  <c r="C9527" i="3" s="1"/>
  <c r="C9528" i="3" s="1"/>
  <c r="C9529" i="3" s="1"/>
  <c r="C9530" i="3" s="1"/>
  <c r="C9531" i="3" s="1"/>
  <c r="C9532" i="3" s="1"/>
  <c r="C9533" i="3" s="1"/>
  <c r="C9534" i="3" s="1"/>
  <c r="C9535" i="3" s="1"/>
  <c r="C9536" i="3" s="1"/>
  <c r="C9537" i="3" s="1"/>
  <c r="C9538" i="3" s="1"/>
  <c r="C9539" i="3" s="1"/>
  <c r="C9540" i="3" s="1"/>
  <c r="C9541" i="3" s="1"/>
  <c r="C9542" i="3" s="1"/>
  <c r="C9543" i="3" s="1"/>
  <c r="C9544" i="3" s="1"/>
  <c r="C9545" i="3" s="1"/>
  <c r="C9546" i="3" s="1"/>
  <c r="C9547" i="3" s="1"/>
  <c r="C9548" i="3" s="1"/>
  <c r="C9549" i="3" s="1"/>
  <c r="C9550" i="3" s="1"/>
  <c r="C9551" i="3" s="1"/>
  <c r="C9552" i="3" s="1"/>
  <c r="C9553" i="3" s="1"/>
  <c r="C9554" i="3" s="1"/>
  <c r="C9555" i="3" s="1"/>
  <c r="C9556" i="3" s="1"/>
  <c r="C9557" i="3" s="1"/>
  <c r="C9558" i="3" s="1"/>
  <c r="C9559" i="3" s="1"/>
  <c r="C9560" i="3" s="1"/>
  <c r="C9561" i="3" s="1"/>
  <c r="C9562" i="3" s="1"/>
  <c r="C9563" i="3" s="1"/>
  <c r="C9564" i="3" s="1"/>
  <c r="C9565" i="3" s="1"/>
  <c r="C9566" i="3" s="1"/>
  <c r="C9567" i="3" s="1"/>
  <c r="C9568" i="3" s="1"/>
  <c r="C9569" i="3" s="1"/>
  <c r="C9570" i="3" s="1"/>
  <c r="C9571" i="3" s="1"/>
  <c r="C9572" i="3" s="1"/>
  <c r="C9573" i="3" s="1"/>
  <c r="C9574" i="3" s="1"/>
  <c r="C9575" i="3" s="1"/>
  <c r="C9576" i="3" s="1"/>
  <c r="C9577" i="3" s="1"/>
  <c r="C9578" i="3" s="1"/>
  <c r="C9579" i="3" s="1"/>
  <c r="C9580" i="3" s="1"/>
  <c r="C9581" i="3" s="1"/>
  <c r="C9582" i="3" s="1"/>
  <c r="C9583" i="3" s="1"/>
  <c r="C9584" i="3" s="1"/>
  <c r="C9585" i="3" s="1"/>
  <c r="C9586" i="3" s="1"/>
  <c r="C9587" i="3" s="1"/>
  <c r="C9588" i="3" s="1"/>
  <c r="C9589" i="3" s="1"/>
  <c r="C9590" i="3" s="1"/>
  <c r="C9591" i="3" s="1"/>
  <c r="C9592" i="3" s="1"/>
  <c r="C9593" i="3" s="1"/>
  <c r="C9594" i="3" s="1"/>
  <c r="C9595" i="3" s="1"/>
  <c r="C9596" i="3" s="1"/>
  <c r="C9597" i="3" s="1"/>
  <c r="C9598" i="3" s="1"/>
  <c r="C9599" i="3" s="1"/>
  <c r="C9600" i="3" s="1"/>
  <c r="C9601" i="3" s="1"/>
  <c r="C9602" i="3" s="1"/>
  <c r="C9603" i="3" s="1"/>
  <c r="C9604" i="3" s="1"/>
  <c r="C9605" i="3" s="1"/>
  <c r="C9606" i="3" s="1"/>
  <c r="C9607" i="3" s="1"/>
  <c r="C9608" i="3" s="1"/>
  <c r="C9609" i="3" s="1"/>
  <c r="C9610" i="3" s="1"/>
  <c r="C9611" i="3" s="1"/>
  <c r="C9612" i="3" s="1"/>
  <c r="C9613" i="3" s="1"/>
  <c r="C9614" i="3" s="1"/>
  <c r="C9615" i="3" s="1"/>
  <c r="C9616" i="3" s="1"/>
  <c r="C9617" i="3" s="1"/>
  <c r="C9618" i="3" s="1"/>
  <c r="C9619" i="3" s="1"/>
  <c r="C9620" i="3" s="1"/>
  <c r="C9621" i="3" s="1"/>
  <c r="C9622" i="3" s="1"/>
  <c r="C9623" i="3" s="1"/>
  <c r="C9624" i="3" s="1"/>
  <c r="C9625" i="3" s="1"/>
  <c r="C9626" i="3" s="1"/>
  <c r="C9627" i="3" s="1"/>
  <c r="C9628" i="3" s="1"/>
  <c r="C9629" i="3" s="1"/>
  <c r="C9630" i="3" s="1"/>
  <c r="C9631" i="3" s="1"/>
  <c r="C9632" i="3" s="1"/>
  <c r="C9633" i="3" s="1"/>
  <c r="C9634" i="3" s="1"/>
  <c r="C9635" i="3" s="1"/>
  <c r="C9636" i="3" s="1"/>
  <c r="C9637" i="3" s="1"/>
  <c r="C9638" i="3" s="1"/>
  <c r="C9639" i="3" s="1"/>
  <c r="C9640" i="3" s="1"/>
  <c r="C9641" i="3" s="1"/>
  <c r="C9642" i="3" s="1"/>
  <c r="C9643" i="3" s="1"/>
  <c r="C9644" i="3" s="1"/>
  <c r="C9645" i="3" s="1"/>
  <c r="C9646" i="3" s="1"/>
  <c r="C9647" i="3" s="1"/>
  <c r="C9648" i="3" s="1"/>
  <c r="C9649" i="3" s="1"/>
  <c r="C9650" i="3" s="1"/>
  <c r="C9651" i="3" s="1"/>
  <c r="C9652" i="3" s="1"/>
  <c r="C9653" i="3" s="1"/>
  <c r="C9654" i="3" s="1"/>
  <c r="C9655" i="3" s="1"/>
  <c r="C9656" i="3" s="1"/>
  <c r="C9657" i="3" s="1"/>
  <c r="C9658" i="3" s="1"/>
  <c r="C9659" i="3" s="1"/>
  <c r="C9660" i="3" s="1"/>
  <c r="C9661" i="3" s="1"/>
  <c r="C9662" i="3" s="1"/>
  <c r="C9663" i="3" s="1"/>
  <c r="C9664" i="3" s="1"/>
  <c r="C9665" i="3" s="1"/>
  <c r="C9666" i="3" s="1"/>
  <c r="C9667" i="3" s="1"/>
  <c r="C9668" i="3" s="1"/>
  <c r="C9669" i="3" s="1"/>
  <c r="C9670" i="3" s="1"/>
  <c r="C9671" i="3" s="1"/>
  <c r="C9672" i="3" s="1"/>
  <c r="C9673" i="3" s="1"/>
  <c r="C9674" i="3" s="1"/>
  <c r="C9675" i="3" s="1"/>
  <c r="C9676" i="3" s="1"/>
  <c r="C9677" i="3" s="1"/>
  <c r="C9678" i="3" s="1"/>
  <c r="C9679" i="3" s="1"/>
  <c r="C9680" i="3" s="1"/>
  <c r="C9681" i="3" s="1"/>
  <c r="C9682" i="3" s="1"/>
  <c r="C9683" i="3" s="1"/>
  <c r="C9684" i="3" s="1"/>
  <c r="C9685" i="3" s="1"/>
  <c r="C9686" i="3" s="1"/>
  <c r="C9687" i="3" s="1"/>
  <c r="C9688" i="3" s="1"/>
  <c r="C9689" i="3" s="1"/>
  <c r="C9690" i="3" s="1"/>
  <c r="C9691" i="3" s="1"/>
  <c r="C9692" i="3" s="1"/>
  <c r="C9693" i="3" s="1"/>
  <c r="C9694" i="3" s="1"/>
  <c r="C9695" i="3" s="1"/>
  <c r="C9696" i="3" s="1"/>
  <c r="C9697" i="3" s="1"/>
  <c r="C9698" i="3" s="1"/>
  <c r="C9699" i="3" s="1"/>
  <c r="C9700" i="3" s="1"/>
  <c r="C9701" i="3" s="1"/>
  <c r="C9702" i="3" s="1"/>
  <c r="C9703" i="3" s="1"/>
  <c r="C9704" i="3" s="1"/>
  <c r="C9705" i="3" s="1"/>
  <c r="C9706" i="3" s="1"/>
  <c r="C9707" i="3" s="1"/>
  <c r="C9708" i="3" s="1"/>
  <c r="C9709" i="3" s="1"/>
  <c r="C9710" i="3" s="1"/>
  <c r="C9711" i="3" s="1"/>
  <c r="C9712" i="3" s="1"/>
  <c r="C9713" i="3" s="1"/>
  <c r="C9714" i="3" s="1"/>
  <c r="C9715" i="3" s="1"/>
  <c r="C9716" i="3" s="1"/>
  <c r="C9717" i="3" s="1"/>
  <c r="C9718" i="3" s="1"/>
  <c r="C9719" i="3" s="1"/>
  <c r="C9720" i="3" s="1"/>
  <c r="C9721" i="3" s="1"/>
  <c r="C9722" i="3" s="1"/>
  <c r="C9723" i="3" s="1"/>
  <c r="C9724" i="3" s="1"/>
  <c r="C9725" i="3" s="1"/>
  <c r="C9726" i="3" s="1"/>
  <c r="C9727" i="3" s="1"/>
  <c r="C9728" i="3" s="1"/>
  <c r="C9729" i="3" s="1"/>
  <c r="C9730" i="3" s="1"/>
  <c r="C9731" i="3" s="1"/>
  <c r="C9732" i="3" s="1"/>
  <c r="C9733" i="3" s="1"/>
  <c r="C9734" i="3" s="1"/>
  <c r="C9735" i="3" s="1"/>
  <c r="C9736" i="3" s="1"/>
  <c r="C9737" i="3" s="1"/>
  <c r="C9738" i="3" s="1"/>
  <c r="C9739" i="3" s="1"/>
  <c r="C9740" i="3" s="1"/>
  <c r="C9741" i="3" s="1"/>
  <c r="C9742" i="3" s="1"/>
  <c r="C9743" i="3" s="1"/>
  <c r="C9744" i="3" s="1"/>
  <c r="C9745" i="3" s="1"/>
  <c r="C9746" i="3" s="1"/>
  <c r="C9747" i="3" s="1"/>
  <c r="C9748" i="3" s="1"/>
  <c r="C9749" i="3" s="1"/>
  <c r="C9750" i="3" s="1"/>
  <c r="C9751" i="3" s="1"/>
  <c r="C9752" i="3" s="1"/>
  <c r="C9753" i="3" s="1"/>
  <c r="C9754" i="3" s="1"/>
  <c r="C9755" i="3" s="1"/>
  <c r="C9756" i="3" s="1"/>
  <c r="C9757" i="3" s="1"/>
  <c r="C9758" i="3" s="1"/>
  <c r="C9759" i="3" s="1"/>
  <c r="C9760" i="3" s="1"/>
  <c r="C9761" i="3" s="1"/>
  <c r="C9762" i="3" s="1"/>
  <c r="C9763" i="3" s="1"/>
  <c r="C9764" i="3" s="1"/>
  <c r="C9765" i="3" s="1"/>
  <c r="C9766" i="3" s="1"/>
  <c r="C9767" i="3" s="1"/>
  <c r="C9768" i="3" s="1"/>
  <c r="C9769" i="3" s="1"/>
  <c r="C9770" i="3" s="1"/>
  <c r="C9771" i="3" s="1"/>
  <c r="C9772" i="3" s="1"/>
  <c r="C9773" i="3" s="1"/>
  <c r="C9774" i="3" s="1"/>
  <c r="C9775" i="3" s="1"/>
  <c r="C9776" i="3" s="1"/>
  <c r="C9777" i="3" s="1"/>
  <c r="C9778" i="3" s="1"/>
  <c r="C9779" i="3" s="1"/>
  <c r="C9780" i="3" s="1"/>
  <c r="C9781" i="3" s="1"/>
  <c r="C9782" i="3" s="1"/>
  <c r="C9783" i="3" s="1"/>
  <c r="C9784" i="3" s="1"/>
  <c r="C9785" i="3" s="1"/>
  <c r="C9786" i="3" s="1"/>
  <c r="C9787" i="3" s="1"/>
  <c r="C9788" i="3" s="1"/>
  <c r="C9789" i="3" s="1"/>
  <c r="C9790" i="3" s="1"/>
  <c r="C9791" i="3" s="1"/>
  <c r="C9792" i="3" s="1"/>
  <c r="C9793" i="3" s="1"/>
  <c r="C9794" i="3" s="1"/>
  <c r="C9795" i="3" s="1"/>
  <c r="C9796" i="3" s="1"/>
  <c r="C9797" i="3" s="1"/>
  <c r="C9798" i="3" s="1"/>
  <c r="C9799" i="3" s="1"/>
  <c r="C9800" i="3" s="1"/>
  <c r="C9801" i="3" s="1"/>
  <c r="C9802" i="3" s="1"/>
  <c r="C9803" i="3" s="1"/>
  <c r="C9804" i="3" s="1"/>
  <c r="C9805" i="3" s="1"/>
  <c r="C9806" i="3" s="1"/>
  <c r="C9807" i="3" s="1"/>
  <c r="C9808" i="3" s="1"/>
  <c r="C9809" i="3" s="1"/>
  <c r="C9810" i="3" s="1"/>
  <c r="C9811" i="3" s="1"/>
  <c r="C9812" i="3" s="1"/>
  <c r="C9813" i="3" s="1"/>
  <c r="C9814" i="3" s="1"/>
  <c r="C9815" i="3" s="1"/>
  <c r="C9816" i="3" s="1"/>
  <c r="C9817" i="3" s="1"/>
  <c r="C9818" i="3" s="1"/>
  <c r="C9819" i="3" s="1"/>
  <c r="C9820" i="3" s="1"/>
  <c r="C9821" i="3" s="1"/>
  <c r="C9822" i="3" s="1"/>
  <c r="C9823" i="3" s="1"/>
  <c r="C9824" i="3" s="1"/>
  <c r="C9825" i="3" s="1"/>
  <c r="C9826" i="3" s="1"/>
  <c r="C9827" i="3" s="1"/>
  <c r="C9828" i="3" s="1"/>
  <c r="C9829" i="3" s="1"/>
  <c r="C9830" i="3" s="1"/>
  <c r="C9831" i="3" s="1"/>
  <c r="C9832" i="3" s="1"/>
  <c r="C9833" i="3" s="1"/>
  <c r="C9834" i="3" s="1"/>
  <c r="C9835" i="3" s="1"/>
  <c r="C9836" i="3" s="1"/>
  <c r="C9837" i="3" s="1"/>
  <c r="C9838" i="3" s="1"/>
  <c r="C9839" i="3" s="1"/>
  <c r="C9840" i="3" s="1"/>
  <c r="C9841" i="3" s="1"/>
  <c r="C9842" i="3" s="1"/>
  <c r="C9843" i="3" s="1"/>
  <c r="C9844" i="3" s="1"/>
  <c r="C9845" i="3" s="1"/>
  <c r="C9846" i="3" s="1"/>
  <c r="C9847" i="3" s="1"/>
  <c r="C9848" i="3" s="1"/>
  <c r="C9849" i="3" s="1"/>
  <c r="C9850" i="3" s="1"/>
  <c r="C9851" i="3" s="1"/>
  <c r="C9852" i="3" s="1"/>
  <c r="C9853" i="3" s="1"/>
  <c r="C9854" i="3" s="1"/>
  <c r="C9855" i="3" s="1"/>
  <c r="C9856" i="3" s="1"/>
  <c r="C9857" i="3" s="1"/>
  <c r="C9858" i="3" s="1"/>
  <c r="C9859" i="3" s="1"/>
  <c r="C9860" i="3" s="1"/>
  <c r="C9861" i="3" s="1"/>
  <c r="C9862" i="3" s="1"/>
  <c r="C9863" i="3" s="1"/>
  <c r="C9864" i="3" s="1"/>
  <c r="C9865" i="3" s="1"/>
  <c r="C9866" i="3" s="1"/>
  <c r="C9867" i="3" s="1"/>
  <c r="C9868" i="3" s="1"/>
  <c r="C9869" i="3" s="1"/>
  <c r="C9870" i="3" s="1"/>
  <c r="C9871" i="3" s="1"/>
  <c r="C9872" i="3" s="1"/>
  <c r="C9873" i="3" s="1"/>
  <c r="C9874" i="3" s="1"/>
  <c r="C9875" i="3" s="1"/>
  <c r="C9876" i="3" s="1"/>
  <c r="C9877" i="3" s="1"/>
  <c r="C9878" i="3" s="1"/>
  <c r="C9879" i="3" s="1"/>
  <c r="C9880" i="3" s="1"/>
  <c r="C9881" i="3" s="1"/>
  <c r="C9882" i="3" s="1"/>
  <c r="C9883" i="3" s="1"/>
  <c r="C9884" i="3" s="1"/>
  <c r="C9885" i="3" s="1"/>
  <c r="C9886" i="3" s="1"/>
  <c r="C9887" i="3" s="1"/>
  <c r="C9888" i="3" s="1"/>
  <c r="C9889" i="3" s="1"/>
  <c r="C9890" i="3" s="1"/>
  <c r="C9891" i="3" s="1"/>
  <c r="C9892" i="3" s="1"/>
  <c r="C9893" i="3" s="1"/>
  <c r="C9894" i="3" s="1"/>
  <c r="C9895" i="3" s="1"/>
  <c r="C9896" i="3" s="1"/>
  <c r="C9897" i="3" s="1"/>
  <c r="C9898" i="3" s="1"/>
  <c r="C9899" i="3" s="1"/>
  <c r="C9900" i="3" s="1"/>
  <c r="C9901" i="3" s="1"/>
  <c r="C9902" i="3" s="1"/>
  <c r="C9903" i="3" s="1"/>
  <c r="C9904" i="3" s="1"/>
  <c r="C9905" i="3" s="1"/>
  <c r="C9906" i="3" s="1"/>
  <c r="C9907" i="3" s="1"/>
  <c r="C9908" i="3" s="1"/>
  <c r="C9909" i="3" s="1"/>
  <c r="C9910" i="3" s="1"/>
  <c r="C9911" i="3" s="1"/>
  <c r="C9912" i="3" s="1"/>
  <c r="C9913" i="3" s="1"/>
  <c r="C9914" i="3" s="1"/>
  <c r="C9915" i="3" s="1"/>
  <c r="C9916" i="3" s="1"/>
  <c r="C9917" i="3" s="1"/>
  <c r="C9918" i="3" s="1"/>
  <c r="C9919" i="3" s="1"/>
  <c r="C9920" i="3" s="1"/>
  <c r="C9921" i="3" s="1"/>
  <c r="C9922" i="3" s="1"/>
  <c r="C9923" i="3" s="1"/>
  <c r="C9924" i="3" s="1"/>
  <c r="C9925" i="3" s="1"/>
  <c r="C9926" i="3" s="1"/>
  <c r="C9927" i="3" s="1"/>
  <c r="C9928" i="3" s="1"/>
  <c r="C9929" i="3" s="1"/>
  <c r="C9930" i="3" s="1"/>
  <c r="C9931" i="3" s="1"/>
  <c r="C9932" i="3" s="1"/>
  <c r="C9933" i="3" s="1"/>
  <c r="C9934" i="3" s="1"/>
  <c r="C9935" i="3" s="1"/>
  <c r="C9936" i="3" s="1"/>
  <c r="C9937" i="3" s="1"/>
  <c r="C9938" i="3" s="1"/>
  <c r="C9939" i="3" s="1"/>
  <c r="C9940" i="3" s="1"/>
  <c r="C9941" i="3" s="1"/>
  <c r="C9942" i="3" s="1"/>
  <c r="C9943" i="3" s="1"/>
  <c r="C9944" i="3" s="1"/>
  <c r="C9945" i="3" s="1"/>
  <c r="C9946" i="3" s="1"/>
  <c r="C9947" i="3" s="1"/>
  <c r="C9948" i="3" s="1"/>
  <c r="C9949" i="3" s="1"/>
  <c r="C9950" i="3" s="1"/>
  <c r="C9951" i="3" s="1"/>
  <c r="C9952" i="3" s="1"/>
  <c r="C9953" i="3" s="1"/>
  <c r="C9954" i="3" s="1"/>
  <c r="C9955" i="3" s="1"/>
  <c r="C9956" i="3" s="1"/>
  <c r="C9957" i="3" s="1"/>
  <c r="C9958" i="3" s="1"/>
  <c r="C9959" i="3" s="1"/>
  <c r="C9960" i="3" s="1"/>
  <c r="C9961" i="3" s="1"/>
  <c r="C9962" i="3" s="1"/>
  <c r="C9963" i="3" s="1"/>
  <c r="C9964" i="3" s="1"/>
  <c r="C9965" i="3" s="1"/>
  <c r="C9966" i="3" s="1"/>
  <c r="C9967" i="3" s="1"/>
  <c r="C9968" i="3" s="1"/>
  <c r="C9969" i="3" s="1"/>
  <c r="C9970" i="3" s="1"/>
  <c r="C9971" i="3" s="1"/>
  <c r="C9972" i="3" s="1"/>
  <c r="C9973" i="3" s="1"/>
  <c r="C9974" i="3" s="1"/>
  <c r="C9975" i="3" s="1"/>
  <c r="C9976" i="3" s="1"/>
  <c r="C9977" i="3" s="1"/>
  <c r="C9978" i="3" s="1"/>
  <c r="C9979" i="3" s="1"/>
  <c r="C9980" i="3" s="1"/>
  <c r="C9981" i="3" s="1"/>
  <c r="C9982" i="3" s="1"/>
  <c r="C9983" i="3" s="1"/>
  <c r="C9984" i="3" s="1"/>
  <c r="C9985" i="3" s="1"/>
  <c r="C9986" i="3" s="1"/>
  <c r="C9987" i="3" s="1"/>
  <c r="C9988" i="3" s="1"/>
  <c r="C9989" i="3" s="1"/>
  <c r="C9990" i="3" s="1"/>
  <c r="C9991" i="3" s="1"/>
  <c r="C9992" i="3" s="1"/>
  <c r="C9993" i="3" s="1"/>
  <c r="C9994" i="3" s="1"/>
  <c r="C9995" i="3" s="1"/>
  <c r="C9996" i="3" s="1"/>
  <c r="C9997" i="3" s="1"/>
  <c r="C9998" i="3" s="1"/>
  <c r="C9999" i="3" s="1"/>
  <c r="C10000" i="3" s="1"/>
  <c r="C10001" i="3" s="1"/>
  <c r="C10002" i="3" s="1"/>
  <c r="C10003" i="3" s="1"/>
  <c r="C10004" i="3" s="1"/>
  <c r="C10005" i="3" s="1"/>
  <c r="C10006" i="3" s="1"/>
  <c r="C10007" i="3" s="1"/>
  <c r="C10008" i="3" s="1"/>
  <c r="C10009" i="3" s="1"/>
  <c r="C10010" i="3" s="1"/>
  <c r="C10011" i="3" s="1"/>
  <c r="C10012" i="3" s="1"/>
  <c r="C10013" i="3" s="1"/>
  <c r="C10014" i="3" s="1"/>
  <c r="C10015" i="3" s="1"/>
  <c r="C10016" i="3" s="1"/>
  <c r="C10017" i="3" s="1"/>
  <c r="C10018" i="3" s="1"/>
  <c r="C10019" i="3" s="1"/>
  <c r="C10020" i="3" s="1"/>
  <c r="C10021" i="3" s="1"/>
  <c r="C10022" i="3" s="1"/>
  <c r="C10023" i="3" s="1"/>
  <c r="C10024" i="3" s="1"/>
  <c r="C10025" i="3" s="1"/>
  <c r="C10026" i="3" s="1"/>
  <c r="C10027" i="3" s="1"/>
  <c r="C10028" i="3" s="1"/>
  <c r="C10029" i="3" s="1"/>
  <c r="C10030" i="3" s="1"/>
  <c r="C10031" i="3" s="1"/>
  <c r="C10032" i="3" s="1"/>
  <c r="C10033" i="3" s="1"/>
  <c r="C10034" i="3" s="1"/>
  <c r="C10035" i="3" s="1"/>
  <c r="C10036" i="3" s="1"/>
  <c r="C10037" i="3" s="1"/>
  <c r="C10038" i="3" s="1"/>
  <c r="C10039" i="3" s="1"/>
  <c r="C10040" i="3" s="1"/>
  <c r="C10041" i="3" s="1"/>
  <c r="C10042" i="3" s="1"/>
  <c r="C10043" i="3" s="1"/>
  <c r="C10044" i="3" s="1"/>
  <c r="C10045" i="3" s="1"/>
  <c r="C10046" i="3" s="1"/>
  <c r="C10047" i="3" s="1"/>
  <c r="C10048" i="3" s="1"/>
  <c r="C10049" i="3" s="1"/>
  <c r="C10050" i="3" s="1"/>
  <c r="C10051" i="3" s="1"/>
  <c r="C10052" i="3" s="1"/>
  <c r="C10053" i="3" s="1"/>
  <c r="C10054" i="3" s="1"/>
  <c r="C10055" i="3" s="1"/>
  <c r="C10056" i="3" s="1"/>
  <c r="C10057" i="3" s="1"/>
  <c r="C10058" i="3" s="1"/>
  <c r="C10059" i="3" s="1"/>
  <c r="C10060" i="3" s="1"/>
  <c r="C10061" i="3" s="1"/>
  <c r="C10062" i="3" s="1"/>
  <c r="C10063" i="3" s="1"/>
  <c r="C10064" i="3" s="1"/>
  <c r="C10065" i="3" s="1"/>
  <c r="C10066" i="3" s="1"/>
  <c r="C10067" i="3" s="1"/>
  <c r="C10068" i="3" s="1"/>
  <c r="C10069" i="3" s="1"/>
  <c r="C10070" i="3" s="1"/>
  <c r="C10071" i="3" s="1"/>
  <c r="C10072" i="3" s="1"/>
  <c r="C10073" i="3" s="1"/>
  <c r="C10074" i="3" s="1"/>
  <c r="C10075" i="3" s="1"/>
  <c r="C10076" i="3" s="1"/>
  <c r="C10077" i="3" s="1"/>
  <c r="C10078" i="3" s="1"/>
  <c r="C10079" i="3" s="1"/>
  <c r="C10080" i="3" s="1"/>
  <c r="C10081" i="3" s="1"/>
  <c r="C10082" i="3" s="1"/>
  <c r="C10083" i="3" s="1"/>
  <c r="C10084" i="3" s="1"/>
  <c r="C10085" i="3" s="1"/>
  <c r="C10086" i="3" s="1"/>
  <c r="C10087" i="3" s="1"/>
  <c r="C10088" i="3" s="1"/>
  <c r="C10089" i="3" s="1"/>
  <c r="C10090" i="3" s="1"/>
  <c r="C10091" i="3" s="1"/>
  <c r="C10092" i="3" s="1"/>
  <c r="C10093" i="3" s="1"/>
  <c r="C10094" i="3" s="1"/>
  <c r="C10095" i="3" s="1"/>
  <c r="C10096" i="3" s="1"/>
  <c r="C10097" i="3" s="1"/>
  <c r="C10098" i="3" s="1"/>
  <c r="C10099" i="3" s="1"/>
  <c r="C10100" i="3" s="1"/>
  <c r="C10101" i="3" s="1"/>
  <c r="C10102" i="3" s="1"/>
  <c r="C10103" i="3" s="1"/>
  <c r="C10104" i="3" s="1"/>
  <c r="C10105" i="3" s="1"/>
  <c r="C10106" i="3" s="1"/>
  <c r="C10107" i="3" s="1"/>
  <c r="C10108" i="3" s="1"/>
  <c r="C10109" i="3" s="1"/>
  <c r="C10110" i="3" s="1"/>
  <c r="C10111" i="3" s="1"/>
  <c r="C10112" i="3" s="1"/>
  <c r="C10113" i="3" s="1"/>
  <c r="C10114" i="3" s="1"/>
  <c r="C10115" i="3" s="1"/>
  <c r="C10116" i="3" s="1"/>
  <c r="C10117" i="3" s="1"/>
  <c r="C10118" i="3" s="1"/>
  <c r="C10119" i="3" s="1"/>
  <c r="C10120" i="3" s="1"/>
  <c r="C10121" i="3" s="1"/>
  <c r="C10122" i="3" s="1"/>
  <c r="C10123" i="3" s="1"/>
  <c r="C10124" i="3" s="1"/>
  <c r="C10125" i="3" s="1"/>
  <c r="C10126" i="3" s="1"/>
  <c r="C10127" i="3" s="1"/>
  <c r="C10128" i="3" s="1"/>
  <c r="C10129" i="3" s="1"/>
  <c r="C10130" i="3" s="1"/>
  <c r="C10131" i="3" s="1"/>
  <c r="C10132" i="3" s="1"/>
  <c r="C10133" i="3" s="1"/>
  <c r="C10134" i="3" s="1"/>
  <c r="C10135" i="3" s="1"/>
  <c r="C10136" i="3" s="1"/>
  <c r="C10137" i="3" s="1"/>
  <c r="C10138" i="3" s="1"/>
  <c r="C10139" i="3" s="1"/>
  <c r="C10140" i="3" s="1"/>
  <c r="C10141" i="3" s="1"/>
  <c r="C10142" i="3" s="1"/>
  <c r="C10143" i="3" s="1"/>
  <c r="C10144" i="3" s="1"/>
  <c r="C10145" i="3" s="1"/>
  <c r="C10146" i="3" s="1"/>
  <c r="C10147" i="3" s="1"/>
  <c r="C10148" i="3" s="1"/>
  <c r="C10149" i="3" s="1"/>
  <c r="C10150" i="3" s="1"/>
  <c r="C10151" i="3" s="1"/>
  <c r="C10152" i="3" s="1"/>
  <c r="C10153" i="3" s="1"/>
  <c r="C10154" i="3" s="1"/>
  <c r="C10155" i="3" s="1"/>
  <c r="C10156" i="3" s="1"/>
  <c r="C10157" i="3" s="1"/>
  <c r="C10158" i="3" s="1"/>
  <c r="C10159" i="3" s="1"/>
  <c r="C10160" i="3" s="1"/>
  <c r="C10161" i="3" s="1"/>
  <c r="C10162" i="3" s="1"/>
  <c r="C10163" i="3" s="1"/>
  <c r="C10164" i="3" s="1"/>
  <c r="C10165" i="3" s="1"/>
  <c r="C10166" i="3" s="1"/>
  <c r="C10167" i="3" s="1"/>
  <c r="C10168" i="3" s="1"/>
  <c r="C10169" i="3" s="1"/>
  <c r="C10170" i="3" s="1"/>
  <c r="C10171" i="3" s="1"/>
  <c r="C10172" i="3" s="1"/>
  <c r="C10173" i="3" s="1"/>
  <c r="C10174" i="3" s="1"/>
  <c r="C10175" i="3" s="1"/>
  <c r="C10176" i="3" s="1"/>
  <c r="C10177" i="3" s="1"/>
  <c r="C10178" i="3" s="1"/>
  <c r="C10179" i="3" s="1"/>
  <c r="C10180" i="3" s="1"/>
  <c r="C10181" i="3" s="1"/>
  <c r="C10182" i="3" s="1"/>
  <c r="C10183" i="3" s="1"/>
  <c r="C10184" i="3" s="1"/>
  <c r="C10185" i="3" s="1"/>
  <c r="C10186" i="3" s="1"/>
  <c r="C10187" i="3" s="1"/>
  <c r="C10188" i="3" s="1"/>
  <c r="C10189" i="3" s="1"/>
  <c r="C10190" i="3" s="1"/>
  <c r="C10191" i="3" s="1"/>
  <c r="C10192" i="3" s="1"/>
  <c r="C10193" i="3" s="1"/>
  <c r="C10194" i="3" s="1"/>
  <c r="C10195" i="3" s="1"/>
  <c r="C10196" i="3" s="1"/>
  <c r="C10197" i="3" s="1"/>
  <c r="C10198" i="3" s="1"/>
  <c r="C10199" i="3" s="1"/>
  <c r="C10200" i="3" s="1"/>
  <c r="C10201" i="3" s="1"/>
  <c r="C10202" i="3" s="1"/>
  <c r="C10203" i="3" s="1"/>
  <c r="C10204" i="3" s="1"/>
  <c r="C10205" i="3" s="1"/>
  <c r="C10206" i="3" s="1"/>
  <c r="C10207" i="3" s="1"/>
  <c r="C10208" i="3" s="1"/>
  <c r="C10209" i="3" s="1"/>
  <c r="C10210" i="3" s="1"/>
  <c r="C10211" i="3" s="1"/>
  <c r="C10212" i="3" s="1"/>
  <c r="C10213" i="3" s="1"/>
  <c r="C10214" i="3" s="1"/>
  <c r="C10215" i="3" s="1"/>
  <c r="C10216" i="3" s="1"/>
  <c r="C10217" i="3" s="1"/>
  <c r="C10218" i="3" s="1"/>
  <c r="C10219" i="3" s="1"/>
  <c r="C10220" i="3" s="1"/>
  <c r="C10221" i="3" s="1"/>
  <c r="C10222" i="3" s="1"/>
  <c r="C10223" i="3" s="1"/>
  <c r="C10224" i="3" s="1"/>
  <c r="C10225" i="3" s="1"/>
  <c r="C10226" i="3" s="1"/>
  <c r="C10227" i="3" s="1"/>
  <c r="C10228" i="3" s="1"/>
  <c r="C10229" i="3" s="1"/>
  <c r="C10230" i="3" s="1"/>
  <c r="C10231" i="3" s="1"/>
  <c r="C10232" i="3" s="1"/>
  <c r="C10233" i="3" s="1"/>
  <c r="C10234" i="3" s="1"/>
  <c r="C10235" i="3" s="1"/>
  <c r="C10236" i="3" s="1"/>
  <c r="C10237" i="3" s="1"/>
  <c r="C10238" i="3" s="1"/>
  <c r="C10239" i="3" s="1"/>
  <c r="C10240" i="3" s="1"/>
  <c r="C10241" i="3" s="1"/>
  <c r="C10242" i="3" s="1"/>
  <c r="C10243" i="3" s="1"/>
  <c r="C10244" i="3" s="1"/>
  <c r="C10245" i="3" s="1"/>
  <c r="C10246" i="3" s="1"/>
  <c r="C10247" i="3" s="1"/>
  <c r="C10248" i="3" s="1"/>
  <c r="C10249" i="3" s="1"/>
  <c r="C10250" i="3" s="1"/>
  <c r="C10251" i="3" s="1"/>
  <c r="C10252" i="3" s="1"/>
  <c r="C10253" i="3" s="1"/>
  <c r="C10254" i="3" s="1"/>
  <c r="C10255" i="3" s="1"/>
  <c r="C10256" i="3" s="1"/>
  <c r="C10257" i="3" s="1"/>
  <c r="C10258" i="3" s="1"/>
  <c r="C10259" i="3" s="1"/>
  <c r="C10260" i="3" s="1"/>
  <c r="C10261" i="3" s="1"/>
  <c r="C10262" i="3" s="1"/>
  <c r="C10263" i="3" s="1"/>
  <c r="C10264" i="3" s="1"/>
  <c r="C10265" i="3" s="1"/>
  <c r="C10266" i="3" s="1"/>
  <c r="C10267" i="3" s="1"/>
  <c r="C10268" i="3" s="1"/>
  <c r="C10269" i="3" s="1"/>
  <c r="C10270" i="3" s="1"/>
  <c r="C10271" i="3" s="1"/>
  <c r="C10272" i="3" s="1"/>
  <c r="C10273" i="3" s="1"/>
  <c r="C10274" i="3" s="1"/>
  <c r="C10275" i="3" s="1"/>
  <c r="C10276" i="3" s="1"/>
  <c r="C10277" i="3" s="1"/>
  <c r="C10278" i="3" s="1"/>
  <c r="C10279" i="3" s="1"/>
  <c r="C10280" i="3" s="1"/>
  <c r="C10281" i="3" s="1"/>
  <c r="C10282" i="3" s="1"/>
  <c r="C10283" i="3" s="1"/>
  <c r="C10284" i="3" s="1"/>
  <c r="C10285" i="3" s="1"/>
  <c r="C10286" i="3" s="1"/>
  <c r="C10287" i="3" s="1"/>
  <c r="C10288" i="3" s="1"/>
  <c r="C10289" i="3" s="1"/>
  <c r="C10290" i="3" s="1"/>
  <c r="C10291" i="3" s="1"/>
  <c r="C10292" i="3" s="1"/>
  <c r="C10293" i="3" s="1"/>
  <c r="C10294" i="3" s="1"/>
  <c r="C10295" i="3" s="1"/>
  <c r="C10296" i="3" s="1"/>
  <c r="C10297" i="3" s="1"/>
  <c r="C10298" i="3" s="1"/>
  <c r="C10299" i="3" s="1"/>
  <c r="C10300" i="3" s="1"/>
  <c r="C10301" i="3" s="1"/>
  <c r="C10302" i="3" s="1"/>
  <c r="C10303" i="3" s="1"/>
  <c r="C10304" i="3" s="1"/>
  <c r="C10305" i="3" s="1"/>
  <c r="C10306" i="3" s="1"/>
  <c r="C10307" i="3" s="1"/>
  <c r="C10308" i="3" s="1"/>
  <c r="C10309" i="3" s="1"/>
  <c r="C10310" i="3" s="1"/>
  <c r="C10311" i="3" s="1"/>
  <c r="C10312" i="3" s="1"/>
  <c r="C10313" i="3" s="1"/>
  <c r="C10314" i="3" s="1"/>
  <c r="C10315" i="3" s="1"/>
  <c r="C10316" i="3" s="1"/>
  <c r="C10317" i="3" s="1"/>
  <c r="C10318" i="3" s="1"/>
  <c r="C10319" i="3" s="1"/>
  <c r="C10320" i="3" s="1"/>
  <c r="C10321" i="3" s="1"/>
  <c r="C10322" i="3" s="1"/>
  <c r="C10323" i="3" s="1"/>
  <c r="C10324" i="3" s="1"/>
  <c r="C10325" i="3" s="1"/>
  <c r="C10326" i="3" s="1"/>
  <c r="C10327" i="3" s="1"/>
  <c r="C10328" i="3" s="1"/>
  <c r="C10329" i="3" s="1"/>
  <c r="C10330" i="3" s="1"/>
  <c r="C10331" i="3" s="1"/>
  <c r="C10332" i="3" s="1"/>
  <c r="C10333" i="3" s="1"/>
  <c r="C10334" i="3" s="1"/>
  <c r="C10335" i="3" s="1"/>
  <c r="C10336" i="3" s="1"/>
  <c r="C10337" i="3" s="1"/>
  <c r="C10338" i="3" s="1"/>
  <c r="C10339" i="3" s="1"/>
  <c r="C10340" i="3" s="1"/>
  <c r="C10341" i="3" s="1"/>
  <c r="C10342" i="3" s="1"/>
  <c r="C10343" i="3" s="1"/>
  <c r="C10344" i="3" s="1"/>
  <c r="C10345" i="3" s="1"/>
  <c r="C10346" i="3" s="1"/>
  <c r="C10347" i="3" s="1"/>
  <c r="C10348" i="3" s="1"/>
  <c r="C10349" i="3" s="1"/>
  <c r="C10350" i="3" s="1"/>
  <c r="C10351" i="3" s="1"/>
  <c r="C10352" i="3" s="1"/>
  <c r="C10353" i="3" s="1"/>
  <c r="C10354" i="3" s="1"/>
  <c r="C10355" i="3" s="1"/>
  <c r="C10356" i="3" s="1"/>
  <c r="C10357" i="3" s="1"/>
  <c r="C10358" i="3" s="1"/>
  <c r="C10359" i="3" s="1"/>
  <c r="C10360" i="3" s="1"/>
  <c r="C10361" i="3" s="1"/>
  <c r="C10362" i="3" s="1"/>
  <c r="C10363" i="3" s="1"/>
  <c r="C10364" i="3" s="1"/>
  <c r="C10365" i="3" s="1"/>
  <c r="C10366" i="3" s="1"/>
  <c r="C10367" i="3" s="1"/>
  <c r="C10368" i="3" s="1"/>
  <c r="C10369" i="3" s="1"/>
  <c r="C10370" i="3" s="1"/>
  <c r="C10371" i="3" s="1"/>
  <c r="C10372" i="3" s="1"/>
  <c r="C10373" i="3" s="1"/>
  <c r="C10374" i="3" s="1"/>
  <c r="C10375" i="3" s="1"/>
  <c r="C10376" i="3" s="1"/>
  <c r="C10377" i="3" s="1"/>
  <c r="C10378" i="3" s="1"/>
  <c r="C10379" i="3" s="1"/>
  <c r="C10380" i="3" s="1"/>
  <c r="C10381" i="3" s="1"/>
  <c r="C10382" i="3" s="1"/>
  <c r="C10383" i="3" s="1"/>
  <c r="C10384" i="3" s="1"/>
  <c r="C10385" i="3" s="1"/>
  <c r="C10386" i="3" s="1"/>
  <c r="C10387" i="3" s="1"/>
  <c r="C10388" i="3" s="1"/>
  <c r="C10389" i="3" s="1"/>
  <c r="C10390" i="3" s="1"/>
  <c r="C10391" i="3" s="1"/>
  <c r="C10392" i="3" s="1"/>
  <c r="C10393" i="3" s="1"/>
  <c r="C10394" i="3" s="1"/>
  <c r="C10395" i="3" s="1"/>
  <c r="C10396" i="3" s="1"/>
  <c r="C10397" i="3" s="1"/>
  <c r="C10398" i="3" s="1"/>
  <c r="C10399" i="3" s="1"/>
  <c r="C10400" i="3" s="1"/>
  <c r="C10401" i="3" s="1"/>
  <c r="C10402" i="3" s="1"/>
  <c r="C10403" i="3" s="1"/>
  <c r="C10404" i="3" s="1"/>
  <c r="C10405" i="3" s="1"/>
  <c r="C10406" i="3" s="1"/>
  <c r="C10407" i="3" s="1"/>
  <c r="C10408" i="3" s="1"/>
  <c r="C10409" i="3" s="1"/>
  <c r="C10410" i="3" s="1"/>
  <c r="C10411" i="3" s="1"/>
  <c r="C10412" i="3" s="1"/>
  <c r="C10413" i="3" s="1"/>
  <c r="C10414" i="3" s="1"/>
  <c r="C10415" i="3" s="1"/>
  <c r="C10416" i="3" s="1"/>
  <c r="C10417" i="3" s="1"/>
  <c r="C10418" i="3" s="1"/>
  <c r="C10419" i="3" s="1"/>
  <c r="C10420" i="3" s="1"/>
  <c r="C10421" i="3" s="1"/>
  <c r="C10422" i="3" s="1"/>
  <c r="C10423" i="3" s="1"/>
  <c r="C10424" i="3" s="1"/>
  <c r="C10425" i="3" s="1"/>
  <c r="C10426" i="3" s="1"/>
  <c r="C10427" i="3" s="1"/>
  <c r="C10428" i="3" s="1"/>
  <c r="C10429" i="3" s="1"/>
  <c r="C10430" i="3" s="1"/>
  <c r="C10431" i="3" s="1"/>
  <c r="C10432" i="3" s="1"/>
  <c r="C10433" i="3" s="1"/>
  <c r="C10434" i="3" s="1"/>
  <c r="C10435" i="3" s="1"/>
  <c r="C10436" i="3" s="1"/>
  <c r="C10437" i="3" s="1"/>
  <c r="C10438" i="3" s="1"/>
  <c r="C10439" i="3" s="1"/>
  <c r="C10440" i="3" s="1"/>
  <c r="C10441" i="3" s="1"/>
  <c r="C10442" i="3" s="1"/>
  <c r="C10443" i="3" s="1"/>
  <c r="C10444" i="3" s="1"/>
  <c r="C10445" i="3" s="1"/>
  <c r="C10446" i="3" s="1"/>
  <c r="C10447" i="3" s="1"/>
  <c r="C10448" i="3" s="1"/>
  <c r="C10449" i="3" s="1"/>
  <c r="C10450" i="3" s="1"/>
  <c r="C10451" i="3" s="1"/>
  <c r="C10452" i="3" s="1"/>
  <c r="C10453" i="3" s="1"/>
  <c r="C10454" i="3" s="1"/>
  <c r="C10455" i="3" s="1"/>
  <c r="C10456" i="3" s="1"/>
  <c r="C10457" i="3" s="1"/>
  <c r="C10458" i="3" s="1"/>
  <c r="C10459" i="3" s="1"/>
  <c r="C10460" i="3" s="1"/>
  <c r="C10461" i="3" s="1"/>
  <c r="C10462" i="3" s="1"/>
  <c r="C10463" i="3" s="1"/>
  <c r="C10464" i="3" s="1"/>
  <c r="C10465" i="3" s="1"/>
  <c r="C10466" i="3" s="1"/>
  <c r="C10467" i="3" s="1"/>
  <c r="C10468" i="3" s="1"/>
  <c r="C10469" i="3" s="1"/>
  <c r="C10470" i="3" s="1"/>
  <c r="C10471" i="3" s="1"/>
  <c r="C10472" i="3" s="1"/>
  <c r="C10473" i="3" s="1"/>
  <c r="C10474" i="3" s="1"/>
  <c r="C10475" i="3" s="1"/>
  <c r="C10476" i="3" s="1"/>
  <c r="C10477" i="3" s="1"/>
  <c r="C10478" i="3" s="1"/>
  <c r="C10479" i="3" s="1"/>
  <c r="C10480" i="3" s="1"/>
  <c r="C10481" i="3" s="1"/>
  <c r="C10482" i="3" s="1"/>
  <c r="C10483" i="3" s="1"/>
  <c r="C10484" i="3" s="1"/>
  <c r="C10485" i="3" s="1"/>
  <c r="C10486" i="3" s="1"/>
  <c r="C10487" i="3" s="1"/>
  <c r="C10488" i="3" s="1"/>
  <c r="C10489" i="3" s="1"/>
  <c r="C10490" i="3" s="1"/>
  <c r="C10491" i="3" s="1"/>
  <c r="C10492" i="3" s="1"/>
  <c r="C10493" i="3" s="1"/>
  <c r="C10494" i="3" s="1"/>
  <c r="C10495" i="3" s="1"/>
  <c r="C10496" i="3" s="1"/>
  <c r="C10497" i="3" s="1"/>
  <c r="C10498" i="3" s="1"/>
  <c r="C10499" i="3" s="1"/>
  <c r="C10500" i="3" s="1"/>
  <c r="C10501" i="3" s="1"/>
  <c r="C10502" i="3" s="1"/>
  <c r="C10503" i="3" s="1"/>
  <c r="C10504" i="3" s="1"/>
  <c r="C10505" i="3" s="1"/>
  <c r="C10506" i="3" s="1"/>
  <c r="C10507" i="3" s="1"/>
  <c r="C10508" i="3" s="1"/>
  <c r="C10509" i="3" s="1"/>
  <c r="C10510" i="3" s="1"/>
  <c r="C10511" i="3" s="1"/>
  <c r="C10512" i="3" s="1"/>
  <c r="C10513" i="3" s="1"/>
  <c r="C10514" i="3" s="1"/>
  <c r="C10515" i="3" s="1"/>
  <c r="C10516" i="3" s="1"/>
  <c r="C10517" i="3" s="1"/>
  <c r="C10518" i="3" s="1"/>
  <c r="C10519" i="3" s="1"/>
  <c r="C10520" i="3" s="1"/>
  <c r="C10521" i="3" s="1"/>
  <c r="C10522" i="3" s="1"/>
  <c r="C10523" i="3" s="1"/>
  <c r="C10524" i="3" s="1"/>
  <c r="C10525" i="3" s="1"/>
  <c r="C10526" i="3" s="1"/>
  <c r="C10527" i="3" s="1"/>
  <c r="C10528" i="3" s="1"/>
  <c r="C10529" i="3" s="1"/>
  <c r="C10530" i="3" s="1"/>
  <c r="C10531" i="3" s="1"/>
  <c r="C10532" i="3" s="1"/>
  <c r="C10533" i="3" s="1"/>
  <c r="C10534" i="3" s="1"/>
  <c r="C10535" i="3" s="1"/>
  <c r="C10536" i="3" s="1"/>
  <c r="C10537" i="3" s="1"/>
  <c r="C10538" i="3" s="1"/>
  <c r="C10539" i="3" s="1"/>
  <c r="C10540" i="3" s="1"/>
  <c r="C10541" i="3" s="1"/>
  <c r="C10542" i="3" s="1"/>
  <c r="C10543" i="3" s="1"/>
  <c r="C10544" i="3" s="1"/>
  <c r="C10545" i="3" s="1"/>
  <c r="C10546" i="3" s="1"/>
  <c r="C10547" i="3" s="1"/>
  <c r="C10548" i="3" s="1"/>
  <c r="C10549" i="3" s="1"/>
  <c r="C10550" i="3" s="1"/>
  <c r="C10551" i="3" s="1"/>
  <c r="C10552" i="3" s="1"/>
  <c r="C10553" i="3" s="1"/>
  <c r="C10554" i="3" s="1"/>
  <c r="C10555" i="3" s="1"/>
  <c r="C10556" i="3" s="1"/>
  <c r="C10557" i="3" s="1"/>
  <c r="C10558" i="3" s="1"/>
  <c r="C10559" i="3" s="1"/>
  <c r="C10560" i="3" s="1"/>
  <c r="C10561" i="3" s="1"/>
  <c r="C10562" i="3" s="1"/>
  <c r="C10563" i="3" s="1"/>
  <c r="C10564" i="3" s="1"/>
  <c r="C10565" i="3" s="1"/>
  <c r="C10566" i="3" s="1"/>
  <c r="C10567" i="3" s="1"/>
  <c r="C10568" i="3" s="1"/>
  <c r="C10569" i="3" s="1"/>
  <c r="C10570" i="3" s="1"/>
  <c r="C10571" i="3" s="1"/>
  <c r="C10572" i="3" s="1"/>
  <c r="C10573" i="3" s="1"/>
  <c r="C10574" i="3" s="1"/>
  <c r="C10575" i="3" s="1"/>
  <c r="C10576" i="3" s="1"/>
  <c r="C10577" i="3" s="1"/>
  <c r="C10578" i="3" s="1"/>
  <c r="C10579" i="3" s="1"/>
  <c r="C10580" i="3" s="1"/>
  <c r="C10581" i="3" s="1"/>
  <c r="C10582" i="3" s="1"/>
  <c r="C10583" i="3" s="1"/>
  <c r="C10584" i="3" s="1"/>
  <c r="C10585" i="3" s="1"/>
  <c r="C10586" i="3" s="1"/>
  <c r="C10587" i="3" s="1"/>
  <c r="C10588" i="3" s="1"/>
  <c r="C10589" i="3" s="1"/>
  <c r="C10590" i="3" s="1"/>
  <c r="C10591" i="3" s="1"/>
  <c r="C10592" i="3" s="1"/>
  <c r="C10593" i="3" s="1"/>
  <c r="C10594" i="3" s="1"/>
  <c r="C10595" i="3" s="1"/>
  <c r="C10596" i="3" s="1"/>
  <c r="C10597" i="3" s="1"/>
  <c r="C10598" i="3" s="1"/>
  <c r="C10599" i="3" s="1"/>
  <c r="C10600" i="3" s="1"/>
  <c r="C10601" i="3" s="1"/>
  <c r="C10602" i="3" s="1"/>
  <c r="C10603" i="3" s="1"/>
  <c r="C10604" i="3" s="1"/>
  <c r="C10605" i="3" s="1"/>
  <c r="C10606" i="3" s="1"/>
  <c r="C10607" i="3" s="1"/>
  <c r="C10608" i="3" s="1"/>
  <c r="C10609" i="3" s="1"/>
  <c r="C10610" i="3" s="1"/>
  <c r="C10611" i="3" s="1"/>
  <c r="C10612" i="3" s="1"/>
  <c r="C10613" i="3" s="1"/>
  <c r="C10614" i="3" s="1"/>
  <c r="C10615" i="3" s="1"/>
  <c r="C10616" i="3" s="1"/>
  <c r="C10617" i="3" s="1"/>
  <c r="C10618" i="3" s="1"/>
  <c r="C10619" i="3" s="1"/>
  <c r="C10620" i="3" s="1"/>
  <c r="C10621" i="3" s="1"/>
  <c r="C10622" i="3" s="1"/>
  <c r="C10623" i="3" s="1"/>
  <c r="C10624" i="3" s="1"/>
  <c r="C10625" i="3" s="1"/>
  <c r="C10626" i="3" s="1"/>
  <c r="C10627" i="3" s="1"/>
  <c r="C10628" i="3" s="1"/>
  <c r="C10629" i="3" s="1"/>
  <c r="C10630" i="3" s="1"/>
  <c r="C10631" i="3" s="1"/>
  <c r="C10632" i="3" s="1"/>
  <c r="C10633" i="3" s="1"/>
  <c r="C10634" i="3" s="1"/>
  <c r="C10635" i="3" s="1"/>
  <c r="C10636" i="3" s="1"/>
  <c r="C10637" i="3" s="1"/>
  <c r="C10638" i="3" s="1"/>
  <c r="C10639" i="3" s="1"/>
  <c r="C10640" i="3" s="1"/>
  <c r="C10641" i="3" s="1"/>
  <c r="C10642" i="3" s="1"/>
  <c r="C10643" i="3" s="1"/>
  <c r="C10644" i="3" s="1"/>
  <c r="C10645" i="3" s="1"/>
  <c r="C10646" i="3" s="1"/>
  <c r="C10647" i="3" s="1"/>
  <c r="C10648" i="3" s="1"/>
  <c r="C10649" i="3" s="1"/>
  <c r="C10650" i="3" s="1"/>
  <c r="C10651" i="3" s="1"/>
  <c r="C10652" i="3" s="1"/>
  <c r="C10653" i="3" s="1"/>
  <c r="C10654" i="3" s="1"/>
  <c r="C10655" i="3" s="1"/>
  <c r="C10656" i="3" s="1"/>
  <c r="C10657" i="3" s="1"/>
  <c r="C10658" i="3" s="1"/>
  <c r="C10659" i="3" s="1"/>
  <c r="C10660" i="3" s="1"/>
  <c r="C10661" i="3" s="1"/>
  <c r="C10662" i="3" s="1"/>
  <c r="C10663" i="3" s="1"/>
  <c r="C10664" i="3" s="1"/>
  <c r="C10665" i="3" s="1"/>
  <c r="C10666" i="3" s="1"/>
  <c r="C10667" i="3" s="1"/>
  <c r="C10668" i="3" s="1"/>
  <c r="C10669" i="3" s="1"/>
  <c r="C10670" i="3" s="1"/>
  <c r="C10671" i="3" s="1"/>
  <c r="C10672" i="3" s="1"/>
  <c r="C10673" i="3" s="1"/>
  <c r="C10674" i="3" s="1"/>
  <c r="C10675" i="3" s="1"/>
  <c r="C10676" i="3" s="1"/>
  <c r="C10677" i="3" s="1"/>
  <c r="C10678" i="3" s="1"/>
  <c r="C10679" i="3" s="1"/>
  <c r="C10680" i="3" s="1"/>
  <c r="C10681" i="3" s="1"/>
  <c r="C10682" i="3" s="1"/>
  <c r="C10683" i="3" s="1"/>
  <c r="C10684" i="3" s="1"/>
  <c r="C10685" i="3" s="1"/>
  <c r="C10686" i="3" s="1"/>
  <c r="C10687" i="3" s="1"/>
  <c r="C10688" i="3" s="1"/>
  <c r="C10689" i="3" s="1"/>
  <c r="C10690" i="3" s="1"/>
  <c r="C10691" i="3" s="1"/>
  <c r="C10692" i="3" s="1"/>
  <c r="C10693" i="3" s="1"/>
  <c r="C10694" i="3" s="1"/>
  <c r="C10695" i="3" s="1"/>
  <c r="C10696" i="3" s="1"/>
  <c r="C10697" i="3" s="1"/>
  <c r="C10698" i="3" s="1"/>
  <c r="C10699" i="3" s="1"/>
  <c r="C10700" i="3" s="1"/>
  <c r="C10701" i="3" s="1"/>
  <c r="C10702" i="3" s="1"/>
  <c r="C10703" i="3" s="1"/>
  <c r="C10704" i="3" s="1"/>
  <c r="C10705" i="3" s="1"/>
  <c r="C10706" i="3" s="1"/>
  <c r="C10707" i="3" s="1"/>
  <c r="C10708" i="3" s="1"/>
  <c r="C10709" i="3" s="1"/>
  <c r="C10710" i="3" s="1"/>
  <c r="C10711" i="3" s="1"/>
  <c r="C10712" i="3" s="1"/>
  <c r="C10713" i="3" s="1"/>
  <c r="C10714" i="3" s="1"/>
  <c r="C10715" i="3" s="1"/>
  <c r="C10716" i="3" s="1"/>
  <c r="C10717" i="3" s="1"/>
  <c r="C10718" i="3" s="1"/>
  <c r="C10719" i="3" s="1"/>
  <c r="C10720" i="3" s="1"/>
  <c r="C10721" i="3" s="1"/>
  <c r="C10722" i="3" s="1"/>
  <c r="C10723" i="3" s="1"/>
  <c r="C10724" i="3" s="1"/>
  <c r="C10725" i="3" s="1"/>
  <c r="C10726" i="3" s="1"/>
  <c r="C10727" i="3" s="1"/>
  <c r="C10728" i="3" s="1"/>
  <c r="C10729" i="3" s="1"/>
  <c r="C10730" i="3" s="1"/>
  <c r="C10731" i="3" s="1"/>
  <c r="C10732" i="3" s="1"/>
  <c r="C10733" i="3" s="1"/>
  <c r="C10734" i="3" s="1"/>
  <c r="C10735" i="3" s="1"/>
  <c r="C10736" i="3" s="1"/>
  <c r="C10737" i="3" s="1"/>
  <c r="C10738" i="3" s="1"/>
  <c r="C10739" i="3" s="1"/>
  <c r="C10740" i="3" s="1"/>
  <c r="C10741" i="3" s="1"/>
  <c r="C10742" i="3" s="1"/>
  <c r="C10743" i="3" s="1"/>
  <c r="C10744" i="3" s="1"/>
  <c r="C10745" i="3" s="1"/>
  <c r="C10746" i="3" s="1"/>
  <c r="C10747" i="3" s="1"/>
  <c r="C10748" i="3" s="1"/>
  <c r="C10749" i="3" s="1"/>
  <c r="C10750" i="3" s="1"/>
  <c r="C10751" i="3" s="1"/>
  <c r="C10752" i="3" s="1"/>
  <c r="C10753" i="3" s="1"/>
  <c r="C10754" i="3" s="1"/>
  <c r="C10755" i="3" s="1"/>
  <c r="C10756" i="3" s="1"/>
  <c r="C10757" i="3" s="1"/>
  <c r="C10758" i="3" s="1"/>
  <c r="C10759" i="3" s="1"/>
  <c r="C10760" i="3" s="1"/>
  <c r="C10761" i="3" s="1"/>
  <c r="C10762" i="3" s="1"/>
  <c r="C10763" i="3" s="1"/>
  <c r="C10764" i="3" s="1"/>
  <c r="C10765" i="3" s="1"/>
  <c r="C10766" i="3" s="1"/>
  <c r="C10767" i="3" s="1"/>
  <c r="C10768" i="3" s="1"/>
  <c r="C10769" i="3" s="1"/>
  <c r="C10770" i="3" s="1"/>
  <c r="C10771" i="3" s="1"/>
  <c r="C10772" i="3" s="1"/>
  <c r="C10773" i="3" s="1"/>
  <c r="C10774" i="3" s="1"/>
  <c r="C10775" i="3" s="1"/>
  <c r="C10776" i="3" s="1"/>
  <c r="C10777" i="3" s="1"/>
  <c r="C10778" i="3" s="1"/>
  <c r="C10779" i="3" s="1"/>
  <c r="C10780" i="3" s="1"/>
  <c r="C10781" i="3" s="1"/>
  <c r="C10782" i="3" s="1"/>
  <c r="C10783" i="3" s="1"/>
  <c r="C10784" i="3" s="1"/>
  <c r="C10785" i="3" s="1"/>
  <c r="C10786" i="3" s="1"/>
  <c r="C10787" i="3" s="1"/>
  <c r="C10788" i="3" s="1"/>
  <c r="C10789" i="3" s="1"/>
  <c r="C10790" i="3" s="1"/>
  <c r="C10791" i="3" s="1"/>
  <c r="C10792" i="3" s="1"/>
  <c r="C10793" i="3" s="1"/>
  <c r="C10794" i="3" s="1"/>
  <c r="C10795" i="3" s="1"/>
  <c r="C10796" i="3" s="1"/>
  <c r="C10797" i="3" s="1"/>
  <c r="C10798" i="3" s="1"/>
  <c r="C10799" i="3" s="1"/>
  <c r="C10800" i="3" s="1"/>
  <c r="C10801" i="3" s="1"/>
  <c r="C10802" i="3" s="1"/>
  <c r="C10803" i="3" s="1"/>
  <c r="C10804" i="3" s="1"/>
  <c r="C10805" i="3" s="1"/>
  <c r="C10806" i="3" s="1"/>
  <c r="C10807" i="3" s="1"/>
  <c r="C10808" i="3" s="1"/>
  <c r="C10809" i="3" s="1"/>
  <c r="C10810" i="3" s="1"/>
  <c r="C10811" i="3" s="1"/>
  <c r="C10812" i="3" s="1"/>
  <c r="C10813" i="3" s="1"/>
  <c r="C10814" i="3" s="1"/>
  <c r="C10815" i="3" s="1"/>
  <c r="C10816" i="3" s="1"/>
  <c r="C10817" i="3" s="1"/>
  <c r="C10818" i="3" s="1"/>
  <c r="C10819" i="3" s="1"/>
  <c r="C10820" i="3" s="1"/>
  <c r="C10821" i="3" s="1"/>
  <c r="C10822" i="3" s="1"/>
  <c r="C10823" i="3" s="1"/>
  <c r="C10824" i="3" s="1"/>
  <c r="C10825" i="3" s="1"/>
  <c r="C10826" i="3" s="1"/>
  <c r="C10827" i="3" s="1"/>
  <c r="C10828" i="3" s="1"/>
  <c r="C10829" i="3" s="1"/>
  <c r="C10830" i="3" s="1"/>
  <c r="C10831" i="3" s="1"/>
  <c r="C10832" i="3" s="1"/>
  <c r="C10833" i="3" s="1"/>
  <c r="C10834" i="3" s="1"/>
  <c r="C10835" i="3" s="1"/>
  <c r="C10836" i="3" s="1"/>
  <c r="C10837" i="3" s="1"/>
  <c r="C10838" i="3" s="1"/>
  <c r="C10839" i="3" s="1"/>
  <c r="C10840" i="3" s="1"/>
  <c r="C10841" i="3" s="1"/>
  <c r="C10842" i="3" s="1"/>
  <c r="C10843" i="3" s="1"/>
  <c r="C10844" i="3" s="1"/>
  <c r="C10845" i="3" s="1"/>
  <c r="C10846" i="3" s="1"/>
  <c r="C10847" i="3" s="1"/>
  <c r="C10848" i="3" s="1"/>
  <c r="C10849" i="3" s="1"/>
  <c r="C10850" i="3" s="1"/>
  <c r="C10851" i="3" s="1"/>
  <c r="C10852" i="3" s="1"/>
  <c r="C10853" i="3" s="1"/>
  <c r="C10854" i="3" s="1"/>
  <c r="C10855" i="3" s="1"/>
  <c r="C10856" i="3" s="1"/>
  <c r="C10857" i="3" s="1"/>
  <c r="C10858" i="3" s="1"/>
  <c r="C10859" i="3" s="1"/>
  <c r="C10860" i="3" s="1"/>
  <c r="C10861" i="3" s="1"/>
  <c r="C10862" i="3" s="1"/>
  <c r="C10863" i="3" s="1"/>
  <c r="C10864" i="3" s="1"/>
  <c r="C10865" i="3" s="1"/>
  <c r="C10866" i="3" s="1"/>
  <c r="C10867" i="3" s="1"/>
  <c r="C10868" i="3" s="1"/>
  <c r="C10869" i="3" s="1"/>
  <c r="C10870" i="3" s="1"/>
  <c r="C10871" i="3" s="1"/>
  <c r="C10872" i="3" s="1"/>
  <c r="C10873" i="3" s="1"/>
  <c r="C10874" i="3" s="1"/>
  <c r="C10875" i="3" s="1"/>
  <c r="C10876" i="3" s="1"/>
  <c r="C10877" i="3" s="1"/>
  <c r="C10878" i="3" s="1"/>
  <c r="C10879" i="3" s="1"/>
  <c r="C10880" i="3" s="1"/>
  <c r="C10881" i="3" s="1"/>
  <c r="C10882" i="3" s="1"/>
  <c r="C10883" i="3" s="1"/>
  <c r="C10884" i="3" s="1"/>
  <c r="C10885" i="3" s="1"/>
  <c r="C10886" i="3" s="1"/>
  <c r="C10887" i="3" s="1"/>
  <c r="C10888" i="3" s="1"/>
  <c r="C10889" i="3" s="1"/>
  <c r="C10890" i="3" s="1"/>
  <c r="C10891" i="3" s="1"/>
  <c r="C10892" i="3" s="1"/>
  <c r="C10893" i="3" s="1"/>
  <c r="C10894" i="3" s="1"/>
  <c r="C10895" i="3" s="1"/>
  <c r="C10896" i="3" s="1"/>
  <c r="C10897" i="3" s="1"/>
  <c r="C10898" i="3" s="1"/>
  <c r="C10899" i="3" s="1"/>
  <c r="C10900" i="3" s="1"/>
  <c r="C10901" i="3" s="1"/>
  <c r="C10902" i="3" s="1"/>
  <c r="C10903" i="3" s="1"/>
  <c r="C10904" i="3" s="1"/>
  <c r="C10905" i="3" s="1"/>
  <c r="C10906" i="3" s="1"/>
  <c r="C10907" i="3" s="1"/>
  <c r="C10908" i="3" s="1"/>
  <c r="C10909" i="3" s="1"/>
  <c r="C10910" i="3" s="1"/>
  <c r="C10911" i="3" s="1"/>
  <c r="C10912" i="3" s="1"/>
  <c r="C10913" i="3" s="1"/>
  <c r="C10914" i="3" s="1"/>
  <c r="C10915" i="3" s="1"/>
  <c r="C10916" i="3" s="1"/>
  <c r="C10917" i="3" s="1"/>
  <c r="C10918" i="3" s="1"/>
  <c r="C10919" i="3" s="1"/>
  <c r="C10920" i="3" s="1"/>
  <c r="C10921" i="3" s="1"/>
  <c r="C10922" i="3" s="1"/>
  <c r="C10923" i="3" s="1"/>
  <c r="C10924" i="3" s="1"/>
  <c r="C10925" i="3" s="1"/>
  <c r="C10926" i="3" s="1"/>
  <c r="C10927" i="3" s="1"/>
  <c r="C10928" i="3" s="1"/>
  <c r="C10929" i="3" s="1"/>
  <c r="C10930" i="3" s="1"/>
  <c r="C10931" i="3" s="1"/>
  <c r="C10932" i="3" s="1"/>
  <c r="C10933" i="3" s="1"/>
  <c r="C10934" i="3" s="1"/>
  <c r="C10935" i="3" s="1"/>
  <c r="C10936" i="3" s="1"/>
  <c r="C10937" i="3" s="1"/>
  <c r="C10938" i="3" s="1"/>
  <c r="C10939" i="3" s="1"/>
  <c r="C10940" i="3" s="1"/>
  <c r="C10941" i="3" s="1"/>
  <c r="C10942" i="3" s="1"/>
  <c r="C10943" i="3" s="1"/>
  <c r="C10944" i="3" s="1"/>
  <c r="C10945" i="3" s="1"/>
  <c r="C10946" i="3" s="1"/>
  <c r="C10947" i="3" s="1"/>
  <c r="C10948" i="3" s="1"/>
  <c r="C10949" i="3" s="1"/>
  <c r="C10950" i="3" s="1"/>
  <c r="C10951" i="3" s="1"/>
  <c r="C10952" i="3" s="1"/>
  <c r="C10953" i="3" s="1"/>
  <c r="C10954" i="3" s="1"/>
  <c r="C10955" i="3" s="1"/>
  <c r="C10956" i="3" s="1"/>
  <c r="C10957" i="3" s="1"/>
  <c r="C10958" i="3" s="1"/>
  <c r="C10959" i="3" s="1"/>
  <c r="C10960" i="3" s="1"/>
  <c r="C10961" i="3" s="1"/>
  <c r="C10962" i="3" s="1"/>
  <c r="C10963" i="3" s="1"/>
  <c r="C10964" i="3" s="1"/>
  <c r="C10965" i="3" s="1"/>
  <c r="C10966" i="3" s="1"/>
  <c r="C10967" i="3" s="1"/>
  <c r="C10968" i="3" s="1"/>
  <c r="C10969" i="3" s="1"/>
  <c r="C10970" i="3" s="1"/>
  <c r="C10971" i="3" s="1"/>
  <c r="C10972" i="3" s="1"/>
  <c r="C10973" i="3" s="1"/>
  <c r="C10974" i="3" s="1"/>
  <c r="C10975" i="3" s="1"/>
  <c r="C10976" i="3" s="1"/>
  <c r="C10977" i="3" s="1"/>
  <c r="C10978" i="3" s="1"/>
  <c r="C10979" i="3" s="1"/>
  <c r="C10980" i="3" s="1"/>
  <c r="C10981" i="3" s="1"/>
  <c r="C10982" i="3" s="1"/>
  <c r="C10983" i="3" s="1"/>
  <c r="C10984" i="3" s="1"/>
  <c r="C10985" i="3" s="1"/>
  <c r="C10986" i="3" s="1"/>
  <c r="C10987" i="3" s="1"/>
  <c r="C10988" i="3" s="1"/>
  <c r="C10989" i="3" s="1"/>
  <c r="C10990" i="3" s="1"/>
  <c r="C10991" i="3" s="1"/>
  <c r="C10992" i="3" s="1"/>
  <c r="C10993" i="3" s="1"/>
  <c r="C10994" i="3" s="1"/>
  <c r="C10995" i="3" s="1"/>
  <c r="C10996" i="3" s="1"/>
  <c r="C10997" i="3" s="1"/>
  <c r="C10998" i="3" s="1"/>
  <c r="C10999" i="3" s="1"/>
  <c r="C11000" i="3" s="1"/>
  <c r="C11001" i="3" s="1"/>
  <c r="C11002" i="3" s="1"/>
  <c r="C11003" i="3" s="1"/>
  <c r="C11004" i="3" s="1"/>
  <c r="C11005" i="3" s="1"/>
  <c r="C11006" i="3" s="1"/>
  <c r="C11007" i="3" s="1"/>
  <c r="C11008" i="3" s="1"/>
  <c r="C11009" i="3" s="1"/>
  <c r="C11010" i="3" s="1"/>
  <c r="C11011" i="3" s="1"/>
  <c r="C11012" i="3" s="1"/>
  <c r="C11013" i="3" s="1"/>
  <c r="C11014" i="3" s="1"/>
  <c r="C11015" i="3" s="1"/>
  <c r="C11016" i="3" s="1"/>
  <c r="C11017" i="3" s="1"/>
  <c r="C11018" i="3" s="1"/>
  <c r="C11019" i="3" s="1"/>
  <c r="C11020" i="3" s="1"/>
  <c r="C11021" i="3" s="1"/>
  <c r="C11022" i="3" s="1"/>
  <c r="C11023" i="3" s="1"/>
  <c r="C11024" i="3" s="1"/>
  <c r="C11025" i="3" s="1"/>
  <c r="C11026" i="3" s="1"/>
  <c r="C11027" i="3" s="1"/>
  <c r="C11028" i="3" s="1"/>
  <c r="C11029" i="3" s="1"/>
  <c r="C11030" i="3" s="1"/>
  <c r="C11031" i="3" s="1"/>
  <c r="C11032" i="3" s="1"/>
  <c r="C11033" i="3" s="1"/>
  <c r="C11034" i="3" s="1"/>
  <c r="C11035" i="3" s="1"/>
  <c r="C11036" i="3" s="1"/>
  <c r="C11037" i="3" s="1"/>
  <c r="C11038" i="3" s="1"/>
  <c r="C11039" i="3" s="1"/>
  <c r="C11040" i="3" s="1"/>
  <c r="C11041" i="3" s="1"/>
  <c r="C11042" i="3" s="1"/>
  <c r="C11043" i="3" s="1"/>
  <c r="C11044" i="3" s="1"/>
  <c r="C11045" i="3" s="1"/>
  <c r="C11046" i="3" s="1"/>
  <c r="C11047" i="3" s="1"/>
  <c r="C11048" i="3" s="1"/>
  <c r="C11049" i="3" s="1"/>
  <c r="C11050" i="3" s="1"/>
  <c r="C11051" i="3" s="1"/>
  <c r="C11052" i="3" s="1"/>
  <c r="C11053" i="3" s="1"/>
  <c r="C11054" i="3" s="1"/>
  <c r="C11055" i="3" s="1"/>
  <c r="C11056" i="3" s="1"/>
  <c r="C11057" i="3" s="1"/>
  <c r="C11058" i="3" s="1"/>
  <c r="C11059" i="3" s="1"/>
  <c r="C11060" i="3" s="1"/>
  <c r="C11061" i="3" s="1"/>
  <c r="C11062" i="3" s="1"/>
  <c r="C11063" i="3" s="1"/>
  <c r="C11064" i="3" s="1"/>
  <c r="C11065" i="3" s="1"/>
  <c r="C11066" i="3" s="1"/>
  <c r="C11067" i="3" s="1"/>
  <c r="C11068" i="3" s="1"/>
  <c r="C11069" i="3" s="1"/>
  <c r="C11070" i="3" s="1"/>
  <c r="C11071" i="3" s="1"/>
  <c r="C11072" i="3" s="1"/>
  <c r="C11073" i="3" s="1"/>
  <c r="C11074" i="3" s="1"/>
  <c r="C11075" i="3" s="1"/>
  <c r="C11076" i="3" s="1"/>
  <c r="C11077" i="3" s="1"/>
  <c r="C11078" i="3" s="1"/>
  <c r="C11079" i="3" s="1"/>
  <c r="C11080" i="3" s="1"/>
  <c r="C11081" i="3" s="1"/>
  <c r="C11082" i="3" s="1"/>
  <c r="C11083" i="3" s="1"/>
  <c r="C11084" i="3" s="1"/>
  <c r="C11085" i="3" s="1"/>
  <c r="C11086" i="3" s="1"/>
  <c r="C11087" i="3" s="1"/>
  <c r="C11088" i="3" s="1"/>
  <c r="C11089" i="3" s="1"/>
  <c r="C11090" i="3" s="1"/>
  <c r="C11091" i="3" s="1"/>
  <c r="C11092" i="3" s="1"/>
  <c r="C11093" i="3" s="1"/>
  <c r="C11094" i="3" s="1"/>
  <c r="C11095" i="3" s="1"/>
  <c r="C11096" i="3" s="1"/>
  <c r="C11097" i="3" s="1"/>
  <c r="C11098" i="3" s="1"/>
  <c r="C11099" i="3" s="1"/>
  <c r="C11100" i="3" s="1"/>
  <c r="C11101" i="3" s="1"/>
  <c r="C11102" i="3" s="1"/>
  <c r="C11103" i="3" s="1"/>
  <c r="C11104" i="3" s="1"/>
  <c r="C11105" i="3" s="1"/>
  <c r="C11106" i="3" s="1"/>
  <c r="C11107" i="3" s="1"/>
  <c r="C11108" i="3" s="1"/>
  <c r="C11109" i="3" s="1"/>
  <c r="C11110" i="3" s="1"/>
  <c r="C11111" i="3" s="1"/>
  <c r="C11112" i="3" s="1"/>
  <c r="C11113" i="3" s="1"/>
  <c r="C11114" i="3" s="1"/>
  <c r="C11115" i="3" s="1"/>
  <c r="C11116" i="3" s="1"/>
  <c r="C11117" i="3" s="1"/>
  <c r="C11118" i="3" s="1"/>
  <c r="C11119" i="3" s="1"/>
  <c r="C11120" i="3" s="1"/>
  <c r="C11121" i="3" s="1"/>
  <c r="C11122" i="3" s="1"/>
  <c r="C11123" i="3" s="1"/>
  <c r="C11124" i="3" s="1"/>
  <c r="C11125" i="3" s="1"/>
  <c r="C11126" i="3" s="1"/>
  <c r="C11127" i="3" s="1"/>
  <c r="C11128" i="3" s="1"/>
  <c r="C11129" i="3" s="1"/>
  <c r="C11130" i="3" s="1"/>
  <c r="C11131" i="3" s="1"/>
  <c r="C11132" i="3" s="1"/>
  <c r="C11133" i="3" s="1"/>
  <c r="C11134" i="3" s="1"/>
  <c r="C11135" i="3" s="1"/>
  <c r="C11136" i="3" s="1"/>
  <c r="C11137" i="3" s="1"/>
  <c r="C11138" i="3" s="1"/>
  <c r="C11139" i="3" s="1"/>
  <c r="C11140" i="3" s="1"/>
  <c r="C11141" i="3" s="1"/>
  <c r="C11142" i="3" s="1"/>
  <c r="C11143" i="3" s="1"/>
  <c r="C11144" i="3" s="1"/>
  <c r="C11145" i="3" s="1"/>
  <c r="C11146" i="3" s="1"/>
  <c r="C11147" i="3" s="1"/>
  <c r="C11148" i="3" s="1"/>
  <c r="C11149" i="3" s="1"/>
  <c r="C11150" i="3" s="1"/>
  <c r="C11151" i="3" s="1"/>
  <c r="C11152" i="3" s="1"/>
  <c r="C11153" i="3" s="1"/>
  <c r="C11154" i="3" s="1"/>
  <c r="C11155" i="3" s="1"/>
  <c r="C11156" i="3" s="1"/>
  <c r="C11157" i="3" s="1"/>
  <c r="C11158" i="3" s="1"/>
  <c r="C11159" i="3" s="1"/>
  <c r="C11160" i="3" s="1"/>
  <c r="C11161" i="3" s="1"/>
  <c r="C11162" i="3" s="1"/>
  <c r="C11163" i="3" s="1"/>
  <c r="C11164" i="3" s="1"/>
  <c r="C11165" i="3" s="1"/>
  <c r="C11166" i="3" s="1"/>
  <c r="C11167" i="3" s="1"/>
  <c r="C11168" i="3" s="1"/>
  <c r="C11169" i="3" s="1"/>
  <c r="C11170" i="3" s="1"/>
  <c r="C11171" i="3" s="1"/>
  <c r="C11172" i="3" s="1"/>
  <c r="C11173" i="3" s="1"/>
  <c r="C11174" i="3" s="1"/>
  <c r="C11175" i="3" s="1"/>
  <c r="C11176" i="3" s="1"/>
  <c r="C11177" i="3" s="1"/>
  <c r="C11178" i="3" s="1"/>
  <c r="C11179" i="3" s="1"/>
  <c r="C11180" i="3" s="1"/>
  <c r="C11181" i="3" s="1"/>
  <c r="C11182" i="3" s="1"/>
  <c r="C11183" i="3" s="1"/>
  <c r="C11184" i="3" s="1"/>
  <c r="C11185" i="3" s="1"/>
  <c r="C11186" i="3" s="1"/>
  <c r="C11187" i="3" s="1"/>
  <c r="C11188" i="3" s="1"/>
  <c r="C11189" i="3" s="1"/>
  <c r="C11190" i="3" s="1"/>
  <c r="C11191" i="3" s="1"/>
  <c r="C11192" i="3" s="1"/>
  <c r="C11193" i="3" s="1"/>
  <c r="C11194" i="3" s="1"/>
  <c r="C11195" i="3" s="1"/>
  <c r="C11196" i="3" s="1"/>
  <c r="C11197" i="3" s="1"/>
  <c r="C11198" i="3" s="1"/>
  <c r="C11199" i="3" s="1"/>
  <c r="C11200" i="3" s="1"/>
  <c r="C11201" i="3" s="1"/>
  <c r="C11202" i="3" s="1"/>
  <c r="C11203" i="3" s="1"/>
  <c r="C11204" i="3" s="1"/>
  <c r="C11205" i="3" s="1"/>
  <c r="C11206" i="3" s="1"/>
  <c r="C11207" i="3" s="1"/>
  <c r="C11208" i="3" s="1"/>
  <c r="C11209" i="3" s="1"/>
  <c r="C11210" i="3" s="1"/>
  <c r="C11211" i="3" s="1"/>
  <c r="C11212" i="3" s="1"/>
  <c r="C11213" i="3" s="1"/>
  <c r="C11214" i="3" s="1"/>
  <c r="C11215" i="3" s="1"/>
  <c r="C11216" i="3" s="1"/>
  <c r="C11217" i="3" s="1"/>
  <c r="C11218" i="3" s="1"/>
  <c r="C11219" i="3" s="1"/>
  <c r="C11220" i="3" s="1"/>
  <c r="C11221" i="3" s="1"/>
  <c r="C11222" i="3" s="1"/>
  <c r="C11223" i="3" s="1"/>
  <c r="C11224" i="3" s="1"/>
  <c r="C11225" i="3" s="1"/>
  <c r="C11226" i="3" s="1"/>
  <c r="C11227" i="3" s="1"/>
  <c r="C11228" i="3" s="1"/>
  <c r="C11229" i="3" s="1"/>
  <c r="C11230" i="3" s="1"/>
  <c r="C11231" i="3" s="1"/>
  <c r="C11232" i="3" s="1"/>
  <c r="C11233" i="3" s="1"/>
  <c r="C11234" i="3" s="1"/>
  <c r="C11235" i="3" s="1"/>
  <c r="C11236" i="3" s="1"/>
  <c r="C11237" i="3" s="1"/>
  <c r="C11238" i="3" s="1"/>
  <c r="C11239" i="3" s="1"/>
  <c r="C11240" i="3" s="1"/>
  <c r="C11241" i="3" s="1"/>
  <c r="C11242" i="3" s="1"/>
  <c r="C11243" i="3" s="1"/>
  <c r="C11244" i="3" s="1"/>
  <c r="C11245" i="3" s="1"/>
  <c r="C11246" i="3" s="1"/>
  <c r="C11247" i="3" s="1"/>
  <c r="C11248" i="3" s="1"/>
  <c r="C11249" i="3" s="1"/>
  <c r="C11250" i="3" s="1"/>
  <c r="C11251" i="3" s="1"/>
  <c r="C11252" i="3" s="1"/>
  <c r="C11253" i="3" s="1"/>
  <c r="C11254" i="3" s="1"/>
  <c r="C11255" i="3" s="1"/>
  <c r="C11256" i="3" s="1"/>
  <c r="C11257" i="3" s="1"/>
  <c r="C11258" i="3" s="1"/>
  <c r="C11259" i="3" s="1"/>
  <c r="C11260" i="3" s="1"/>
  <c r="C11261" i="3" s="1"/>
  <c r="C11262" i="3" s="1"/>
  <c r="C11263" i="3" s="1"/>
  <c r="C11264" i="3" s="1"/>
  <c r="C11265" i="3" s="1"/>
  <c r="C11266" i="3" s="1"/>
  <c r="C11267" i="3" s="1"/>
  <c r="C11268" i="3" s="1"/>
  <c r="C11269" i="3" s="1"/>
  <c r="C11270" i="3" s="1"/>
  <c r="C11271" i="3" s="1"/>
  <c r="C11272" i="3" s="1"/>
  <c r="C11273" i="3" s="1"/>
  <c r="C11274" i="3" s="1"/>
  <c r="C11275" i="3" s="1"/>
  <c r="C11276" i="3" s="1"/>
  <c r="C11277" i="3" s="1"/>
  <c r="C11278" i="3" s="1"/>
  <c r="C11279" i="3" s="1"/>
  <c r="C11280" i="3" s="1"/>
  <c r="C11281" i="3" s="1"/>
  <c r="C11282" i="3" s="1"/>
  <c r="C11283" i="3" s="1"/>
  <c r="C11284" i="3" s="1"/>
  <c r="C11285" i="3" s="1"/>
  <c r="C11286" i="3" s="1"/>
  <c r="C11287" i="3" s="1"/>
  <c r="C11288" i="3" s="1"/>
  <c r="C11289" i="3" s="1"/>
  <c r="C11290" i="3" s="1"/>
  <c r="C11291" i="3" s="1"/>
  <c r="C11292" i="3" s="1"/>
  <c r="C11293" i="3" s="1"/>
  <c r="C11294" i="3" s="1"/>
  <c r="C11295" i="3" s="1"/>
  <c r="C11296" i="3" s="1"/>
  <c r="C11297" i="3" s="1"/>
  <c r="C11298" i="3" s="1"/>
  <c r="C11299" i="3" s="1"/>
  <c r="C11300" i="3" s="1"/>
  <c r="C11301" i="3" s="1"/>
  <c r="C11302" i="3" s="1"/>
  <c r="C11303" i="3" s="1"/>
  <c r="C11304" i="3" s="1"/>
  <c r="C11305" i="3" s="1"/>
  <c r="C11306" i="3" s="1"/>
  <c r="C11307" i="3" s="1"/>
  <c r="C11308" i="3" s="1"/>
  <c r="C11309" i="3" s="1"/>
  <c r="C11310" i="3" s="1"/>
  <c r="C11311" i="3" s="1"/>
  <c r="C11312" i="3" s="1"/>
  <c r="C11313" i="3" s="1"/>
  <c r="C11314" i="3" s="1"/>
  <c r="C11315" i="3" s="1"/>
  <c r="C11316" i="3" s="1"/>
  <c r="C11317" i="3" s="1"/>
  <c r="C11318" i="3" s="1"/>
  <c r="C11319" i="3" s="1"/>
  <c r="C11320" i="3" s="1"/>
  <c r="C11321" i="3" s="1"/>
  <c r="C11322" i="3" s="1"/>
  <c r="C11323" i="3" s="1"/>
  <c r="C11324" i="3" s="1"/>
  <c r="C11325" i="3" s="1"/>
  <c r="C11326" i="3" s="1"/>
  <c r="C11327" i="3" s="1"/>
  <c r="C11328" i="3" s="1"/>
  <c r="C11329" i="3" s="1"/>
  <c r="C11330" i="3" s="1"/>
  <c r="C11331" i="3" s="1"/>
  <c r="C11332" i="3" s="1"/>
  <c r="C11333" i="3" s="1"/>
  <c r="C11334" i="3" s="1"/>
  <c r="C11335" i="3" s="1"/>
  <c r="C11336" i="3" s="1"/>
  <c r="C11337" i="3" s="1"/>
  <c r="C11338" i="3" s="1"/>
  <c r="C11339" i="3" s="1"/>
  <c r="C11340" i="3" s="1"/>
  <c r="C11341" i="3" s="1"/>
  <c r="C11342" i="3" s="1"/>
  <c r="C11343" i="3" s="1"/>
  <c r="C11344" i="3" s="1"/>
  <c r="C11345" i="3" s="1"/>
  <c r="C11346" i="3" s="1"/>
  <c r="C11347" i="3" s="1"/>
  <c r="C11348" i="3" s="1"/>
  <c r="C11349" i="3" s="1"/>
  <c r="C11350" i="3" s="1"/>
  <c r="C11351" i="3" s="1"/>
  <c r="C11352" i="3" s="1"/>
  <c r="C11353" i="3" s="1"/>
  <c r="C11354" i="3" s="1"/>
  <c r="C11355" i="3" s="1"/>
  <c r="C11356" i="3" s="1"/>
  <c r="C11357" i="3" s="1"/>
  <c r="C11358" i="3" s="1"/>
  <c r="C11359" i="3" s="1"/>
  <c r="C11360" i="3" s="1"/>
  <c r="C11361" i="3" s="1"/>
  <c r="C11362" i="3" s="1"/>
  <c r="C11363" i="3" s="1"/>
  <c r="C11364" i="3" s="1"/>
  <c r="C11365" i="3" s="1"/>
  <c r="C11366" i="3" s="1"/>
  <c r="C11367" i="3" s="1"/>
  <c r="C11368" i="3" s="1"/>
  <c r="C11369" i="3" s="1"/>
  <c r="C11370" i="3" s="1"/>
  <c r="C11371" i="3" s="1"/>
  <c r="C11372" i="3" s="1"/>
  <c r="C11373" i="3" s="1"/>
  <c r="C11374" i="3" s="1"/>
  <c r="C11375" i="3" s="1"/>
  <c r="C11376" i="3" s="1"/>
  <c r="C11377" i="3" s="1"/>
  <c r="C11378" i="3" s="1"/>
  <c r="C11379" i="3" s="1"/>
  <c r="C11380" i="3" s="1"/>
  <c r="C11381" i="3" s="1"/>
  <c r="C11382" i="3" s="1"/>
  <c r="C11383" i="3" s="1"/>
  <c r="C11384" i="3" s="1"/>
  <c r="C11385" i="3" s="1"/>
  <c r="C11386" i="3" s="1"/>
  <c r="C11387" i="3" s="1"/>
  <c r="C11388" i="3" s="1"/>
  <c r="C11389" i="3" s="1"/>
  <c r="C11390" i="3" s="1"/>
  <c r="C11391" i="3" s="1"/>
  <c r="C11392" i="3" s="1"/>
  <c r="C11393" i="3" s="1"/>
  <c r="C11394" i="3" s="1"/>
  <c r="C11395" i="3" s="1"/>
  <c r="C11396" i="3" s="1"/>
  <c r="C11397" i="3" s="1"/>
  <c r="C11398" i="3" s="1"/>
  <c r="C11399" i="3" s="1"/>
  <c r="C11400" i="3" s="1"/>
  <c r="C11401" i="3" s="1"/>
  <c r="C11402" i="3" s="1"/>
  <c r="C11403" i="3" s="1"/>
  <c r="C11404" i="3" s="1"/>
  <c r="C11405" i="3" s="1"/>
  <c r="C11406" i="3" s="1"/>
  <c r="C11407" i="3" s="1"/>
  <c r="C11408" i="3" s="1"/>
  <c r="C11409" i="3" s="1"/>
  <c r="C11410" i="3" s="1"/>
  <c r="C11411" i="3" s="1"/>
  <c r="C11412" i="3" s="1"/>
  <c r="C11413" i="3" s="1"/>
  <c r="C11414" i="3" s="1"/>
  <c r="C11415" i="3" s="1"/>
  <c r="C11416" i="3" s="1"/>
  <c r="C11417" i="3" s="1"/>
  <c r="C11418" i="3" s="1"/>
  <c r="C11419" i="3" s="1"/>
  <c r="C11420" i="3" s="1"/>
  <c r="C11421" i="3" s="1"/>
  <c r="C11422" i="3" s="1"/>
  <c r="C11423" i="3" s="1"/>
  <c r="C11424" i="3" s="1"/>
  <c r="C11425" i="3" s="1"/>
  <c r="C11426" i="3" s="1"/>
  <c r="C11427" i="3" s="1"/>
  <c r="C11428" i="3" s="1"/>
  <c r="C11429" i="3" s="1"/>
  <c r="C11430" i="3" s="1"/>
  <c r="C11431" i="3" s="1"/>
  <c r="C11432" i="3" s="1"/>
  <c r="C11433" i="3" s="1"/>
  <c r="C11434" i="3" s="1"/>
  <c r="C11435" i="3" s="1"/>
  <c r="C11436" i="3" s="1"/>
  <c r="C11437" i="3" s="1"/>
  <c r="C11438" i="3" s="1"/>
  <c r="C11439" i="3" s="1"/>
  <c r="C11440" i="3" s="1"/>
  <c r="C11441" i="3" s="1"/>
  <c r="C11442" i="3" s="1"/>
  <c r="C11443" i="3" s="1"/>
  <c r="C11444" i="3" s="1"/>
  <c r="C11445" i="3" s="1"/>
  <c r="C11446" i="3" s="1"/>
  <c r="C11447" i="3" s="1"/>
  <c r="C11448" i="3" s="1"/>
  <c r="C11449" i="3" s="1"/>
  <c r="C11450" i="3" s="1"/>
  <c r="C11451" i="3" s="1"/>
  <c r="C11452" i="3" s="1"/>
  <c r="C11453" i="3" s="1"/>
  <c r="C11454" i="3" s="1"/>
  <c r="C11455" i="3" s="1"/>
  <c r="C11456" i="3" s="1"/>
  <c r="C11457" i="3" s="1"/>
  <c r="C11458" i="3" s="1"/>
  <c r="C11459" i="3" s="1"/>
  <c r="C11460" i="3" s="1"/>
  <c r="C11461" i="3" s="1"/>
  <c r="C11462" i="3" s="1"/>
  <c r="C11463" i="3" s="1"/>
  <c r="C11464" i="3" s="1"/>
  <c r="C11465" i="3" s="1"/>
  <c r="C11466" i="3" s="1"/>
  <c r="C11467" i="3" s="1"/>
  <c r="C11468" i="3" s="1"/>
  <c r="C11469" i="3" s="1"/>
  <c r="C11470" i="3" s="1"/>
  <c r="C11471" i="3" s="1"/>
  <c r="C11472" i="3" s="1"/>
  <c r="C11473" i="3" s="1"/>
  <c r="C11474" i="3" s="1"/>
  <c r="C11475" i="3" s="1"/>
  <c r="C11476" i="3" s="1"/>
  <c r="C11477" i="3" s="1"/>
  <c r="C11478" i="3" s="1"/>
  <c r="C11479" i="3" s="1"/>
  <c r="C11480" i="3" s="1"/>
  <c r="C11481" i="3" s="1"/>
  <c r="C11482" i="3" s="1"/>
  <c r="C11483" i="3" s="1"/>
  <c r="C11484" i="3" s="1"/>
  <c r="C11485" i="3" s="1"/>
  <c r="C11486" i="3" s="1"/>
  <c r="C11487" i="3" s="1"/>
  <c r="C11488" i="3" s="1"/>
  <c r="C11489" i="3" s="1"/>
  <c r="C11490" i="3" s="1"/>
  <c r="C11491" i="3" s="1"/>
  <c r="C11492" i="3" s="1"/>
  <c r="C11493" i="3" s="1"/>
  <c r="C11494" i="3" s="1"/>
  <c r="C11495" i="3" s="1"/>
  <c r="C11496" i="3" s="1"/>
  <c r="C11497" i="3" s="1"/>
  <c r="C11498" i="3" s="1"/>
  <c r="C11499" i="3" s="1"/>
  <c r="C11500" i="3" s="1"/>
  <c r="C11501" i="3" s="1"/>
  <c r="C11502" i="3" s="1"/>
  <c r="C11503" i="3" s="1"/>
  <c r="C11504" i="3" s="1"/>
  <c r="C11505" i="3" s="1"/>
  <c r="C11506" i="3" s="1"/>
  <c r="C11507" i="3" s="1"/>
  <c r="C11508" i="3" s="1"/>
  <c r="C11509" i="3" s="1"/>
  <c r="C11510" i="3" s="1"/>
  <c r="C11511" i="3" s="1"/>
  <c r="C11512" i="3" s="1"/>
  <c r="C11513" i="3" s="1"/>
  <c r="C11514" i="3" s="1"/>
  <c r="C11515" i="3" s="1"/>
  <c r="C11516" i="3" s="1"/>
  <c r="C11517" i="3" s="1"/>
  <c r="C11518" i="3" s="1"/>
  <c r="C11519" i="3" s="1"/>
  <c r="C11520" i="3" s="1"/>
  <c r="C11521" i="3" s="1"/>
  <c r="C11522" i="3" s="1"/>
  <c r="C11523" i="3" s="1"/>
  <c r="C11524" i="3" s="1"/>
  <c r="C11525" i="3" s="1"/>
  <c r="C11526" i="3" s="1"/>
  <c r="C11527" i="3" s="1"/>
  <c r="C11528" i="3" s="1"/>
  <c r="C11529" i="3" s="1"/>
  <c r="C11530" i="3" s="1"/>
  <c r="C11531" i="3" s="1"/>
  <c r="C11532" i="3" s="1"/>
  <c r="C11533" i="3" s="1"/>
  <c r="C11534" i="3" s="1"/>
  <c r="C11535" i="3" s="1"/>
  <c r="C11536" i="3" s="1"/>
  <c r="C11537" i="3" s="1"/>
  <c r="C11538" i="3" s="1"/>
  <c r="C11539" i="3" s="1"/>
  <c r="C11540" i="3" s="1"/>
  <c r="C11541" i="3" s="1"/>
  <c r="C11542" i="3" s="1"/>
  <c r="C11543" i="3" s="1"/>
  <c r="C11544" i="3" s="1"/>
  <c r="C11545" i="3" s="1"/>
  <c r="C11546" i="3" s="1"/>
  <c r="C11547" i="3" s="1"/>
  <c r="C11548" i="3" s="1"/>
  <c r="C11549" i="3" s="1"/>
  <c r="C11550" i="3" s="1"/>
  <c r="C11551" i="3" s="1"/>
  <c r="C11552" i="3" s="1"/>
  <c r="C11553" i="3" s="1"/>
  <c r="C11554" i="3" s="1"/>
  <c r="C11555" i="3" s="1"/>
  <c r="C11556" i="3" s="1"/>
  <c r="C11557" i="3" s="1"/>
  <c r="C11558" i="3" s="1"/>
  <c r="C11559" i="3" s="1"/>
  <c r="C11560" i="3" s="1"/>
  <c r="C11561" i="3" s="1"/>
  <c r="C11562" i="3" s="1"/>
  <c r="C11563" i="3" s="1"/>
  <c r="C11564" i="3" s="1"/>
  <c r="C11565" i="3" s="1"/>
  <c r="C11566" i="3" s="1"/>
  <c r="C11567" i="3" s="1"/>
  <c r="C11568" i="3" s="1"/>
  <c r="C11569" i="3" s="1"/>
  <c r="C11570" i="3" s="1"/>
  <c r="C11571" i="3" s="1"/>
  <c r="C11572" i="3" s="1"/>
  <c r="C11573" i="3" s="1"/>
  <c r="C11574" i="3" s="1"/>
  <c r="C11575" i="3" s="1"/>
  <c r="C11576" i="3" s="1"/>
  <c r="C11577" i="3" s="1"/>
  <c r="C11578" i="3" s="1"/>
  <c r="C11579" i="3" s="1"/>
  <c r="C11580" i="3" s="1"/>
  <c r="C11581" i="3" s="1"/>
  <c r="C11582" i="3" s="1"/>
  <c r="C11583" i="3" s="1"/>
  <c r="C11584" i="3" s="1"/>
  <c r="C11585" i="3" s="1"/>
  <c r="C11586" i="3" s="1"/>
  <c r="C11587" i="3" s="1"/>
  <c r="C11588" i="3" s="1"/>
  <c r="C11589" i="3" s="1"/>
  <c r="C11590" i="3" s="1"/>
  <c r="C11591" i="3" s="1"/>
  <c r="C11592" i="3" s="1"/>
  <c r="C11593" i="3" s="1"/>
  <c r="C11594" i="3" s="1"/>
  <c r="C11595" i="3" s="1"/>
  <c r="C11596" i="3" s="1"/>
  <c r="C11597" i="3" s="1"/>
  <c r="C11598" i="3" s="1"/>
  <c r="C11599" i="3" s="1"/>
  <c r="C11600" i="3" s="1"/>
  <c r="C11601" i="3" s="1"/>
  <c r="C11602" i="3" s="1"/>
  <c r="C11603" i="3" s="1"/>
  <c r="C11604" i="3" s="1"/>
  <c r="C11605" i="3" s="1"/>
  <c r="C11606" i="3" s="1"/>
  <c r="C11607" i="3" s="1"/>
  <c r="C11608" i="3" s="1"/>
  <c r="C11609" i="3" s="1"/>
  <c r="C11610" i="3" s="1"/>
  <c r="C11611" i="3" s="1"/>
  <c r="C11612" i="3" s="1"/>
  <c r="C11613" i="3" s="1"/>
  <c r="C11614" i="3" s="1"/>
  <c r="C11615" i="3" s="1"/>
  <c r="C11616" i="3" s="1"/>
  <c r="C11617" i="3" s="1"/>
  <c r="C11618" i="3" s="1"/>
  <c r="C11619" i="3" s="1"/>
  <c r="C11620" i="3" s="1"/>
  <c r="C11621" i="3" s="1"/>
  <c r="C11622" i="3" s="1"/>
  <c r="C11623" i="3" s="1"/>
  <c r="C11624" i="3" s="1"/>
  <c r="C11625" i="3" s="1"/>
  <c r="C11626" i="3" s="1"/>
  <c r="C11627" i="3" s="1"/>
  <c r="C11628" i="3" s="1"/>
  <c r="C11629" i="3" s="1"/>
  <c r="C11630" i="3" s="1"/>
  <c r="C11631" i="3" s="1"/>
  <c r="C11632" i="3" s="1"/>
  <c r="C11633" i="3" s="1"/>
  <c r="C11634" i="3" s="1"/>
  <c r="C11635" i="3" s="1"/>
  <c r="C11636" i="3" s="1"/>
  <c r="C11637" i="3" s="1"/>
  <c r="C11638" i="3" s="1"/>
  <c r="C11639" i="3" s="1"/>
  <c r="C11640" i="3" s="1"/>
  <c r="C11641" i="3" s="1"/>
  <c r="C11642" i="3" s="1"/>
  <c r="C11643" i="3" s="1"/>
  <c r="C11644" i="3" s="1"/>
  <c r="C11645" i="3" s="1"/>
  <c r="C11646" i="3" s="1"/>
  <c r="C11647" i="3" s="1"/>
  <c r="C11648" i="3" s="1"/>
  <c r="C11649" i="3" s="1"/>
  <c r="C11650" i="3" s="1"/>
  <c r="C11651" i="3" s="1"/>
  <c r="C11652" i="3" s="1"/>
  <c r="C11653" i="3" s="1"/>
  <c r="C11654" i="3" s="1"/>
  <c r="C11655" i="3" s="1"/>
  <c r="C11656" i="3" s="1"/>
  <c r="C11657" i="3" s="1"/>
  <c r="C11658" i="3" s="1"/>
  <c r="C11659" i="3" s="1"/>
  <c r="C11660" i="3" s="1"/>
  <c r="C11661" i="3" s="1"/>
  <c r="C11662" i="3" s="1"/>
  <c r="C11663" i="3" s="1"/>
  <c r="C11664" i="3" s="1"/>
  <c r="C11665" i="3" s="1"/>
  <c r="C11666" i="3" s="1"/>
  <c r="C11667" i="3" s="1"/>
  <c r="C11668" i="3" s="1"/>
  <c r="C11669" i="3" s="1"/>
  <c r="C11670" i="3" s="1"/>
  <c r="C11671" i="3" s="1"/>
  <c r="C11672" i="3" s="1"/>
  <c r="C11673" i="3" s="1"/>
  <c r="C11674" i="3" s="1"/>
  <c r="C11675" i="3" s="1"/>
  <c r="C11676" i="3" s="1"/>
  <c r="C11677" i="3" s="1"/>
  <c r="C11678" i="3" s="1"/>
  <c r="C11679" i="3" s="1"/>
  <c r="C11680" i="3" s="1"/>
  <c r="C11681" i="3" s="1"/>
  <c r="C11682" i="3" s="1"/>
  <c r="C11683" i="3" s="1"/>
  <c r="C11684" i="3" s="1"/>
  <c r="C11685" i="3" s="1"/>
  <c r="C11686" i="3" s="1"/>
  <c r="C11687" i="3" s="1"/>
  <c r="C11688" i="3" s="1"/>
  <c r="C11689" i="3" s="1"/>
  <c r="C11690" i="3" s="1"/>
  <c r="C11691" i="3" s="1"/>
  <c r="C11692" i="3" s="1"/>
  <c r="C11693" i="3" s="1"/>
  <c r="C11694" i="3" s="1"/>
  <c r="C11695" i="3" s="1"/>
  <c r="C11696" i="3" s="1"/>
  <c r="C11697" i="3" s="1"/>
  <c r="C11698" i="3" s="1"/>
  <c r="C11699" i="3" s="1"/>
  <c r="C11700" i="3" s="1"/>
  <c r="C11701" i="3" s="1"/>
  <c r="C11702" i="3" s="1"/>
  <c r="C11703" i="3" s="1"/>
  <c r="C11704" i="3" s="1"/>
  <c r="C11705" i="3" s="1"/>
  <c r="C11706" i="3" s="1"/>
  <c r="C11707" i="3" s="1"/>
  <c r="C11708" i="3" s="1"/>
  <c r="C11709" i="3" s="1"/>
  <c r="C11710" i="3" s="1"/>
  <c r="C11711" i="3" s="1"/>
  <c r="C11712" i="3" s="1"/>
  <c r="C11713" i="3" s="1"/>
  <c r="C11714" i="3" s="1"/>
  <c r="C11715" i="3" s="1"/>
  <c r="C11716" i="3" s="1"/>
  <c r="C11717" i="3" s="1"/>
  <c r="C11718" i="3" s="1"/>
  <c r="C11719" i="3" s="1"/>
  <c r="C11720" i="3" s="1"/>
  <c r="C11721" i="3" s="1"/>
  <c r="C11722" i="3" s="1"/>
  <c r="C11723" i="3" s="1"/>
  <c r="C11724" i="3" s="1"/>
  <c r="C11725" i="3" s="1"/>
  <c r="C11726" i="3" s="1"/>
  <c r="C11727" i="3" s="1"/>
  <c r="C11728" i="3" s="1"/>
  <c r="C11729" i="3" s="1"/>
  <c r="C11730" i="3" s="1"/>
  <c r="C11731" i="3" s="1"/>
  <c r="C11732" i="3" s="1"/>
  <c r="C11733" i="3" s="1"/>
  <c r="C11734" i="3" s="1"/>
  <c r="C11735" i="3" s="1"/>
  <c r="C11736" i="3" s="1"/>
  <c r="C11737" i="3" s="1"/>
  <c r="C11738" i="3" s="1"/>
  <c r="C11739" i="3" s="1"/>
  <c r="C11740" i="3" s="1"/>
  <c r="C11741" i="3" s="1"/>
  <c r="C11742" i="3" s="1"/>
  <c r="C11743" i="3" s="1"/>
  <c r="C11744" i="3" s="1"/>
  <c r="C11745" i="3" s="1"/>
  <c r="C11746" i="3" s="1"/>
  <c r="C11747" i="3" s="1"/>
  <c r="C11748" i="3" s="1"/>
  <c r="C11749" i="3" s="1"/>
  <c r="C11750" i="3" s="1"/>
  <c r="C11751" i="3" s="1"/>
  <c r="C11752" i="3" s="1"/>
  <c r="C11753" i="3" s="1"/>
  <c r="C11754" i="3" s="1"/>
  <c r="C11755" i="3" s="1"/>
  <c r="C11756" i="3" s="1"/>
  <c r="C11757" i="3" s="1"/>
  <c r="C11758" i="3" s="1"/>
  <c r="C11759" i="3" s="1"/>
  <c r="C11760" i="3" s="1"/>
  <c r="C11761" i="3" s="1"/>
  <c r="C11762" i="3" s="1"/>
  <c r="C11763" i="3" s="1"/>
  <c r="C11764" i="3" s="1"/>
  <c r="C11765" i="3" s="1"/>
  <c r="C11766" i="3" s="1"/>
  <c r="C11767" i="3" s="1"/>
  <c r="C11768" i="3" s="1"/>
  <c r="C11769" i="3" s="1"/>
  <c r="C11770" i="3" s="1"/>
  <c r="C11771" i="3" s="1"/>
  <c r="C11772" i="3" s="1"/>
  <c r="C11773" i="3" s="1"/>
  <c r="C11774" i="3" s="1"/>
  <c r="C11775" i="3" s="1"/>
  <c r="C11776" i="3" s="1"/>
  <c r="C11777" i="3" s="1"/>
  <c r="C11778" i="3" s="1"/>
  <c r="C11779" i="3" s="1"/>
  <c r="C11780" i="3" s="1"/>
  <c r="C11781" i="3" s="1"/>
  <c r="C11782" i="3" s="1"/>
  <c r="C11783" i="3" s="1"/>
  <c r="C11784" i="3" s="1"/>
  <c r="C11785" i="3" s="1"/>
  <c r="C11786" i="3" s="1"/>
  <c r="C11787" i="3" s="1"/>
  <c r="C11788" i="3" s="1"/>
  <c r="C11789" i="3" s="1"/>
  <c r="C11790" i="3" s="1"/>
  <c r="C11791" i="3" s="1"/>
  <c r="C11792" i="3" s="1"/>
  <c r="C11793" i="3" s="1"/>
  <c r="C11794" i="3" s="1"/>
  <c r="C11795" i="3" s="1"/>
  <c r="C11796" i="3" s="1"/>
  <c r="C11797" i="3" s="1"/>
  <c r="C11798" i="3" s="1"/>
  <c r="C11799" i="3" s="1"/>
  <c r="C11800" i="3" s="1"/>
  <c r="C11801" i="3" s="1"/>
  <c r="C11802" i="3" s="1"/>
  <c r="C11803" i="3" s="1"/>
  <c r="C11804" i="3" s="1"/>
  <c r="C11805" i="3" s="1"/>
  <c r="C11806" i="3" s="1"/>
  <c r="C11807" i="3" s="1"/>
  <c r="C11808" i="3" s="1"/>
  <c r="C11809" i="3" s="1"/>
  <c r="C11810" i="3" s="1"/>
  <c r="C11811" i="3" s="1"/>
  <c r="C11812" i="3" s="1"/>
  <c r="C11813" i="3" s="1"/>
  <c r="C11814" i="3" s="1"/>
  <c r="C11815" i="3" s="1"/>
  <c r="C11816" i="3" s="1"/>
  <c r="C11817" i="3" s="1"/>
  <c r="C11818" i="3" s="1"/>
  <c r="C11819" i="3" s="1"/>
  <c r="C11820" i="3" s="1"/>
  <c r="C11821" i="3" s="1"/>
  <c r="C11822" i="3" s="1"/>
  <c r="C11823" i="3" s="1"/>
  <c r="C11824" i="3" s="1"/>
  <c r="C11825" i="3" s="1"/>
  <c r="C11826" i="3" s="1"/>
  <c r="C11827" i="3" s="1"/>
  <c r="C11828" i="3" s="1"/>
  <c r="C11829" i="3" s="1"/>
  <c r="C11830" i="3" s="1"/>
  <c r="C11831" i="3" s="1"/>
  <c r="C11832" i="3" s="1"/>
  <c r="C11833" i="3" s="1"/>
  <c r="C11834" i="3" s="1"/>
  <c r="C11835" i="3" s="1"/>
  <c r="C11836" i="3" s="1"/>
  <c r="C11837" i="3" s="1"/>
  <c r="C11838" i="3" s="1"/>
  <c r="C11839" i="3" s="1"/>
  <c r="C11840" i="3" s="1"/>
  <c r="C11841" i="3" s="1"/>
  <c r="C11842" i="3" s="1"/>
  <c r="C11843" i="3" s="1"/>
  <c r="C11844" i="3" s="1"/>
  <c r="C11845" i="3" s="1"/>
  <c r="C11846" i="3" s="1"/>
  <c r="C11847" i="3" s="1"/>
  <c r="C11848" i="3" s="1"/>
  <c r="C11849" i="3" s="1"/>
  <c r="C11850" i="3" s="1"/>
  <c r="C11851" i="3" s="1"/>
  <c r="C11852" i="3" s="1"/>
  <c r="C11853" i="3" s="1"/>
  <c r="C11854" i="3" s="1"/>
  <c r="C11855" i="3" s="1"/>
  <c r="C11856" i="3" s="1"/>
  <c r="C11857" i="3" s="1"/>
  <c r="C11858" i="3" s="1"/>
  <c r="C11859" i="3" s="1"/>
  <c r="C11860" i="3" s="1"/>
  <c r="C11861" i="3" s="1"/>
  <c r="C11862" i="3" s="1"/>
  <c r="C11863" i="3" s="1"/>
  <c r="C11864" i="3" s="1"/>
  <c r="C11865" i="3" s="1"/>
  <c r="C11866" i="3" s="1"/>
  <c r="C11867" i="3" s="1"/>
  <c r="C11868" i="3" s="1"/>
  <c r="C11869" i="3" s="1"/>
  <c r="C11870" i="3" s="1"/>
  <c r="C11871" i="3" s="1"/>
  <c r="C11872" i="3" s="1"/>
  <c r="C11873" i="3" s="1"/>
  <c r="C11874" i="3" s="1"/>
  <c r="C11875" i="3" s="1"/>
  <c r="C11876" i="3" s="1"/>
  <c r="C11877" i="3" s="1"/>
  <c r="C11878" i="3" s="1"/>
  <c r="C11879" i="3" s="1"/>
  <c r="C11880" i="3" s="1"/>
  <c r="C11881" i="3" s="1"/>
  <c r="C11882" i="3" s="1"/>
  <c r="C11883" i="3" s="1"/>
  <c r="C11884" i="3" s="1"/>
  <c r="C11885" i="3" s="1"/>
  <c r="C11886" i="3" s="1"/>
  <c r="C11887" i="3" s="1"/>
  <c r="C11888" i="3" s="1"/>
  <c r="C11889" i="3" s="1"/>
  <c r="C11890" i="3" s="1"/>
  <c r="C11891" i="3" s="1"/>
  <c r="C11892" i="3" s="1"/>
  <c r="C11893" i="3" s="1"/>
  <c r="C11894" i="3" s="1"/>
  <c r="C11895" i="3" s="1"/>
  <c r="C11896" i="3" s="1"/>
  <c r="C11897" i="3" s="1"/>
  <c r="C11898" i="3" s="1"/>
  <c r="C11899" i="3" s="1"/>
  <c r="C11900" i="3" s="1"/>
  <c r="C11901" i="3" s="1"/>
  <c r="C11902" i="3" s="1"/>
  <c r="C11903" i="3" s="1"/>
  <c r="C11904" i="3" s="1"/>
  <c r="C11905" i="3" s="1"/>
  <c r="C11906" i="3" s="1"/>
  <c r="C11907" i="3" s="1"/>
  <c r="C11908" i="3" s="1"/>
  <c r="C11909" i="3" s="1"/>
  <c r="C11910" i="3" s="1"/>
  <c r="C11911" i="3" s="1"/>
  <c r="C11912" i="3" s="1"/>
  <c r="C11913" i="3" s="1"/>
  <c r="C11914" i="3" s="1"/>
  <c r="C11915" i="3" s="1"/>
  <c r="C11916" i="3" s="1"/>
  <c r="C11917" i="3" s="1"/>
  <c r="C11918" i="3" s="1"/>
  <c r="C11919" i="3" s="1"/>
  <c r="C11920" i="3" s="1"/>
  <c r="C11921" i="3" s="1"/>
  <c r="C11922" i="3" s="1"/>
  <c r="C11923" i="3" s="1"/>
  <c r="C11924" i="3" s="1"/>
  <c r="C11925" i="3" s="1"/>
  <c r="C11926" i="3" s="1"/>
  <c r="C11927" i="3" s="1"/>
  <c r="C11928" i="3" s="1"/>
  <c r="C11929" i="3" s="1"/>
  <c r="C11930" i="3" s="1"/>
  <c r="C11931" i="3" s="1"/>
  <c r="C11932" i="3" s="1"/>
  <c r="C11933" i="3" s="1"/>
  <c r="C11934" i="3" s="1"/>
  <c r="C11935" i="3" s="1"/>
  <c r="C11936" i="3" s="1"/>
  <c r="C11937" i="3" s="1"/>
  <c r="C11938" i="3" s="1"/>
  <c r="C11939" i="3" s="1"/>
  <c r="C11940" i="3" s="1"/>
  <c r="C11941" i="3" s="1"/>
  <c r="C11942" i="3" s="1"/>
  <c r="C11943" i="3" s="1"/>
  <c r="C11944" i="3" s="1"/>
  <c r="C11945" i="3" s="1"/>
  <c r="C11946" i="3" s="1"/>
  <c r="C11947" i="3" s="1"/>
  <c r="C11948" i="3" s="1"/>
  <c r="C11949" i="3" s="1"/>
  <c r="C11950" i="3" s="1"/>
  <c r="C11951" i="3" s="1"/>
  <c r="C11952" i="3" s="1"/>
  <c r="C11953" i="3" s="1"/>
  <c r="C11954" i="3" s="1"/>
  <c r="C11955" i="3" s="1"/>
  <c r="C11956" i="3" s="1"/>
  <c r="C11957" i="3" s="1"/>
  <c r="C11958" i="3" s="1"/>
  <c r="C11959" i="3" s="1"/>
  <c r="C11960" i="3" s="1"/>
  <c r="C11961" i="3" s="1"/>
  <c r="C11962" i="3" s="1"/>
  <c r="C11963" i="3" s="1"/>
  <c r="C11964" i="3" s="1"/>
  <c r="C11965" i="3" s="1"/>
  <c r="C11966" i="3" s="1"/>
  <c r="C11967" i="3" s="1"/>
  <c r="C11968" i="3" s="1"/>
  <c r="C11969" i="3" s="1"/>
  <c r="C11970" i="3" s="1"/>
  <c r="C11971" i="3" s="1"/>
  <c r="C11972" i="3" s="1"/>
  <c r="C11973" i="3" s="1"/>
  <c r="C11974" i="3" s="1"/>
  <c r="C11975" i="3" s="1"/>
  <c r="C11976" i="3" s="1"/>
  <c r="C11977" i="3" s="1"/>
  <c r="C11978" i="3" s="1"/>
  <c r="C11979" i="3" s="1"/>
  <c r="C11980" i="3" s="1"/>
  <c r="C11981" i="3" s="1"/>
  <c r="C11982" i="3" s="1"/>
  <c r="C11983" i="3" s="1"/>
  <c r="C11984" i="3" s="1"/>
  <c r="C11985" i="3" s="1"/>
  <c r="C11986" i="3" s="1"/>
  <c r="C11987" i="3" s="1"/>
  <c r="C11988" i="3" s="1"/>
  <c r="C11989" i="3" s="1"/>
  <c r="C11990" i="3" s="1"/>
  <c r="C11991" i="3" s="1"/>
  <c r="C11992" i="3" s="1"/>
  <c r="C11993" i="3" s="1"/>
  <c r="C11994" i="3" s="1"/>
  <c r="C11995" i="3" s="1"/>
  <c r="C11996" i="3" s="1"/>
  <c r="C11997" i="3" s="1"/>
  <c r="C11998" i="3" s="1"/>
  <c r="C11999" i="3" s="1"/>
  <c r="C12000" i="3" s="1"/>
  <c r="C12001" i="3" s="1"/>
  <c r="C12002" i="3" s="1"/>
  <c r="C12003" i="3" s="1"/>
  <c r="C12004" i="3" s="1"/>
  <c r="C12005" i="3" s="1"/>
  <c r="C12006" i="3" s="1"/>
  <c r="C12007" i="3" s="1"/>
  <c r="C12008" i="3" s="1"/>
  <c r="C12009" i="3" s="1"/>
  <c r="C12010" i="3" s="1"/>
  <c r="C12011" i="3" s="1"/>
  <c r="C12012" i="3" s="1"/>
  <c r="C12013" i="3" s="1"/>
  <c r="C12014" i="3" s="1"/>
  <c r="C12015" i="3" s="1"/>
  <c r="C12016" i="3" s="1"/>
  <c r="C12017" i="3" s="1"/>
  <c r="C12018" i="3" s="1"/>
  <c r="C12019" i="3" s="1"/>
  <c r="C12020" i="3" s="1"/>
  <c r="C12021" i="3" s="1"/>
  <c r="C12022" i="3" s="1"/>
  <c r="C12023" i="3" s="1"/>
  <c r="C12024" i="3" s="1"/>
  <c r="C12025" i="3" s="1"/>
  <c r="C12026" i="3" s="1"/>
  <c r="C12027" i="3" s="1"/>
  <c r="C12028" i="3" s="1"/>
  <c r="C12029" i="3" s="1"/>
  <c r="C12030" i="3" s="1"/>
  <c r="C12031" i="3" s="1"/>
  <c r="C12032" i="3" s="1"/>
  <c r="C12033" i="3" s="1"/>
  <c r="C12034" i="3" s="1"/>
  <c r="C12035" i="3" s="1"/>
  <c r="C12036" i="3" s="1"/>
  <c r="C12037" i="3" s="1"/>
  <c r="C12038" i="3" s="1"/>
  <c r="C12039" i="3" s="1"/>
  <c r="C12040" i="3" s="1"/>
  <c r="C12041" i="3" s="1"/>
  <c r="C12042" i="3" s="1"/>
  <c r="C12043" i="3" s="1"/>
  <c r="C12044" i="3" s="1"/>
  <c r="C12045" i="3" s="1"/>
  <c r="C12046" i="3" s="1"/>
  <c r="C12047" i="3" s="1"/>
  <c r="C12048" i="3" s="1"/>
  <c r="C12049" i="3" s="1"/>
  <c r="C12050" i="3" s="1"/>
  <c r="C12051" i="3" s="1"/>
  <c r="C12052" i="3" s="1"/>
  <c r="C12053" i="3" s="1"/>
  <c r="C12054" i="3" s="1"/>
  <c r="C12055" i="3" s="1"/>
  <c r="C12056" i="3" s="1"/>
  <c r="C12057" i="3" s="1"/>
  <c r="C12058" i="3" s="1"/>
  <c r="C12059" i="3" s="1"/>
  <c r="C12060" i="3" s="1"/>
  <c r="C12061" i="3" s="1"/>
  <c r="C12062" i="3" s="1"/>
  <c r="C12063" i="3" s="1"/>
  <c r="C12064" i="3" s="1"/>
  <c r="C12065" i="3" s="1"/>
  <c r="C12066" i="3" s="1"/>
  <c r="C12067" i="3" s="1"/>
  <c r="C12068" i="3" s="1"/>
  <c r="C12069" i="3" s="1"/>
  <c r="C12070" i="3" s="1"/>
  <c r="C12071" i="3" s="1"/>
  <c r="C12072" i="3" s="1"/>
  <c r="C12073" i="3" s="1"/>
  <c r="C12074" i="3" s="1"/>
  <c r="C12075" i="3" s="1"/>
  <c r="C12076" i="3" s="1"/>
  <c r="C12077" i="3" s="1"/>
  <c r="C12078" i="3" s="1"/>
  <c r="C12079" i="3" s="1"/>
  <c r="C12080" i="3" s="1"/>
  <c r="C12081" i="3" s="1"/>
  <c r="C12082" i="3" s="1"/>
  <c r="C12083" i="3" s="1"/>
  <c r="C12084" i="3" s="1"/>
  <c r="C12085" i="3" s="1"/>
  <c r="C12086" i="3" s="1"/>
  <c r="C12087" i="3" s="1"/>
  <c r="C12088" i="3" s="1"/>
  <c r="C12089" i="3" s="1"/>
  <c r="C12090" i="3" s="1"/>
  <c r="C12091" i="3" s="1"/>
  <c r="C12092" i="3" s="1"/>
  <c r="C12093" i="3" s="1"/>
  <c r="C12094" i="3" s="1"/>
  <c r="C12095" i="3" s="1"/>
  <c r="C12096" i="3" s="1"/>
  <c r="C12097" i="3" s="1"/>
  <c r="C12098" i="3" s="1"/>
  <c r="C12099" i="3" s="1"/>
  <c r="C12100" i="3" s="1"/>
  <c r="C12101" i="3" s="1"/>
  <c r="C12102" i="3" s="1"/>
  <c r="C12103" i="3" s="1"/>
  <c r="C12104" i="3" s="1"/>
  <c r="C12105" i="3" s="1"/>
  <c r="C12106" i="3" s="1"/>
  <c r="C12107" i="3" s="1"/>
  <c r="C12108" i="3" s="1"/>
  <c r="C12109" i="3" s="1"/>
  <c r="C12110" i="3" s="1"/>
  <c r="C12111" i="3" s="1"/>
  <c r="C12112" i="3" s="1"/>
  <c r="C12113" i="3" s="1"/>
  <c r="C12114" i="3" s="1"/>
  <c r="C12115" i="3" s="1"/>
  <c r="C12116" i="3" s="1"/>
  <c r="C12117" i="3" s="1"/>
  <c r="C12118" i="3" s="1"/>
  <c r="C12119" i="3" s="1"/>
  <c r="C12120" i="3" s="1"/>
  <c r="C12121" i="3" s="1"/>
  <c r="C12122" i="3" s="1"/>
  <c r="C12123" i="3" s="1"/>
  <c r="C12124" i="3" s="1"/>
  <c r="C12125" i="3" s="1"/>
  <c r="C12126" i="3" s="1"/>
  <c r="C12127" i="3" s="1"/>
  <c r="C12128" i="3" s="1"/>
  <c r="C12129" i="3" s="1"/>
  <c r="C12130" i="3" s="1"/>
  <c r="C12131" i="3" s="1"/>
  <c r="C12132" i="3" s="1"/>
  <c r="C12133" i="3" s="1"/>
  <c r="C12134" i="3" s="1"/>
  <c r="C12135" i="3" s="1"/>
  <c r="C12136" i="3" s="1"/>
  <c r="C12137" i="3" s="1"/>
  <c r="C12138" i="3" s="1"/>
  <c r="C12139" i="3" s="1"/>
  <c r="C12140" i="3" s="1"/>
  <c r="C12141" i="3" s="1"/>
  <c r="C12142" i="3" s="1"/>
  <c r="C12143" i="3" s="1"/>
  <c r="C12144" i="3" s="1"/>
  <c r="C12145" i="3" s="1"/>
  <c r="C12146" i="3" s="1"/>
  <c r="C12147" i="3" s="1"/>
  <c r="C12148" i="3" s="1"/>
  <c r="C12149" i="3" s="1"/>
  <c r="C12150" i="3" s="1"/>
  <c r="C12151" i="3" s="1"/>
  <c r="C12152" i="3" s="1"/>
  <c r="C12153" i="3" s="1"/>
  <c r="C12154" i="3" s="1"/>
  <c r="C12155" i="3" s="1"/>
  <c r="C12156" i="3" s="1"/>
  <c r="C12157" i="3" s="1"/>
  <c r="C12158" i="3" s="1"/>
  <c r="C12159" i="3" s="1"/>
  <c r="C12160" i="3" s="1"/>
  <c r="C12161" i="3" s="1"/>
  <c r="C12162" i="3" s="1"/>
  <c r="C12163" i="3" s="1"/>
  <c r="C12164" i="3" s="1"/>
  <c r="C12165" i="3" s="1"/>
  <c r="C12166" i="3" s="1"/>
  <c r="C12167" i="3" s="1"/>
  <c r="C12168" i="3" s="1"/>
  <c r="C12169" i="3" s="1"/>
  <c r="C12170" i="3" s="1"/>
  <c r="C12171" i="3" s="1"/>
  <c r="C12172" i="3" s="1"/>
  <c r="C12173" i="3" s="1"/>
  <c r="C12174" i="3" s="1"/>
  <c r="C12175" i="3" s="1"/>
  <c r="C12176" i="3" s="1"/>
  <c r="C12177" i="3" s="1"/>
  <c r="C12178" i="3" s="1"/>
  <c r="C12179" i="3" s="1"/>
  <c r="C12180" i="3" s="1"/>
  <c r="C12181" i="3" s="1"/>
  <c r="C12182" i="3" s="1"/>
  <c r="C12183" i="3" s="1"/>
  <c r="C12184" i="3" s="1"/>
  <c r="C12185" i="3" s="1"/>
  <c r="C12186" i="3" s="1"/>
  <c r="C12187" i="3" s="1"/>
  <c r="C12188" i="3" s="1"/>
  <c r="C12189" i="3" s="1"/>
  <c r="C12190" i="3" s="1"/>
  <c r="C12191" i="3" s="1"/>
  <c r="C12192" i="3" s="1"/>
  <c r="C12193" i="3" s="1"/>
  <c r="C12194" i="3" s="1"/>
  <c r="C12195" i="3" s="1"/>
  <c r="C12196" i="3" s="1"/>
  <c r="C12197" i="3" s="1"/>
  <c r="C12198" i="3" s="1"/>
  <c r="C12199" i="3" s="1"/>
  <c r="C12200" i="3" s="1"/>
  <c r="C12201" i="3" s="1"/>
  <c r="C12202" i="3" s="1"/>
  <c r="C12203" i="3" s="1"/>
  <c r="C12204" i="3" s="1"/>
  <c r="C12205" i="3" s="1"/>
  <c r="C12206" i="3" s="1"/>
  <c r="C12207" i="3" s="1"/>
  <c r="C12208" i="3" s="1"/>
  <c r="C12209" i="3" s="1"/>
  <c r="C12210" i="3" s="1"/>
  <c r="C12211" i="3" s="1"/>
  <c r="C12212" i="3" s="1"/>
  <c r="C12213" i="3" s="1"/>
  <c r="C12214" i="3" s="1"/>
  <c r="C12215" i="3" s="1"/>
  <c r="C12216" i="3" s="1"/>
  <c r="C12217" i="3" s="1"/>
  <c r="C12218" i="3" s="1"/>
  <c r="C12219" i="3" s="1"/>
  <c r="C12220" i="3" s="1"/>
  <c r="C12221" i="3" s="1"/>
  <c r="C12222" i="3" s="1"/>
  <c r="C12223" i="3" s="1"/>
  <c r="C12224" i="3" s="1"/>
  <c r="C12225" i="3" s="1"/>
  <c r="C12226" i="3" s="1"/>
  <c r="C12227" i="3" s="1"/>
  <c r="C12228" i="3" s="1"/>
  <c r="C12229" i="3" s="1"/>
  <c r="C12230" i="3" s="1"/>
  <c r="C12231" i="3" s="1"/>
  <c r="C12232" i="3" s="1"/>
  <c r="C12233" i="3" s="1"/>
  <c r="C12234" i="3" s="1"/>
  <c r="C12235" i="3" s="1"/>
  <c r="C12236" i="3" s="1"/>
  <c r="C12237" i="3" s="1"/>
  <c r="C12238" i="3" s="1"/>
  <c r="C12239" i="3" s="1"/>
  <c r="C12240" i="3" s="1"/>
  <c r="C12241" i="3" s="1"/>
  <c r="C12242" i="3" s="1"/>
  <c r="C12243" i="3" s="1"/>
  <c r="C12244" i="3" s="1"/>
  <c r="C12245" i="3" s="1"/>
  <c r="C12246" i="3" s="1"/>
  <c r="C12247" i="3" s="1"/>
  <c r="C12248" i="3" s="1"/>
  <c r="C12249" i="3" s="1"/>
  <c r="C12250" i="3" s="1"/>
  <c r="C12251" i="3" s="1"/>
  <c r="C12252" i="3" s="1"/>
  <c r="C12253" i="3" s="1"/>
  <c r="C12254" i="3" s="1"/>
  <c r="C12255" i="3" s="1"/>
  <c r="C12256" i="3" s="1"/>
  <c r="C12257" i="3" s="1"/>
  <c r="C12258" i="3" s="1"/>
  <c r="C12259" i="3" s="1"/>
  <c r="C12260" i="3" s="1"/>
  <c r="C12261" i="3" s="1"/>
  <c r="C12262" i="3" s="1"/>
  <c r="C12263" i="3" s="1"/>
  <c r="C12264" i="3" s="1"/>
  <c r="C12265" i="3" s="1"/>
  <c r="C12266" i="3" s="1"/>
  <c r="C12267" i="3" s="1"/>
  <c r="C12268" i="3" s="1"/>
  <c r="C12269" i="3" s="1"/>
  <c r="C12270" i="3" s="1"/>
  <c r="C12271" i="3" s="1"/>
  <c r="C12272" i="3" s="1"/>
  <c r="C12273" i="3" s="1"/>
  <c r="C12274" i="3" s="1"/>
  <c r="C12275" i="3" s="1"/>
  <c r="C12276" i="3" s="1"/>
  <c r="C12277" i="3" s="1"/>
  <c r="C12278" i="3" s="1"/>
  <c r="C12279" i="3" s="1"/>
  <c r="C12280" i="3" s="1"/>
  <c r="C12281" i="3" s="1"/>
  <c r="C12282" i="3" s="1"/>
  <c r="C12283" i="3" s="1"/>
  <c r="C12284" i="3" s="1"/>
  <c r="C12285" i="3" s="1"/>
  <c r="C12286" i="3" s="1"/>
  <c r="C12287" i="3" s="1"/>
  <c r="C12288" i="3" s="1"/>
  <c r="C12289" i="3" s="1"/>
  <c r="C12290" i="3" s="1"/>
  <c r="C12291" i="3" s="1"/>
  <c r="C12292" i="3" s="1"/>
  <c r="C12293" i="3" s="1"/>
  <c r="C12294" i="3" s="1"/>
  <c r="C12295" i="3" s="1"/>
  <c r="C12296" i="3" s="1"/>
  <c r="C12297" i="3" s="1"/>
  <c r="C12298" i="3" s="1"/>
  <c r="C12299" i="3" s="1"/>
  <c r="C12300" i="3" s="1"/>
  <c r="C12301" i="3" s="1"/>
  <c r="C12302" i="3" s="1"/>
  <c r="C12303" i="3" s="1"/>
  <c r="C12304" i="3" s="1"/>
  <c r="C12305" i="3" s="1"/>
  <c r="C12306" i="3" s="1"/>
  <c r="C12307" i="3" s="1"/>
  <c r="C12308" i="3" s="1"/>
  <c r="C12309" i="3" s="1"/>
  <c r="C12310" i="3" s="1"/>
  <c r="C12311" i="3" s="1"/>
  <c r="C12312" i="3" s="1"/>
  <c r="C12313" i="3" s="1"/>
  <c r="C12314" i="3" s="1"/>
  <c r="C12315" i="3" s="1"/>
  <c r="C12316" i="3" s="1"/>
  <c r="C12317" i="3" s="1"/>
  <c r="C12318" i="3" s="1"/>
  <c r="C12319" i="3" s="1"/>
  <c r="C12320" i="3" s="1"/>
  <c r="C12321" i="3" s="1"/>
  <c r="C12322" i="3" s="1"/>
  <c r="C12323" i="3" s="1"/>
  <c r="C12324" i="3" s="1"/>
  <c r="C12325" i="3" s="1"/>
  <c r="C12326" i="3" s="1"/>
  <c r="C12327" i="3" s="1"/>
  <c r="C12328" i="3" s="1"/>
  <c r="C12329" i="3" s="1"/>
  <c r="C12330" i="3" s="1"/>
  <c r="C12331" i="3" s="1"/>
  <c r="C12332" i="3" s="1"/>
  <c r="C12333" i="3" s="1"/>
  <c r="C12334" i="3" s="1"/>
  <c r="C12335" i="3" s="1"/>
  <c r="C12336" i="3" s="1"/>
  <c r="C12337" i="3" s="1"/>
  <c r="C12338" i="3" s="1"/>
  <c r="C12339" i="3" s="1"/>
  <c r="C12340" i="3" s="1"/>
  <c r="C12341" i="3" s="1"/>
  <c r="C12342" i="3" s="1"/>
  <c r="C12343" i="3" s="1"/>
  <c r="C12344" i="3" s="1"/>
  <c r="C12345" i="3" s="1"/>
  <c r="C12346" i="3" s="1"/>
  <c r="C12347" i="3" s="1"/>
  <c r="C12348" i="3" s="1"/>
  <c r="C12349" i="3" s="1"/>
  <c r="C12350" i="3" s="1"/>
  <c r="C12351" i="3" s="1"/>
  <c r="C12352" i="3" s="1"/>
  <c r="C12353" i="3" s="1"/>
  <c r="C12354" i="3" s="1"/>
  <c r="C12355" i="3" s="1"/>
  <c r="C12356" i="3" s="1"/>
  <c r="C12357" i="3" s="1"/>
  <c r="C12358" i="3" s="1"/>
  <c r="C12359" i="3" s="1"/>
  <c r="C12360" i="3" s="1"/>
  <c r="C12361" i="3" s="1"/>
  <c r="C12362" i="3" s="1"/>
  <c r="C12363" i="3" s="1"/>
  <c r="C12364" i="3" s="1"/>
  <c r="C12365" i="3" s="1"/>
  <c r="C12366" i="3" s="1"/>
  <c r="C12367" i="3" s="1"/>
  <c r="C12368" i="3" s="1"/>
  <c r="C12369" i="3" s="1"/>
  <c r="C12370" i="3" s="1"/>
  <c r="C12371" i="3" s="1"/>
  <c r="C12372" i="3" s="1"/>
  <c r="C12373" i="3" s="1"/>
  <c r="C12374" i="3" s="1"/>
  <c r="C12375" i="3" s="1"/>
  <c r="C12376" i="3" s="1"/>
  <c r="C12377" i="3" s="1"/>
  <c r="C12378" i="3" s="1"/>
  <c r="C12379" i="3" s="1"/>
  <c r="C12380" i="3" s="1"/>
  <c r="C12381" i="3" s="1"/>
  <c r="C12382" i="3" s="1"/>
  <c r="C12383" i="3" s="1"/>
  <c r="C12384" i="3" s="1"/>
  <c r="C12385" i="3" s="1"/>
  <c r="C12386" i="3" s="1"/>
  <c r="C12387" i="3" s="1"/>
  <c r="C12388" i="3" s="1"/>
  <c r="C12389" i="3" s="1"/>
  <c r="C12390" i="3" s="1"/>
  <c r="C12391" i="3" s="1"/>
  <c r="C12392" i="3" s="1"/>
  <c r="C12393" i="3" s="1"/>
  <c r="C12394" i="3" s="1"/>
  <c r="C12395" i="3" s="1"/>
  <c r="C12396" i="3" s="1"/>
  <c r="C12397" i="3" s="1"/>
  <c r="C12398" i="3" s="1"/>
  <c r="C12399" i="3" s="1"/>
  <c r="C12400" i="3" s="1"/>
  <c r="C12401" i="3" s="1"/>
  <c r="C12402" i="3" s="1"/>
  <c r="C12403" i="3" s="1"/>
  <c r="C12404" i="3" s="1"/>
  <c r="C12405" i="3" s="1"/>
  <c r="C12406" i="3" s="1"/>
  <c r="C12407" i="3" s="1"/>
  <c r="C12408" i="3" s="1"/>
  <c r="C12409" i="3" s="1"/>
  <c r="C12410" i="3" s="1"/>
  <c r="C12411" i="3" s="1"/>
  <c r="C12412" i="3" s="1"/>
  <c r="C12413" i="3" s="1"/>
  <c r="C12414" i="3" s="1"/>
  <c r="C12415" i="3" s="1"/>
  <c r="C12416" i="3" s="1"/>
  <c r="C12417" i="3" s="1"/>
  <c r="C12418" i="3" s="1"/>
  <c r="C12419" i="3" s="1"/>
  <c r="C12420" i="3" s="1"/>
  <c r="C12421" i="3" s="1"/>
  <c r="C12422" i="3" s="1"/>
  <c r="C12423" i="3" s="1"/>
  <c r="C12424" i="3" s="1"/>
  <c r="C12425" i="3" s="1"/>
  <c r="C12426" i="3" s="1"/>
  <c r="C12427" i="3" s="1"/>
  <c r="K28" i="4" l="1"/>
  <c r="L29" i="4"/>
  <c r="B28" i="4"/>
  <c r="C29" i="4"/>
  <c r="B14" i="4"/>
  <c r="B18" i="4"/>
  <c r="K13" i="4"/>
  <c r="K14" i="4"/>
  <c r="K22" i="4"/>
  <c r="B21" i="4"/>
  <c r="K16" i="4"/>
  <c r="K11" i="4"/>
  <c r="J11" i="4" s="1"/>
  <c r="B17" i="4"/>
  <c r="K19" i="4"/>
  <c r="B16" i="4"/>
  <c r="B13" i="4"/>
  <c r="B22" i="4"/>
  <c r="K21" i="4"/>
  <c r="K17" i="4"/>
  <c r="B20" i="4"/>
  <c r="K15" i="4"/>
  <c r="B12" i="4"/>
  <c r="K18" i="4"/>
  <c r="K12" i="4"/>
  <c r="J12" i="4" s="1"/>
  <c r="K20" i="4"/>
  <c r="B19" i="4"/>
  <c r="B15" i="4"/>
  <c r="A11" i="4"/>
  <c r="K29" i="4" l="1"/>
  <c r="L30" i="4"/>
  <c r="B29" i="4"/>
  <c r="C30" i="4"/>
  <c r="B2" i="5"/>
  <c r="N11" i="4"/>
  <c r="E11" i="4"/>
  <c r="F11" i="4"/>
  <c r="O11" i="4"/>
  <c r="P11" i="4" s="1"/>
  <c r="N12" i="4" s="1"/>
  <c r="M12" i="4"/>
  <c r="J13" i="4"/>
  <c r="B30" i="4" l="1"/>
  <c r="C31" i="4"/>
  <c r="K30" i="4"/>
  <c r="L31" i="4"/>
  <c r="O12" i="4"/>
  <c r="P12" i="4" s="1"/>
  <c r="N13" i="4" s="1"/>
  <c r="M11" i="4"/>
  <c r="E6" i="5"/>
  <c r="G11" i="4"/>
  <c r="F6" i="5" s="1"/>
  <c r="D6" i="5"/>
  <c r="D11" i="4"/>
  <c r="C6" i="5" s="1"/>
  <c r="M13" i="4"/>
  <c r="B6" i="5"/>
  <c r="A6" i="5"/>
  <c r="J14" i="4"/>
  <c r="A12" i="4"/>
  <c r="K31" i="4" l="1"/>
  <c r="L32" i="4"/>
  <c r="B31" i="4"/>
  <c r="C32" i="4"/>
  <c r="O13" i="4"/>
  <c r="P13" i="4" s="1"/>
  <c r="N14" i="4" s="1"/>
  <c r="M14" i="4"/>
  <c r="J15" i="4"/>
  <c r="I12" i="4"/>
  <c r="A7" i="5" s="1"/>
  <c r="D12" i="4"/>
  <c r="C7" i="5" s="1"/>
  <c r="B7" i="5"/>
  <c r="E12" i="4"/>
  <c r="D7" i="5" s="1"/>
  <c r="A13" i="4"/>
  <c r="B32" i="4" l="1"/>
  <c r="C33" i="4"/>
  <c r="K32" i="4"/>
  <c r="L33" i="4"/>
  <c r="O14" i="4"/>
  <c r="P14" i="4" s="1"/>
  <c r="N15" i="4" s="1"/>
  <c r="F12" i="4"/>
  <c r="B8" i="5"/>
  <c r="I13" i="4"/>
  <c r="A8" i="5" s="1"/>
  <c r="D13" i="4"/>
  <c r="C8" i="5" s="1"/>
  <c r="A14" i="4"/>
  <c r="M15" i="4"/>
  <c r="J16" i="4"/>
  <c r="B33" i="4" l="1"/>
  <c r="C34" i="4"/>
  <c r="L34" i="4"/>
  <c r="K33" i="4"/>
  <c r="O15" i="4"/>
  <c r="P15" i="4" s="1"/>
  <c r="N16" i="4" s="1"/>
  <c r="M16" i="4"/>
  <c r="J17" i="4"/>
  <c r="D14" i="4"/>
  <c r="C9" i="5" s="1"/>
  <c r="I14" i="4"/>
  <c r="A9" i="5" s="1"/>
  <c r="B9" i="5"/>
  <c r="A15" i="4"/>
  <c r="E7" i="5"/>
  <c r="G12" i="4"/>
  <c r="B34" i="4" l="1"/>
  <c r="C35" i="4"/>
  <c r="K34" i="4"/>
  <c r="L35" i="4"/>
  <c r="O16" i="4"/>
  <c r="P16" i="4" s="1"/>
  <c r="N17" i="4" s="1"/>
  <c r="F7" i="5"/>
  <c r="E13" i="4"/>
  <c r="M17" i="4"/>
  <c r="J18" i="4"/>
  <c r="B10" i="5"/>
  <c r="D15" i="4"/>
  <c r="C10" i="5" s="1"/>
  <c r="I15" i="4"/>
  <c r="A10" i="5" s="1"/>
  <c r="A16" i="4"/>
  <c r="K35" i="4" l="1"/>
  <c r="L36" i="4"/>
  <c r="B35" i="4"/>
  <c r="C36" i="4"/>
  <c r="O17" i="4"/>
  <c r="P17" i="4" s="1"/>
  <c r="N18" i="4" s="1"/>
  <c r="B11" i="5"/>
  <c r="D16" i="4"/>
  <c r="C11" i="5" s="1"/>
  <c r="I16" i="4"/>
  <c r="A11" i="5" s="1"/>
  <c r="A17" i="4"/>
  <c r="D8" i="5"/>
  <c r="F13" i="4"/>
  <c r="M18" i="4"/>
  <c r="J19" i="4"/>
  <c r="K36" i="4" l="1"/>
  <c r="L37" i="4"/>
  <c r="B36" i="4"/>
  <c r="C37" i="4"/>
  <c r="O18" i="4"/>
  <c r="P18" i="4" s="1"/>
  <c r="N19" i="4" s="1"/>
  <c r="M19" i="4"/>
  <c r="J20" i="4"/>
  <c r="E8" i="5"/>
  <c r="G13" i="4"/>
  <c r="I17" i="4"/>
  <c r="A12" i="5" s="1"/>
  <c r="B12" i="5"/>
  <c r="D17" i="4"/>
  <c r="C12" i="5" s="1"/>
  <c r="A18" i="4"/>
  <c r="K37" i="4" l="1"/>
  <c r="L38" i="4"/>
  <c r="B37" i="4"/>
  <c r="C38" i="4"/>
  <c r="O19" i="4"/>
  <c r="P19" i="4" s="1"/>
  <c r="D18" i="4"/>
  <c r="C13" i="5" s="1"/>
  <c r="I18" i="4"/>
  <c r="A13" i="5" s="1"/>
  <c r="B13" i="5"/>
  <c r="A19" i="4"/>
  <c r="F8" i="5"/>
  <c r="E14" i="4"/>
  <c r="M20" i="4"/>
  <c r="N20" i="4"/>
  <c r="J21" i="4"/>
  <c r="J22" i="4" s="1"/>
  <c r="J23" i="4" s="1"/>
  <c r="B38" i="4" l="1"/>
  <c r="C39" i="4"/>
  <c r="M23" i="4"/>
  <c r="J24" i="4"/>
  <c r="K38" i="4"/>
  <c r="L39" i="4"/>
  <c r="M22" i="4"/>
  <c r="O20" i="4"/>
  <c r="P20" i="4" s="1"/>
  <c r="D9" i="5"/>
  <c r="F14" i="4"/>
  <c r="I19" i="4"/>
  <c r="A14" i="5" s="1"/>
  <c r="B14" i="5"/>
  <c r="D19" i="4"/>
  <c r="C14" i="5" s="1"/>
  <c r="A20" i="4"/>
  <c r="M21" i="4"/>
  <c r="N21" i="4"/>
  <c r="B15" i="5" l="1"/>
  <c r="M24" i="4"/>
  <c r="J25" i="4"/>
  <c r="K39" i="4"/>
  <c r="L40" i="4"/>
  <c r="B39" i="4"/>
  <c r="C40" i="4"/>
  <c r="O21" i="4"/>
  <c r="P21" i="4" s="1"/>
  <c r="E9" i="5"/>
  <c r="G14" i="4"/>
  <c r="I20" i="4"/>
  <c r="A15" i="5" s="1"/>
  <c r="D20" i="4"/>
  <c r="C15" i="5" s="1"/>
  <c r="A21" i="4"/>
  <c r="B16" i="5" l="1"/>
  <c r="K40" i="4"/>
  <c r="L41" i="4"/>
  <c r="B40" i="4"/>
  <c r="C41" i="4"/>
  <c r="M25" i="4"/>
  <c r="J26" i="4"/>
  <c r="A22" i="4"/>
  <c r="N22" i="4"/>
  <c r="O22" i="4" s="1"/>
  <c r="P22" i="4" s="1"/>
  <c r="I21" i="4"/>
  <c r="A16" i="5" s="1"/>
  <c r="D21" i="4"/>
  <c r="C16" i="5" s="1"/>
  <c r="F9" i="5"/>
  <c r="E15" i="4"/>
  <c r="B17" i="5" l="1"/>
  <c r="A23" i="4"/>
  <c r="I23" i="4" s="1"/>
  <c r="C42" i="4"/>
  <c r="B41" i="4"/>
  <c r="N23" i="4"/>
  <c r="O23" i="4" s="1"/>
  <c r="P23" i="4" s="1"/>
  <c r="M26" i="4"/>
  <c r="J27" i="4"/>
  <c r="K41" i="4"/>
  <c r="L42" i="4"/>
  <c r="I22" i="4"/>
  <c r="A17" i="5" s="1"/>
  <c r="D22" i="4"/>
  <c r="C17" i="5" s="1"/>
  <c r="D10" i="5"/>
  <c r="F15" i="4"/>
  <c r="A24" i="4" l="1"/>
  <c r="B19" i="5" s="1"/>
  <c r="B18" i="5"/>
  <c r="A18" i="5"/>
  <c r="D23" i="4"/>
  <c r="C18" i="5" s="1"/>
  <c r="N24" i="4"/>
  <c r="O24" i="4" s="1"/>
  <c r="P24" i="4" s="1"/>
  <c r="M27" i="4"/>
  <c r="J28" i="4"/>
  <c r="K42" i="4"/>
  <c r="L43" i="4"/>
  <c r="B42" i="4"/>
  <c r="C43" i="4"/>
  <c r="E10" i="5"/>
  <c r="G15" i="4"/>
  <c r="I24" i="4" l="1"/>
  <c r="A19" i="5" s="1"/>
  <c r="A25" i="4"/>
  <c r="B20" i="5" s="1"/>
  <c r="D24" i="4"/>
  <c r="C19" i="5" s="1"/>
  <c r="B43" i="4"/>
  <c r="C44" i="4"/>
  <c r="M28" i="4"/>
  <c r="J29" i="4"/>
  <c r="N25" i="4"/>
  <c r="O25" i="4" s="1"/>
  <c r="P25" i="4" s="1"/>
  <c r="K43" i="4"/>
  <c r="L44" i="4"/>
  <c r="F10" i="5"/>
  <c r="E16" i="4"/>
  <c r="A26" i="4" l="1"/>
  <c r="I26" i="4" s="1"/>
  <c r="A21" i="5" s="1"/>
  <c r="I25" i="4"/>
  <c r="A20" i="5" s="1"/>
  <c r="D25" i="4"/>
  <c r="C20" i="5" s="1"/>
  <c r="B44" i="4"/>
  <c r="C45" i="4"/>
  <c r="N26" i="4"/>
  <c r="O26" i="4" s="1"/>
  <c r="P26" i="4" s="1"/>
  <c r="K44" i="4"/>
  <c r="L45" i="4"/>
  <c r="M29" i="4"/>
  <c r="J30" i="4"/>
  <c r="D11" i="5"/>
  <c r="F16" i="4"/>
  <c r="D26" i="4" l="1"/>
  <c r="C21" i="5" s="1"/>
  <c r="B21" i="5"/>
  <c r="A27" i="4"/>
  <c r="B22" i="5" s="1"/>
  <c r="N27" i="4"/>
  <c r="O27" i="4" s="1"/>
  <c r="P27" i="4" s="1"/>
  <c r="M30" i="4"/>
  <c r="J31" i="4"/>
  <c r="I27" i="4"/>
  <c r="A22" i="5" s="1"/>
  <c r="D27" i="4"/>
  <c r="C22" i="5" s="1"/>
  <c r="K45" i="4"/>
  <c r="B45" i="4"/>
  <c r="E11" i="5"/>
  <c r="G16" i="4"/>
  <c r="A28" i="4" l="1"/>
  <c r="B23" i="5" s="1"/>
  <c r="N28" i="4"/>
  <c r="O28" i="4" s="1"/>
  <c r="P28" i="4" s="1"/>
  <c r="M31" i="4"/>
  <c r="J32" i="4"/>
  <c r="F11" i="5"/>
  <c r="E17" i="4"/>
  <c r="A29" i="4" l="1"/>
  <c r="I28" i="4"/>
  <c r="A23" i="5" s="1"/>
  <c r="D28" i="4"/>
  <c r="C23" i="5" s="1"/>
  <c r="B24" i="5"/>
  <c r="M32" i="4"/>
  <c r="J33" i="4"/>
  <c r="N29" i="4"/>
  <c r="O29" i="4" s="1"/>
  <c r="P29" i="4" s="1"/>
  <c r="D29" i="4"/>
  <c r="C24" i="5" s="1"/>
  <c r="I29" i="4"/>
  <c r="A24" i="5" s="1"/>
  <c r="A30" i="4"/>
  <c r="D12" i="5"/>
  <c r="F17" i="4"/>
  <c r="B25" i="5" l="1"/>
  <c r="D30" i="4"/>
  <c r="C25" i="5" s="1"/>
  <c r="I30" i="4"/>
  <c r="A25" i="5" s="1"/>
  <c r="A31" i="4"/>
  <c r="N30" i="4"/>
  <c r="O30" i="4" s="1"/>
  <c r="P30" i="4" s="1"/>
  <c r="M33" i="4"/>
  <c r="J34" i="4"/>
  <c r="E12" i="5"/>
  <c r="G17" i="4"/>
  <c r="B26" i="5" l="1"/>
  <c r="I31" i="4"/>
  <c r="A26" i="5" s="1"/>
  <c r="D31" i="4"/>
  <c r="C26" i="5" s="1"/>
  <c r="A32" i="4"/>
  <c r="M34" i="4"/>
  <c r="J35" i="4"/>
  <c r="N31" i="4"/>
  <c r="O31" i="4" s="1"/>
  <c r="P31" i="4" s="1"/>
  <c r="F12" i="5"/>
  <c r="E18" i="4"/>
  <c r="B27" i="5" l="1"/>
  <c r="N32" i="4"/>
  <c r="O32" i="4" s="1"/>
  <c r="P32" i="4" s="1"/>
  <c r="D32" i="4"/>
  <c r="C27" i="5" s="1"/>
  <c r="I32" i="4"/>
  <c r="A27" i="5" s="1"/>
  <c r="A33" i="4"/>
  <c r="M35" i="4"/>
  <c r="J36" i="4"/>
  <c r="D13" i="5"/>
  <c r="F18" i="4"/>
  <c r="B28" i="5" l="1"/>
  <c r="N33" i="4"/>
  <c r="O33" i="4" s="1"/>
  <c r="P33" i="4" s="1"/>
  <c r="D33" i="4"/>
  <c r="C28" i="5" s="1"/>
  <c r="I33" i="4"/>
  <c r="A28" i="5" s="1"/>
  <c r="A34" i="4"/>
  <c r="M36" i="4"/>
  <c r="J37" i="4"/>
  <c r="E13" i="5"/>
  <c r="G18" i="4"/>
  <c r="B29" i="5" l="1"/>
  <c r="N34" i="4"/>
  <c r="O34" i="4" s="1"/>
  <c r="P34" i="4" s="1"/>
  <c r="M37" i="4"/>
  <c r="J38" i="4"/>
  <c r="D34" i="4"/>
  <c r="C29" i="5" s="1"/>
  <c r="I34" i="4"/>
  <c r="A29" i="5" s="1"/>
  <c r="A35" i="4"/>
  <c r="F13" i="5"/>
  <c r="E19" i="4"/>
  <c r="B30" i="5" l="1"/>
  <c r="M38" i="4"/>
  <c r="J39" i="4"/>
  <c r="N35" i="4"/>
  <c r="O35" i="4" s="1"/>
  <c r="P35" i="4" s="1"/>
  <c r="D35" i="4"/>
  <c r="C30" i="5" s="1"/>
  <c r="I35" i="4"/>
  <c r="A30" i="5" s="1"/>
  <c r="A36" i="4"/>
  <c r="F19" i="4"/>
  <c r="D14" i="5"/>
  <c r="B31" i="5" l="1"/>
  <c r="N36" i="4"/>
  <c r="O36" i="4" s="1"/>
  <c r="P36" i="4" s="1"/>
  <c r="D36" i="4"/>
  <c r="C31" i="5" s="1"/>
  <c r="I36" i="4"/>
  <c r="A31" i="5" s="1"/>
  <c r="A37" i="4"/>
  <c r="M39" i="4"/>
  <c r="J40" i="4"/>
  <c r="E14" i="5"/>
  <c r="G19" i="4"/>
  <c r="B32" i="5" l="1"/>
  <c r="N37" i="4"/>
  <c r="O37" i="4" s="1"/>
  <c r="P37" i="4" s="1"/>
  <c r="M40" i="4"/>
  <c r="J41" i="4"/>
  <c r="D37" i="4"/>
  <c r="C32" i="5" s="1"/>
  <c r="I37" i="4"/>
  <c r="A32" i="5" s="1"/>
  <c r="A38" i="4"/>
  <c r="F14" i="5"/>
  <c r="E20" i="4"/>
  <c r="D15" i="5" s="1"/>
  <c r="B33" i="5" l="1"/>
  <c r="M41" i="4"/>
  <c r="J42" i="4"/>
  <c r="N38" i="4"/>
  <c r="O38" i="4" s="1"/>
  <c r="P38" i="4" s="1"/>
  <c r="D38" i="4"/>
  <c r="C33" i="5" s="1"/>
  <c r="I38" i="4"/>
  <c r="A33" i="5" s="1"/>
  <c r="A39" i="4"/>
  <c r="F20" i="4"/>
  <c r="E15" i="5" s="1"/>
  <c r="B34" i="5" l="1"/>
  <c r="N39" i="4"/>
  <c r="O39" i="4" s="1"/>
  <c r="P39" i="4" s="1"/>
  <c r="D39" i="4"/>
  <c r="C34" i="5" s="1"/>
  <c r="I39" i="4"/>
  <c r="A34" i="5" s="1"/>
  <c r="A40" i="4"/>
  <c r="M42" i="4"/>
  <c r="J43" i="4"/>
  <c r="G20" i="4"/>
  <c r="F15" i="5" s="1"/>
  <c r="B35" i="5" l="1"/>
  <c r="N40" i="4"/>
  <c r="O40" i="4" s="1"/>
  <c r="P40" i="4" s="1"/>
  <c r="M43" i="4"/>
  <c r="J44" i="4"/>
  <c r="D40" i="4"/>
  <c r="C35" i="5" s="1"/>
  <c r="I40" i="4"/>
  <c r="A35" i="5" s="1"/>
  <c r="A41" i="4"/>
  <c r="E21" i="4"/>
  <c r="D16" i="5" s="1"/>
  <c r="B36" i="5" l="1"/>
  <c r="N41" i="4"/>
  <c r="O41" i="4" s="1"/>
  <c r="P41" i="4" s="1"/>
  <c r="M44" i="4"/>
  <c r="J45" i="4"/>
  <c r="D41" i="4"/>
  <c r="C36" i="5" s="1"/>
  <c r="I41" i="4"/>
  <c r="A36" i="5" s="1"/>
  <c r="A42" i="4"/>
  <c r="F21" i="4"/>
  <c r="E16" i="5" s="1"/>
  <c r="B37" i="5" l="1"/>
  <c r="N42" i="4"/>
  <c r="O42" i="4" s="1"/>
  <c r="P42" i="4" s="1"/>
  <c r="D42" i="4"/>
  <c r="C37" i="5" s="1"/>
  <c r="I42" i="4"/>
  <c r="A37" i="5" s="1"/>
  <c r="A43" i="4"/>
  <c r="M45" i="4"/>
  <c r="G21" i="4"/>
  <c r="F16" i="5" s="1"/>
  <c r="B38" i="5" l="1"/>
  <c r="N43" i="4"/>
  <c r="O43" i="4" s="1"/>
  <c r="P43" i="4" s="1"/>
  <c r="I43" i="4"/>
  <c r="A38" i="5" s="1"/>
  <c r="D43" i="4"/>
  <c r="C38" i="5" s="1"/>
  <c r="A44" i="4"/>
  <c r="E22" i="4"/>
  <c r="D17" i="5" s="1"/>
  <c r="B39" i="5" l="1"/>
  <c r="F22" i="4"/>
  <c r="E17" i="5" s="1"/>
  <c r="N44" i="4"/>
  <c r="O44" i="4" s="1"/>
  <c r="P44" i="4" s="1"/>
  <c r="D44" i="4"/>
  <c r="C39" i="5" s="1"/>
  <c r="I44" i="4"/>
  <c r="A39" i="5" s="1"/>
  <c r="A45" i="4"/>
  <c r="B40" i="5" l="1"/>
  <c r="C50" i="4"/>
  <c r="C54" i="4" s="1"/>
  <c r="G22" i="4"/>
  <c r="F17" i="5" s="1"/>
  <c r="N45" i="4"/>
  <c r="O45" i="4" s="1"/>
  <c r="P45" i="4" s="1"/>
  <c r="O51" i="4" s="1"/>
  <c r="D45" i="4"/>
  <c r="C40" i="5" s="1"/>
  <c r="I45" i="4"/>
  <c r="A40" i="5" s="1"/>
  <c r="N48" i="4" l="1"/>
  <c r="L54" i="4"/>
  <c r="L55" i="4" s="1"/>
  <c r="E23" i="4"/>
  <c r="D18" i="5" s="1"/>
  <c r="C55" i="4"/>
  <c r="B54" i="4"/>
  <c r="K54" i="4" l="1"/>
  <c r="N54" i="4" s="1"/>
  <c r="O54" i="4" s="1"/>
  <c r="P54" i="4" s="1"/>
  <c r="Q54" i="4" s="1"/>
  <c r="F23" i="4"/>
  <c r="E18" i="5" s="1"/>
  <c r="C56" i="4"/>
  <c r="B55" i="4"/>
  <c r="L56" i="4"/>
  <c r="K55" i="4"/>
  <c r="G23" i="4" l="1"/>
  <c r="F18" i="5" s="1"/>
  <c r="L57" i="4"/>
  <c r="K56" i="4"/>
  <c r="C57" i="4"/>
  <c r="B56" i="4"/>
  <c r="N55" i="4"/>
  <c r="O55" i="4" s="1"/>
  <c r="P55" i="4" s="1"/>
  <c r="Q55" i="4" s="1"/>
  <c r="N56" i="4" l="1"/>
  <c r="O56" i="4" s="1"/>
  <c r="P56" i="4" s="1"/>
  <c r="Q56" i="4" s="1"/>
  <c r="E24" i="4"/>
  <c r="D19" i="5" s="1"/>
  <c r="B57" i="4"/>
  <c r="C58" i="4"/>
  <c r="L58" i="4"/>
  <c r="K57" i="4"/>
  <c r="F24" i="4" l="1"/>
  <c r="E19" i="5" s="1"/>
  <c r="K58" i="4"/>
  <c r="L59" i="4"/>
  <c r="N57" i="4"/>
  <c r="O57" i="4" s="1"/>
  <c r="P57" i="4" s="1"/>
  <c r="Q57" i="4" s="1"/>
  <c r="C59" i="4"/>
  <c r="B58" i="4"/>
  <c r="G24" i="4" l="1"/>
  <c r="F19" i="5" s="1"/>
  <c r="L60" i="4"/>
  <c r="K59" i="4"/>
  <c r="B59" i="4"/>
  <c r="C60" i="4"/>
  <c r="N58" i="4"/>
  <c r="O58" i="4" s="1"/>
  <c r="P58" i="4" s="1"/>
  <c r="Q58" i="4" s="1"/>
  <c r="E25" i="4" l="1"/>
  <c r="D20" i="5" s="1"/>
  <c r="L61" i="4"/>
  <c r="K60" i="4"/>
  <c r="C61" i="4"/>
  <c r="B60" i="4"/>
  <c r="N59" i="4"/>
  <c r="O59" i="4" s="1"/>
  <c r="P59" i="4" s="1"/>
  <c r="Q59" i="4" s="1"/>
  <c r="F25" i="4" l="1"/>
  <c r="E20" i="5" s="1"/>
  <c r="K61" i="4"/>
  <c r="L62" i="4"/>
  <c r="C62" i="4"/>
  <c r="B61" i="4"/>
  <c r="N60" i="4"/>
  <c r="O60" i="4" s="1"/>
  <c r="P60" i="4" s="1"/>
  <c r="Q60" i="4" s="1"/>
  <c r="G25" i="4" l="1"/>
  <c r="F20" i="5" s="1"/>
  <c r="B62" i="4"/>
  <c r="C63" i="4"/>
  <c r="N61" i="4"/>
  <c r="O61" i="4" s="1"/>
  <c r="P61" i="4" s="1"/>
  <c r="Q61" i="4" s="1"/>
  <c r="K62" i="4"/>
  <c r="L63" i="4"/>
  <c r="N62" i="4" l="1"/>
  <c r="O62" i="4" s="1"/>
  <c r="P62" i="4" s="1"/>
  <c r="Q62" i="4" s="1"/>
  <c r="E26" i="4"/>
  <c r="D21" i="5" s="1"/>
  <c r="C64" i="4"/>
  <c r="B63" i="4"/>
  <c r="K63" i="4"/>
  <c r="L64" i="4"/>
  <c r="F26" i="4" l="1"/>
  <c r="E21" i="5" s="1"/>
  <c r="N63" i="4"/>
  <c r="O63" i="4" s="1"/>
  <c r="P63" i="4" s="1"/>
  <c r="Q63" i="4" s="1"/>
  <c r="L65" i="4"/>
  <c r="K64" i="4"/>
  <c r="C65" i="4"/>
  <c r="B64" i="4"/>
  <c r="G26" i="4" l="1"/>
  <c r="F21" i="5" s="1"/>
  <c r="L66" i="4"/>
  <c r="K65" i="4"/>
  <c r="N65" i="4" s="1"/>
  <c r="O65" i="4" s="1"/>
  <c r="P65" i="4" s="1"/>
  <c r="Q65" i="4" s="1"/>
  <c r="C66" i="4"/>
  <c r="B65" i="4"/>
  <c r="N64" i="4"/>
  <c r="O64" i="4" s="1"/>
  <c r="P64" i="4" s="1"/>
  <c r="Q64" i="4" s="1"/>
  <c r="E27" i="4" l="1"/>
  <c r="D22" i="5" s="1"/>
  <c r="C67" i="4"/>
  <c r="B66" i="4"/>
  <c r="K66" i="4"/>
  <c r="N66" i="4" s="1"/>
  <c r="O66" i="4" s="1"/>
  <c r="P66" i="4" s="1"/>
  <c r="Q66" i="4" s="1"/>
  <c r="L67" i="4"/>
  <c r="F27" i="4" l="1"/>
  <c r="E22" i="5" s="1"/>
  <c r="K67" i="4"/>
  <c r="N67" i="4" s="1"/>
  <c r="O67" i="4" s="1"/>
  <c r="P67" i="4" s="1"/>
  <c r="Q67" i="4" s="1"/>
  <c r="L68" i="4"/>
  <c r="C68" i="4"/>
  <c r="B67" i="4"/>
  <c r="G27" i="4" l="1"/>
  <c r="F22" i="5" s="1"/>
  <c r="B68" i="4"/>
  <c r="C69" i="4"/>
  <c r="K68" i="4"/>
  <c r="L69" i="4"/>
  <c r="E28" i="4" l="1"/>
  <c r="D23" i="5" s="1"/>
  <c r="B69" i="4"/>
  <c r="C70" i="4"/>
  <c r="N68" i="4"/>
  <c r="O68" i="4" s="1"/>
  <c r="P68" i="4" s="1"/>
  <c r="Q68" i="4" s="1"/>
  <c r="K69" i="4"/>
  <c r="L70" i="4"/>
  <c r="N69" i="4" l="1"/>
  <c r="O69" i="4" s="1"/>
  <c r="P69" i="4" s="1"/>
  <c r="Q69" i="4" s="1"/>
  <c r="F28" i="4"/>
  <c r="E23" i="5" s="1"/>
  <c r="K70" i="4"/>
  <c r="N70" i="4" s="1"/>
  <c r="O70" i="4" s="1"/>
  <c r="P70" i="4" s="1"/>
  <c r="Q70" i="4" s="1"/>
  <c r="L71" i="4"/>
  <c r="C71" i="4"/>
  <c r="B70" i="4"/>
  <c r="G28" i="4" l="1"/>
  <c r="F23" i="5" s="1"/>
  <c r="L72" i="4"/>
  <c r="K71" i="4"/>
  <c r="N71" i="4" s="1"/>
  <c r="O71" i="4" s="1"/>
  <c r="P71" i="4" s="1"/>
  <c r="Q71" i="4" s="1"/>
  <c r="B71" i="4"/>
  <c r="C72" i="4"/>
  <c r="E29" i="4" l="1"/>
  <c r="D24" i="5" s="1"/>
  <c r="L73" i="4"/>
  <c r="K72" i="4"/>
  <c r="C73" i="4"/>
  <c r="B72" i="4"/>
  <c r="F29" i="4" l="1"/>
  <c r="E24" i="5" s="1"/>
  <c r="C74" i="4"/>
  <c r="B73" i="4"/>
  <c r="K73" i="4"/>
  <c r="L74" i="4"/>
  <c r="N72" i="4"/>
  <c r="O72" i="4" s="1"/>
  <c r="P72" i="4" s="1"/>
  <c r="Q72" i="4" s="1"/>
  <c r="G29" i="4" l="1"/>
  <c r="F24" i="5" s="1"/>
  <c r="C75" i="4"/>
  <c r="B74" i="4"/>
  <c r="L75" i="4"/>
  <c r="K74" i="4"/>
  <c r="N73" i="4"/>
  <c r="O73" i="4" s="1"/>
  <c r="P73" i="4" s="1"/>
  <c r="Q73" i="4" s="1"/>
  <c r="N74" i="4" l="1"/>
  <c r="O74" i="4" s="1"/>
  <c r="P74" i="4" s="1"/>
  <c r="Q74" i="4" s="1"/>
  <c r="E30" i="4"/>
  <c r="D25" i="5" s="1"/>
  <c r="K75" i="4"/>
  <c r="N75" i="4" s="1"/>
  <c r="O75" i="4" s="1"/>
  <c r="P75" i="4" s="1"/>
  <c r="Q75" i="4" s="1"/>
  <c r="L76" i="4"/>
  <c r="B75" i="4"/>
  <c r="C76" i="4"/>
  <c r="F30" i="4" l="1"/>
  <c r="E25" i="5" s="1"/>
  <c r="L77" i="4"/>
  <c r="K76" i="4"/>
  <c r="C77" i="4"/>
  <c r="B76" i="4"/>
  <c r="G30" i="4" l="1"/>
  <c r="F25" i="5" s="1"/>
  <c r="N76" i="4"/>
  <c r="O76" i="4" s="1"/>
  <c r="P76" i="4" s="1"/>
  <c r="Q76" i="4" s="1"/>
  <c r="K77" i="4"/>
  <c r="L78" i="4"/>
  <c r="C78" i="4"/>
  <c r="B77" i="4"/>
  <c r="E31" i="4" l="1"/>
  <c r="D26" i="5" s="1"/>
  <c r="C79" i="4"/>
  <c r="B78" i="4"/>
  <c r="L79" i="4"/>
  <c r="K78" i="4"/>
  <c r="N77" i="4"/>
  <c r="O77" i="4" s="1"/>
  <c r="P77" i="4" s="1"/>
  <c r="Q77" i="4" s="1"/>
  <c r="F31" i="4" l="1"/>
  <c r="E26" i="5" s="1"/>
  <c r="C80" i="4"/>
  <c r="B79" i="4"/>
  <c r="L80" i="4"/>
  <c r="K79" i="4"/>
  <c r="N78" i="4"/>
  <c r="O78" i="4" s="1"/>
  <c r="P78" i="4" s="1"/>
  <c r="Q78" i="4" s="1"/>
  <c r="G31" i="4" l="1"/>
  <c r="F26" i="5" s="1"/>
  <c r="C81" i="4"/>
  <c r="B80" i="4"/>
  <c r="L81" i="4"/>
  <c r="K80" i="4"/>
  <c r="N79" i="4"/>
  <c r="O79" i="4" s="1"/>
  <c r="P79" i="4" s="1"/>
  <c r="Q79" i="4" s="1"/>
  <c r="E32" i="4" l="1"/>
  <c r="D27" i="5" s="1"/>
  <c r="B81" i="4"/>
  <c r="C82" i="4"/>
  <c r="N80" i="4"/>
  <c r="O80" i="4" s="1"/>
  <c r="P80" i="4" s="1"/>
  <c r="Q80" i="4" s="1"/>
  <c r="L82" i="4"/>
  <c r="K81" i="4"/>
  <c r="N81" i="4" l="1"/>
  <c r="O81" i="4" s="1"/>
  <c r="P81" i="4" s="1"/>
  <c r="Q81" i="4" s="1"/>
  <c r="F32" i="4"/>
  <c r="E27" i="5" s="1"/>
  <c r="B82" i="4"/>
  <c r="C83" i="4"/>
  <c r="K82" i="4"/>
  <c r="N82" i="4" s="1"/>
  <c r="O82" i="4" s="1"/>
  <c r="P82" i="4" s="1"/>
  <c r="Q82" i="4" s="1"/>
  <c r="L83" i="4"/>
  <c r="G32" i="4" l="1"/>
  <c r="F27" i="5" s="1"/>
  <c r="B83" i="4"/>
  <c r="C84" i="4"/>
  <c r="K83" i="4"/>
  <c r="N83" i="4" s="1"/>
  <c r="O83" i="4" s="1"/>
  <c r="P83" i="4" s="1"/>
  <c r="Q83" i="4" s="1"/>
  <c r="L84" i="4"/>
  <c r="E33" i="4" l="1"/>
  <c r="D28" i="5" s="1"/>
  <c r="L85" i="4"/>
  <c r="K84" i="4"/>
  <c r="N84" i="4" s="1"/>
  <c r="O84" i="4" s="1"/>
  <c r="P84" i="4" s="1"/>
  <c r="Q84" i="4" s="1"/>
  <c r="B84" i="4"/>
  <c r="C85" i="4"/>
  <c r="F33" i="4" l="1"/>
  <c r="E28" i="5" s="1"/>
  <c r="B85" i="4"/>
  <c r="C86" i="4"/>
  <c r="L86" i="4"/>
  <c r="K85" i="4"/>
  <c r="G33" i="4" l="1"/>
  <c r="F28" i="5" s="1"/>
  <c r="N85" i="4"/>
  <c r="O85" i="4" s="1"/>
  <c r="P85" i="4" s="1"/>
  <c r="Q85" i="4" s="1"/>
  <c r="L87" i="4"/>
  <c r="K86" i="4"/>
  <c r="C87" i="4"/>
  <c r="B86" i="4"/>
  <c r="E34" i="4" l="1"/>
  <c r="D29" i="5" s="1"/>
  <c r="L88" i="4"/>
  <c r="K87" i="4"/>
  <c r="B87" i="4"/>
  <c r="C88" i="4"/>
  <c r="N86" i="4"/>
  <c r="O86" i="4" s="1"/>
  <c r="P86" i="4" s="1"/>
  <c r="Q86" i="4" s="1"/>
  <c r="F34" i="4" l="1"/>
  <c r="E29" i="5" s="1"/>
  <c r="L89" i="4"/>
  <c r="K88" i="4"/>
  <c r="N88" i="4" s="1"/>
  <c r="O88" i="4" s="1"/>
  <c r="P88" i="4" s="1"/>
  <c r="Q88" i="4" s="1"/>
  <c r="C89" i="4"/>
  <c r="B88" i="4"/>
  <c r="N87" i="4"/>
  <c r="O87" i="4" s="1"/>
  <c r="P87" i="4" s="1"/>
  <c r="Q87" i="4" s="1"/>
  <c r="G34" i="4" l="1"/>
  <c r="F29" i="5" s="1"/>
  <c r="L90" i="4"/>
  <c r="K89" i="4"/>
  <c r="B89" i="4"/>
  <c r="C90" i="4"/>
  <c r="E35" i="4" l="1"/>
  <c r="D30" i="5" s="1"/>
  <c r="B90" i="4"/>
  <c r="C91" i="4"/>
  <c r="K90" i="4"/>
  <c r="L91" i="4"/>
  <c r="N89" i="4"/>
  <c r="O89" i="4" s="1"/>
  <c r="P89" i="4" s="1"/>
  <c r="Q89" i="4" s="1"/>
  <c r="F35" i="4" l="1"/>
  <c r="E30" i="5" s="1"/>
  <c r="C92" i="4"/>
  <c r="B91" i="4"/>
  <c r="K91" i="4"/>
  <c r="L92" i="4"/>
  <c r="N90" i="4"/>
  <c r="O90" i="4" s="1"/>
  <c r="P90" i="4" s="1"/>
  <c r="Q90" i="4" s="1"/>
  <c r="N91" i="4" l="1"/>
  <c r="O91" i="4" s="1"/>
  <c r="P91" i="4" s="1"/>
  <c r="Q91" i="4" s="1"/>
  <c r="G35" i="4"/>
  <c r="F30" i="5" s="1"/>
  <c r="C93" i="4"/>
  <c r="B92" i="4"/>
  <c r="L93" i="4"/>
  <c r="K92" i="4"/>
  <c r="N92" i="4" s="1"/>
  <c r="O92" i="4" s="1"/>
  <c r="P92" i="4" s="1"/>
  <c r="Q92" i="4" s="1"/>
  <c r="E36" i="4" l="1"/>
  <c r="D31" i="5" s="1"/>
  <c r="K93" i="4"/>
  <c r="N93" i="4" s="1"/>
  <c r="O93" i="4" s="1"/>
  <c r="P93" i="4" s="1"/>
  <c r="Q93" i="4" s="1"/>
  <c r="L94" i="4"/>
  <c r="B93" i="4"/>
  <c r="C94" i="4"/>
  <c r="F36" i="4" l="1"/>
  <c r="E31" i="5" s="1"/>
  <c r="C95" i="4"/>
  <c r="B94" i="4"/>
  <c r="K94" i="4"/>
  <c r="N94" i="4" s="1"/>
  <c r="O94" i="4" s="1"/>
  <c r="P94" i="4" s="1"/>
  <c r="Q94" i="4" s="1"/>
  <c r="L95" i="4"/>
  <c r="G36" i="4" l="1"/>
  <c r="F31" i="5" s="1"/>
  <c r="C96" i="4"/>
  <c r="B95" i="4"/>
  <c r="K95" i="4"/>
  <c r="L96" i="4"/>
  <c r="E37" i="4" l="1"/>
  <c r="D32" i="5" s="1"/>
  <c r="N95" i="4"/>
  <c r="O95" i="4" s="1"/>
  <c r="P95" i="4" s="1"/>
  <c r="Q95" i="4" s="1"/>
  <c r="B96" i="4"/>
  <c r="C97" i="4"/>
  <c r="L97" i="4"/>
  <c r="K96" i="4"/>
  <c r="N96" i="4" s="1"/>
  <c r="O96" i="4" s="1"/>
  <c r="P96" i="4" s="1"/>
  <c r="Q96" i="4" s="1"/>
  <c r="F37" i="4" l="1"/>
  <c r="E32" i="5" s="1"/>
  <c r="C98" i="4"/>
  <c r="B97" i="4"/>
  <c r="K97" i="4"/>
  <c r="N97" i="4" s="1"/>
  <c r="O97" i="4" s="1"/>
  <c r="P97" i="4" s="1"/>
  <c r="Q97" i="4" s="1"/>
  <c r="L98" i="4"/>
  <c r="G37" i="4" l="1"/>
  <c r="F32" i="5" s="1"/>
  <c r="C99" i="4"/>
  <c r="B98" i="4"/>
  <c r="K98" i="4"/>
  <c r="N98" i="4" s="1"/>
  <c r="O98" i="4" s="1"/>
  <c r="P98" i="4" s="1"/>
  <c r="Q98" i="4" s="1"/>
  <c r="L99" i="4"/>
  <c r="E38" i="4" l="1"/>
  <c r="D33" i="5" s="1"/>
  <c r="C100" i="4"/>
  <c r="B99" i="4"/>
  <c r="K99" i="4"/>
  <c r="L100" i="4"/>
  <c r="F38" i="4" l="1"/>
  <c r="E33" i="5" s="1"/>
  <c r="L101" i="4"/>
  <c r="K100" i="4"/>
  <c r="N99" i="4"/>
  <c r="O99" i="4" s="1"/>
  <c r="P99" i="4" s="1"/>
  <c r="Q99" i="4" s="1"/>
  <c r="C101" i="4"/>
  <c r="B100" i="4"/>
  <c r="G38" i="4" l="1"/>
  <c r="F33" i="5" s="1"/>
  <c r="B101" i="4"/>
  <c r="C102" i="4"/>
  <c r="N100" i="4"/>
  <c r="O100" i="4" s="1"/>
  <c r="P100" i="4" s="1"/>
  <c r="Q100" i="4" s="1"/>
  <c r="K101" i="4"/>
  <c r="L102" i="4"/>
  <c r="E39" i="4" l="1"/>
  <c r="D34" i="5" s="1"/>
  <c r="B102" i="4"/>
  <c r="C103" i="4"/>
  <c r="K102" i="4"/>
  <c r="L103" i="4"/>
  <c r="N101" i="4"/>
  <c r="O101" i="4" s="1"/>
  <c r="P101" i="4" s="1"/>
  <c r="Q101" i="4" s="1"/>
  <c r="F39" i="4" l="1"/>
  <c r="E34" i="5" s="1"/>
  <c r="C104" i="4"/>
  <c r="B103" i="4"/>
  <c r="N102" i="4"/>
  <c r="O102" i="4" s="1"/>
  <c r="P102" i="4" s="1"/>
  <c r="Q102" i="4" s="1"/>
  <c r="L104" i="4"/>
  <c r="K103" i="4"/>
  <c r="G39" i="4" l="1"/>
  <c r="F34" i="5" s="1"/>
  <c r="C105" i="4"/>
  <c r="B104" i="4"/>
  <c r="L105" i="4"/>
  <c r="K104" i="4"/>
  <c r="N103" i="4"/>
  <c r="O103" i="4" s="1"/>
  <c r="P103" i="4" s="1"/>
  <c r="Q103" i="4" s="1"/>
  <c r="E40" i="4" l="1"/>
  <c r="D35" i="5" s="1"/>
  <c r="B105" i="4"/>
  <c r="C106" i="4"/>
  <c r="K105" i="4"/>
  <c r="L106" i="4"/>
  <c r="N104" i="4"/>
  <c r="O104" i="4" s="1"/>
  <c r="P104" i="4" s="1"/>
  <c r="Q104" i="4" s="1"/>
  <c r="F40" i="4" l="1"/>
  <c r="E35" i="5" s="1"/>
  <c r="C107" i="4"/>
  <c r="B106" i="4"/>
  <c r="K106" i="4"/>
  <c r="L107" i="4"/>
  <c r="N105" i="4"/>
  <c r="O105" i="4" s="1"/>
  <c r="P105" i="4" s="1"/>
  <c r="Q105" i="4" s="1"/>
  <c r="G40" i="4" l="1"/>
  <c r="F35" i="5" s="1"/>
  <c r="C108" i="4"/>
  <c r="B107" i="4"/>
  <c r="L108" i="4"/>
  <c r="K107" i="4"/>
  <c r="N106" i="4"/>
  <c r="O106" i="4" s="1"/>
  <c r="P106" i="4" s="1"/>
  <c r="Q106" i="4" s="1"/>
  <c r="E41" i="4" l="1"/>
  <c r="D36" i="5" s="1"/>
  <c r="B108" i="4"/>
  <c r="C109" i="4"/>
  <c r="N107" i="4"/>
  <c r="O107" i="4" s="1"/>
  <c r="P107" i="4" s="1"/>
  <c r="Q107" i="4" s="1"/>
  <c r="L109" i="4"/>
  <c r="K108" i="4"/>
  <c r="F41" i="4" l="1"/>
  <c r="E36" i="5" s="1"/>
  <c r="C110" i="4"/>
  <c r="B109" i="4"/>
  <c r="N108" i="4"/>
  <c r="O108" i="4" s="1"/>
  <c r="P108" i="4" s="1"/>
  <c r="Q108" i="4" s="1"/>
  <c r="K109" i="4"/>
  <c r="L110" i="4"/>
  <c r="G41" i="4" l="1"/>
  <c r="F36" i="5" s="1"/>
  <c r="K110" i="4"/>
  <c r="L111" i="4"/>
  <c r="B110" i="4"/>
  <c r="C111" i="4"/>
  <c r="N109" i="4"/>
  <c r="O109" i="4" s="1"/>
  <c r="P109" i="4" s="1"/>
  <c r="Q109" i="4" s="1"/>
  <c r="E42" i="4" l="1"/>
  <c r="D37" i="5" s="1"/>
  <c r="N110" i="4"/>
  <c r="O110" i="4" s="1"/>
  <c r="P110" i="4" s="1"/>
  <c r="Q110" i="4" s="1"/>
  <c r="B111" i="4"/>
  <c r="C112" i="4"/>
  <c r="K111" i="4"/>
  <c r="L112" i="4"/>
  <c r="F42" i="4" l="1"/>
  <c r="E37" i="5" s="1"/>
  <c r="L113" i="4"/>
  <c r="K112" i="4"/>
  <c r="N111" i="4"/>
  <c r="O111" i="4" s="1"/>
  <c r="P111" i="4" s="1"/>
  <c r="Q111" i="4" s="1"/>
  <c r="C113" i="4"/>
  <c r="B112" i="4"/>
  <c r="G42" i="4" l="1"/>
  <c r="F37" i="5" s="1"/>
  <c r="N112" i="4"/>
  <c r="O112" i="4" s="1"/>
  <c r="P112" i="4" s="1"/>
  <c r="Q112" i="4" s="1"/>
  <c r="C114" i="4"/>
  <c r="B113" i="4"/>
  <c r="K113" i="4"/>
  <c r="L114" i="4"/>
  <c r="N113" i="4" l="1"/>
  <c r="O113" i="4" s="1"/>
  <c r="P113" i="4" s="1"/>
  <c r="Q113" i="4" s="1"/>
  <c r="E43" i="4"/>
  <c r="D38" i="5" s="1"/>
  <c r="K114" i="4"/>
  <c r="L115" i="4"/>
  <c r="C115" i="4"/>
  <c r="B114" i="4"/>
  <c r="F43" i="4" l="1"/>
  <c r="E38" i="5" s="1"/>
  <c r="N114" i="4"/>
  <c r="O114" i="4" s="1"/>
  <c r="P114" i="4" s="1"/>
  <c r="Q114" i="4" s="1"/>
  <c r="L116" i="4"/>
  <c r="K115" i="4"/>
  <c r="N115" i="4" s="1"/>
  <c r="O115" i="4" s="1"/>
  <c r="P115" i="4" s="1"/>
  <c r="Q115" i="4" s="1"/>
  <c r="B115" i="4"/>
  <c r="C116" i="4"/>
  <c r="G43" i="4" l="1"/>
  <c r="F38" i="5" s="1"/>
  <c r="C117" i="4"/>
  <c r="B116" i="4"/>
  <c r="L117" i="4"/>
  <c r="K116" i="4"/>
  <c r="N116" i="4" s="1"/>
  <c r="O116" i="4" s="1"/>
  <c r="P116" i="4" s="1"/>
  <c r="Q116" i="4" s="1"/>
  <c r="E44" i="4" l="1"/>
  <c r="D39" i="5" s="1"/>
  <c r="K117" i="4"/>
  <c r="N117" i="4" s="1"/>
  <c r="O117" i="4" s="1"/>
  <c r="P117" i="4" s="1"/>
  <c r="Q117" i="4" s="1"/>
  <c r="L118" i="4"/>
  <c r="B117" i="4"/>
  <c r="C118" i="4"/>
  <c r="F44" i="4" l="1"/>
  <c r="E39" i="5" s="1"/>
  <c r="C119" i="4"/>
  <c r="B118" i="4"/>
  <c r="L119" i="4"/>
  <c r="K118" i="4"/>
  <c r="N118" i="4" s="1"/>
  <c r="O118" i="4" s="1"/>
  <c r="P118" i="4" s="1"/>
  <c r="Q118" i="4" s="1"/>
  <c r="G44" i="4" l="1"/>
  <c r="F39" i="5" s="1"/>
  <c r="B119" i="4"/>
  <c r="C120" i="4"/>
  <c r="L120" i="4"/>
  <c r="K119" i="4"/>
  <c r="N119" i="4" s="1"/>
  <c r="O119" i="4" s="1"/>
  <c r="P119" i="4" s="1"/>
  <c r="Q119" i="4" s="1"/>
  <c r="E45" i="4" l="1"/>
  <c r="D40" i="5" s="1"/>
  <c r="L121" i="4"/>
  <c r="K120" i="4"/>
  <c r="B120" i="4"/>
  <c r="C121" i="4"/>
  <c r="F45" i="4" l="1"/>
  <c r="E40" i="5" s="1"/>
  <c r="N120" i="4"/>
  <c r="O120" i="4" s="1"/>
  <c r="P120" i="4" s="1"/>
  <c r="Q120" i="4" s="1"/>
  <c r="C122" i="4"/>
  <c r="B121" i="4"/>
  <c r="L122" i="4"/>
  <c r="K121" i="4"/>
  <c r="G45" i="4" l="1"/>
  <c r="F40" i="5" s="1"/>
  <c r="C123" i="4"/>
  <c r="B122" i="4"/>
  <c r="K122" i="4"/>
  <c r="L123" i="4"/>
  <c r="N121" i="4"/>
  <c r="O121" i="4" s="1"/>
  <c r="P121" i="4" s="1"/>
  <c r="Q121" i="4" s="1"/>
  <c r="F51" i="4" l="1"/>
  <c r="K123" i="4"/>
  <c r="L124" i="4"/>
  <c r="C124" i="4"/>
  <c r="B123" i="4"/>
  <c r="N122" i="4"/>
  <c r="O122" i="4" s="1"/>
  <c r="P122" i="4" s="1"/>
  <c r="Q122" i="4" s="1"/>
  <c r="E48" i="4" l="1"/>
  <c r="E54" i="4" s="1"/>
  <c r="G51" i="4"/>
  <c r="K124" i="4"/>
  <c r="L125" i="4"/>
  <c r="N123" i="4"/>
  <c r="O123" i="4" s="1"/>
  <c r="P123" i="4" s="1"/>
  <c r="Q123" i="4" s="1"/>
  <c r="B124" i="4"/>
  <c r="C125" i="4"/>
  <c r="D181" i="4" l="1"/>
  <c r="D235" i="4"/>
  <c r="D205" i="4"/>
  <c r="D472" i="4"/>
  <c r="D315" i="4"/>
  <c r="D335" i="4"/>
  <c r="D250" i="4"/>
  <c r="D232" i="4"/>
  <c r="D501" i="4"/>
  <c r="D198" i="4"/>
  <c r="D287" i="4"/>
  <c r="D323" i="4"/>
  <c r="D466" i="4"/>
  <c r="D348" i="4"/>
  <c r="D545" i="4"/>
  <c r="D178" i="4"/>
  <c r="D329" i="4"/>
  <c r="D357" i="4"/>
  <c r="D408" i="4"/>
  <c r="D106" i="4"/>
  <c r="D352" i="4"/>
  <c r="D439" i="4"/>
  <c r="D156" i="4"/>
  <c r="D389" i="4"/>
  <c r="D91" i="4"/>
  <c r="D55" i="4"/>
  <c r="D436" i="4"/>
  <c r="D82" i="4"/>
  <c r="D565" i="4"/>
  <c r="D485" i="4"/>
  <c r="D140" i="4"/>
  <c r="D264" i="4"/>
  <c r="D521" i="4"/>
  <c r="D138" i="4"/>
  <c r="D540" i="4"/>
  <c r="D383" i="4"/>
  <c r="D419" i="4"/>
  <c r="D87" i="4"/>
  <c r="D334" i="4"/>
  <c r="D98" i="4"/>
  <c r="D275" i="4"/>
  <c r="D361" i="4"/>
  <c r="D114" i="4"/>
  <c r="D346" i="4"/>
  <c r="D529" i="4"/>
  <c r="D65" i="4"/>
  <c r="D92" i="4"/>
  <c r="D503" i="4"/>
  <c r="D507" i="4"/>
  <c r="D279" i="4"/>
  <c r="D229" i="4"/>
  <c r="D226" i="4"/>
  <c r="D252" i="4"/>
  <c r="D405" i="4"/>
  <c r="D563" i="4"/>
  <c r="D259" i="4"/>
  <c r="D286" i="4"/>
  <c r="D298" i="4"/>
  <c r="D401" i="4"/>
  <c r="D184" i="4"/>
  <c r="D200" i="4"/>
  <c r="D498" i="4"/>
  <c r="D431" i="4"/>
  <c r="D58" i="4"/>
  <c r="D135" i="4"/>
  <c r="D341" i="4"/>
  <c r="D581" i="4"/>
  <c r="D270" i="4"/>
  <c r="D560" i="4"/>
  <c r="D300" i="4"/>
  <c r="D369" i="4"/>
  <c r="D578" i="4"/>
  <c r="D179" i="4"/>
  <c r="D412" i="4"/>
  <c r="D463" i="4"/>
  <c r="D231" i="4"/>
  <c r="D132" i="4"/>
  <c r="D202" i="4"/>
  <c r="D437" i="4"/>
  <c r="D484" i="4"/>
  <c r="D191" i="4"/>
  <c r="D312" i="4"/>
  <c r="D189" i="4"/>
  <c r="D134" i="4"/>
  <c r="D162" i="4"/>
  <c r="D328" i="4"/>
  <c r="D417" i="4"/>
  <c r="D195" i="4"/>
  <c r="D122" i="4"/>
  <c r="D95" i="4"/>
  <c r="D339" i="4"/>
  <c r="D271" i="4"/>
  <c r="D268" i="4"/>
  <c r="D458" i="4"/>
  <c r="D354" i="4"/>
  <c r="D566" i="4"/>
  <c r="D125" i="4"/>
  <c r="D338" i="4"/>
  <c r="D293" i="4"/>
  <c r="D153" i="4"/>
  <c r="D146" i="4"/>
  <c r="D157" i="4"/>
  <c r="D508" i="4"/>
  <c r="D120" i="4"/>
  <c r="D129" i="4"/>
  <c r="D308" i="4"/>
  <c r="D83" i="4"/>
  <c r="D440" i="4"/>
  <c r="D326" i="4"/>
  <c r="D454" i="4"/>
  <c r="D519" i="4"/>
  <c r="D525" i="4"/>
  <c r="D368" i="4"/>
  <c r="D449" i="4"/>
  <c r="D171" i="4"/>
  <c r="D460" i="4"/>
  <c r="D441" i="4"/>
  <c r="D469" i="4"/>
  <c r="D360" i="4"/>
  <c r="D388" i="4"/>
  <c r="D113" i="4"/>
  <c r="D94" i="4"/>
  <c r="D101" i="4"/>
  <c r="D73" i="4"/>
  <c r="D535" i="4"/>
  <c r="D547" i="4"/>
  <c r="D497" i="4"/>
  <c r="D197" i="4"/>
  <c r="D301" i="4"/>
  <c r="D554" i="4"/>
  <c r="D432" i="4"/>
  <c r="D471" i="4"/>
  <c r="D68" i="4"/>
  <c r="D262" i="4"/>
  <c r="D467" i="4"/>
  <c r="D409" i="4"/>
  <c r="D496" i="4"/>
  <c r="D234" i="4"/>
  <c r="D567" i="4"/>
  <c r="D375" i="4"/>
  <c r="D54" i="4"/>
  <c r="F54" i="4" s="1"/>
  <c r="G54" i="4" s="1"/>
  <c r="D182" i="4"/>
  <c r="D456" i="4"/>
  <c r="D571" i="4"/>
  <c r="D240" i="4"/>
  <c r="D365" i="4"/>
  <c r="D321" i="4"/>
  <c r="D579" i="4"/>
  <c r="D363" i="4"/>
  <c r="D164" i="4"/>
  <c r="D274" i="4"/>
  <c r="D80" i="4"/>
  <c r="D495" i="4"/>
  <c r="D398" i="4"/>
  <c r="D186" i="4"/>
  <c r="D486" i="4"/>
  <c r="D272" i="4"/>
  <c r="D443" i="4"/>
  <c r="D487" i="4"/>
  <c r="D373" i="4"/>
  <c r="D143" i="4"/>
  <c r="D219" i="4"/>
  <c r="D123" i="4"/>
  <c r="D445" i="4"/>
  <c r="D397" i="4"/>
  <c r="D489" i="4"/>
  <c r="D592" i="4"/>
  <c r="D245" i="4"/>
  <c r="D136" i="4"/>
  <c r="D72" i="4"/>
  <c r="D111" i="4"/>
  <c r="D194" i="4"/>
  <c r="D395" i="4"/>
  <c r="D488" i="4"/>
  <c r="D514" i="4"/>
  <c r="D211" i="4"/>
  <c r="D336" i="4"/>
  <c r="D371" i="4"/>
  <c r="D522" i="4"/>
  <c r="D237" i="4"/>
  <c r="D510" i="4"/>
  <c r="D267" i="4"/>
  <c r="D167" i="4"/>
  <c r="D220" i="4"/>
  <c r="D236" i="4"/>
  <c r="D174" i="4"/>
  <c r="D461" i="4"/>
  <c r="D214" i="4"/>
  <c r="D261" i="4"/>
  <c r="D564" i="4"/>
  <c r="D309" i="4"/>
  <c r="D324" i="4"/>
  <c r="D433" i="4"/>
  <c r="D165" i="4"/>
  <c r="D464" i="4"/>
  <c r="D353" i="4"/>
  <c r="D513" i="4"/>
  <c r="D291" i="4"/>
  <c r="D76" i="4"/>
  <c r="D77" i="4"/>
  <c r="D249" i="4"/>
  <c r="D506" i="4"/>
  <c r="D317" i="4"/>
  <c r="D96" i="4"/>
  <c r="D491" i="4"/>
  <c r="D112" i="4"/>
  <c r="D69" i="4"/>
  <c r="D453" i="4"/>
  <c r="D118" i="4"/>
  <c r="D238" i="4"/>
  <c r="D199" i="4"/>
  <c r="D351" i="4"/>
  <c r="D473" i="4"/>
  <c r="D536" i="4"/>
  <c r="D130" i="4"/>
  <c r="D281" i="4"/>
  <c r="D292" i="4"/>
  <c r="D414" i="4"/>
  <c r="D227" i="4"/>
  <c r="D480" i="4"/>
  <c r="D257" i="4"/>
  <c r="D438" i="4"/>
  <c r="D474" i="4"/>
  <c r="D546" i="4"/>
  <c r="D233" i="4"/>
  <c r="D70" i="4"/>
  <c r="D93" i="4"/>
  <c r="D255" i="4"/>
  <c r="D305" i="4"/>
  <c r="D79" i="4"/>
  <c r="D411" i="4"/>
  <c r="D511" i="4"/>
  <c r="D314" i="4"/>
  <c r="D537" i="4"/>
  <c r="D526" i="4"/>
  <c r="D177" i="4"/>
  <c r="D406" i="4"/>
  <c r="D418" i="4"/>
  <c r="D117" i="4"/>
  <c r="D133" i="4"/>
  <c r="D590" i="4"/>
  <c r="D404" i="4"/>
  <c r="D481" i="4"/>
  <c r="D318" i="4"/>
  <c r="D470" i="4"/>
  <c r="D108" i="4"/>
  <c r="D280" i="4"/>
  <c r="D477" i="4"/>
  <c r="D218" i="4"/>
  <c r="D150" i="4"/>
  <c r="D588" i="4"/>
  <c r="D483" i="4"/>
  <c r="D247" i="4"/>
  <c r="D163" i="4"/>
  <c r="D89" i="4"/>
  <c r="D350" i="4"/>
  <c r="D490" i="4"/>
  <c r="D476" i="4"/>
  <c r="D378" i="4"/>
  <c r="D451" i="4"/>
  <c r="D121" i="4"/>
  <c r="D105" i="4"/>
  <c r="D313" i="4"/>
  <c r="D307" i="4"/>
  <c r="D230" i="4"/>
  <c r="D84" i="4"/>
  <c r="D478" i="4"/>
  <c r="D459" i="4"/>
  <c r="D455" i="4"/>
  <c r="D430" i="4"/>
  <c r="D366" i="4"/>
  <c r="D159" i="4"/>
  <c r="D269" i="4"/>
  <c r="D289" i="4"/>
  <c r="D517" i="4"/>
  <c r="D85" i="4"/>
  <c r="D422" i="4"/>
  <c r="D447" i="4"/>
  <c r="D196" i="4"/>
  <c r="D316" i="4"/>
  <c r="D188" i="4"/>
  <c r="D277" i="4"/>
  <c r="D75" i="4"/>
  <c r="D515" i="4"/>
  <c r="D492" i="4"/>
  <c r="D276" i="4"/>
  <c r="D333" i="4"/>
  <c r="D381" i="4"/>
  <c r="D575" i="4"/>
  <c r="D185" i="4"/>
  <c r="D342" i="4"/>
  <c r="D332" i="4"/>
  <c r="D223" i="4"/>
  <c r="D78" i="4"/>
  <c r="D100" i="4"/>
  <c r="D208" i="4"/>
  <c r="D242" i="4"/>
  <c r="D128" i="4"/>
  <c r="D273" i="4"/>
  <c r="D295" i="4"/>
  <c r="D56" i="4"/>
  <c r="D462" i="4"/>
  <c r="D137" i="4"/>
  <c r="D356" i="4"/>
  <c r="D67" i="4"/>
  <c r="D394" i="4"/>
  <c r="D147" i="4"/>
  <c r="D107" i="4"/>
  <c r="D61" i="4"/>
  <c r="D170" i="4"/>
  <c r="D319" i="4"/>
  <c r="D345" i="4"/>
  <c r="D559" i="4"/>
  <c r="D251" i="4"/>
  <c r="D577" i="4"/>
  <c r="D516" i="4"/>
  <c r="D524" i="4"/>
  <c r="D415" i="4"/>
  <c r="D509" i="4"/>
  <c r="D99" i="4"/>
  <c r="D263" i="4"/>
  <c r="D424" i="4"/>
  <c r="D551" i="4"/>
  <c r="D452" i="4"/>
  <c r="D376" i="4"/>
  <c r="D103" i="4"/>
  <c r="D442" i="4"/>
  <c r="D193" i="4"/>
  <c r="D180" i="4"/>
  <c r="D448" i="4"/>
  <c r="D278" i="4"/>
  <c r="D355" i="4"/>
  <c r="D428" i="4"/>
  <c r="D494" i="4"/>
  <c r="D63" i="4"/>
  <c r="D372" i="4"/>
  <c r="D420" i="4"/>
  <c r="D131" i="4"/>
  <c r="D534" i="4"/>
  <c r="D362" i="4"/>
  <c r="D425" i="4"/>
  <c r="D403" i="4"/>
  <c r="D310" i="4"/>
  <c r="D207" i="4"/>
  <c r="D358" i="4"/>
  <c r="D224" i="4"/>
  <c r="D479" i="4"/>
  <c r="D176" i="4"/>
  <c r="D284" i="4"/>
  <c r="D435" i="4"/>
  <c r="D531" i="4"/>
  <c r="D102" i="4"/>
  <c r="D533" i="4"/>
  <c r="D149" i="4"/>
  <c r="D392" i="4"/>
  <c r="D148" i="4"/>
  <c r="D349" i="4"/>
  <c r="D550" i="4"/>
  <c r="D216" i="4"/>
  <c r="D337" i="4"/>
  <c r="D589" i="4"/>
  <c r="D71" i="4"/>
  <c r="D562" i="4"/>
  <c r="D116" i="4"/>
  <c r="D574" i="4"/>
  <c r="D152" i="4"/>
  <c r="D297" i="4"/>
  <c r="D482" i="4"/>
  <c r="D104" i="4"/>
  <c r="D322" i="4"/>
  <c r="D572" i="4"/>
  <c r="D265" i="4"/>
  <c r="D340" i="4"/>
  <c r="D213" i="4"/>
  <c r="D553" i="4"/>
  <c r="D555" i="4"/>
  <c r="D201" i="4"/>
  <c r="D549" i="4"/>
  <c r="D239" i="4"/>
  <c r="D302" i="4"/>
  <c r="D57" i="4"/>
  <c r="D221" i="4"/>
  <c r="D505" i="4"/>
  <c r="D382" i="4"/>
  <c r="D500" i="4"/>
  <c r="D109" i="4"/>
  <c r="D204" i="4"/>
  <c r="D548" i="4"/>
  <c r="D359" i="4"/>
  <c r="D364" i="4"/>
  <c r="C18" i="2"/>
  <c r="D260" i="4"/>
  <c r="D285" i="4"/>
  <c r="D60" i="4"/>
  <c r="D457" i="4"/>
  <c r="D222" i="4"/>
  <c r="D444" i="4"/>
  <c r="D283" i="4"/>
  <c r="D145" i="4"/>
  <c r="D386" i="4"/>
  <c r="D253" i="4"/>
  <c r="D468" i="4"/>
  <c r="D124" i="4"/>
  <c r="D552" i="4"/>
  <c r="D144" i="4"/>
  <c r="D380" i="4"/>
  <c r="D206" i="4"/>
  <c r="D246" i="4"/>
  <c r="D62" i="4"/>
  <c r="D158" i="4"/>
  <c r="D142" i="4"/>
  <c r="D66" i="4"/>
  <c r="D556" i="4"/>
  <c r="D86" i="4"/>
  <c r="D296" i="4"/>
  <c r="D557" i="4"/>
  <c r="D429" i="4"/>
  <c r="D256" i="4"/>
  <c r="D558" i="4"/>
  <c r="D580" i="4"/>
  <c r="D64" i="4"/>
  <c r="D215" i="4"/>
  <c r="D391" i="4"/>
  <c r="D396" i="4"/>
  <c r="D527" i="4"/>
  <c r="D518" i="4"/>
  <c r="D446" i="4"/>
  <c r="D370" i="4"/>
  <c r="D151" i="4"/>
  <c r="D393" i="4"/>
  <c r="D139" i="4"/>
  <c r="D325" i="4"/>
  <c r="D390" i="4"/>
  <c r="D584" i="4"/>
  <c r="D465" i="4"/>
  <c r="D541" i="4"/>
  <c r="D493" i="4"/>
  <c r="D127" i="4"/>
  <c r="D327" i="4"/>
  <c r="D582" i="4"/>
  <c r="D228" i="4"/>
  <c r="D168" i="4"/>
  <c r="D254" i="4"/>
  <c r="D311" i="4"/>
  <c r="D243" i="4"/>
  <c r="D569" i="4"/>
  <c r="D576" i="4"/>
  <c r="D502" i="4"/>
  <c r="D88" i="4"/>
  <c r="D377" i="4"/>
  <c r="D570" i="4"/>
  <c r="D290" i="4"/>
  <c r="D530" i="4"/>
  <c r="D542" i="4"/>
  <c r="D244" i="4"/>
  <c r="D402" i="4"/>
  <c r="D568" i="4"/>
  <c r="D166" i="4"/>
  <c r="D330" i="4"/>
  <c r="D573" i="4"/>
  <c r="D183" i="4"/>
  <c r="D591" i="4"/>
  <c r="D187" i="4"/>
  <c r="D367" i="4"/>
  <c r="D203" i="4"/>
  <c r="D384" i="4"/>
  <c r="D173" i="4"/>
  <c r="D543" i="4"/>
  <c r="D544" i="4"/>
  <c r="D512" i="4"/>
  <c r="D523" i="4"/>
  <c r="D155" i="4"/>
  <c r="D561" i="4"/>
  <c r="D288" i="4"/>
  <c r="D400" i="4"/>
  <c r="D97" i="4"/>
  <c r="D141" i="4"/>
  <c r="D126" i="4"/>
  <c r="D585" i="4"/>
  <c r="D532" i="4"/>
  <c r="D387" i="4"/>
  <c r="D175" i="4"/>
  <c r="D344" i="4"/>
  <c r="D115" i="4"/>
  <c r="D475" i="4"/>
  <c r="D416" i="4"/>
  <c r="D427" i="4"/>
  <c r="D399" i="4"/>
  <c r="D294" i="4"/>
  <c r="D504" i="4"/>
  <c r="D299" i="4"/>
  <c r="D385" i="4"/>
  <c r="D241" i="4"/>
  <c r="D169" i="4"/>
  <c r="D410" i="4"/>
  <c r="D539" i="4"/>
  <c r="D586" i="4"/>
  <c r="D160" i="4"/>
  <c r="D266" i="4"/>
  <c r="D212" i="4"/>
  <c r="D528" i="4"/>
  <c r="D374" i="4"/>
  <c r="D423" i="4"/>
  <c r="D209" i="4"/>
  <c r="D343" i="4"/>
  <c r="D192" i="4"/>
  <c r="D320" i="4"/>
  <c r="D304" i="4"/>
  <c r="D172" i="4"/>
  <c r="D81" i="4"/>
  <c r="D303" i="4"/>
  <c r="D217" i="4"/>
  <c r="D450" i="4"/>
  <c r="D331" i="4"/>
  <c r="D306" i="4"/>
  <c r="D190" i="4"/>
  <c r="D583" i="4"/>
  <c r="D154" i="4"/>
  <c r="D587" i="4"/>
  <c r="D520" i="4"/>
  <c r="D119" i="4"/>
  <c r="D413" i="4"/>
  <c r="D59" i="4"/>
  <c r="D421" i="4"/>
  <c r="D499" i="4"/>
  <c r="D258" i="4"/>
  <c r="D248" i="4"/>
  <c r="D407" i="4"/>
  <c r="D74" i="4"/>
  <c r="D90" i="4"/>
  <c r="D538" i="4"/>
  <c r="D426" i="4"/>
  <c r="D161" i="4"/>
  <c r="D110" i="4"/>
  <c r="D379" i="4"/>
  <c r="D282" i="4"/>
  <c r="D225" i="4"/>
  <c r="D434" i="4"/>
  <c r="D347" i="4"/>
  <c r="D210" i="4"/>
  <c r="B125" i="4"/>
  <c r="C126" i="4"/>
  <c r="K125" i="4"/>
  <c r="L126" i="4"/>
  <c r="N124" i="4"/>
  <c r="O124" i="4" s="1"/>
  <c r="P124" i="4" s="1"/>
  <c r="Q124" i="4" s="1"/>
  <c r="H54" i="4" l="1"/>
  <c r="E55" i="4"/>
  <c r="F55" i="4" s="1"/>
  <c r="G55" i="4" s="1"/>
  <c r="C127" i="4"/>
  <c r="B126" i="4"/>
  <c r="N125" i="4"/>
  <c r="O125" i="4" s="1"/>
  <c r="P125" i="4" s="1"/>
  <c r="Q125" i="4" s="1"/>
  <c r="K126" i="4"/>
  <c r="N126" i="4" s="1"/>
  <c r="O126" i="4" s="1"/>
  <c r="P126" i="4" s="1"/>
  <c r="Q126" i="4" s="1"/>
  <c r="L127" i="4"/>
  <c r="H55" i="4" l="1"/>
  <c r="E56" i="4"/>
  <c r="F56" i="4" s="1"/>
  <c r="G56" i="4" s="1"/>
  <c r="C44" i="5"/>
  <c r="D44" i="5"/>
  <c r="B44" i="5"/>
  <c r="A44" i="5"/>
  <c r="F44" i="5"/>
  <c r="E44" i="5"/>
  <c r="L128" i="4"/>
  <c r="K127" i="4"/>
  <c r="B127" i="4"/>
  <c r="C128" i="4"/>
  <c r="H56" i="4" l="1"/>
  <c r="E57" i="4"/>
  <c r="F57" i="4" s="1"/>
  <c r="G57" i="4" s="1"/>
  <c r="E45" i="5"/>
  <c r="C45" i="5"/>
  <c r="B45" i="5"/>
  <c r="A45" i="5"/>
  <c r="F45" i="5"/>
  <c r="D45" i="5"/>
  <c r="L129" i="4"/>
  <c r="K128" i="4"/>
  <c r="N127" i="4"/>
  <c r="O127" i="4" s="1"/>
  <c r="P127" i="4" s="1"/>
  <c r="Q127" i="4" s="1"/>
  <c r="C129" i="4"/>
  <c r="B128" i="4"/>
  <c r="H57" i="4" l="1"/>
  <c r="E58" i="4"/>
  <c r="F58" i="4" s="1"/>
  <c r="G58" i="4" s="1"/>
  <c r="A46" i="5"/>
  <c r="F46" i="5"/>
  <c r="C46" i="5"/>
  <c r="D46" i="5"/>
  <c r="B46" i="5"/>
  <c r="E46" i="5"/>
  <c r="L130" i="4"/>
  <c r="K129" i="4"/>
  <c r="C130" i="4"/>
  <c r="B129" i="4"/>
  <c r="N128" i="4"/>
  <c r="O128" i="4" s="1"/>
  <c r="P128" i="4" s="1"/>
  <c r="Q128" i="4" s="1"/>
  <c r="H58" i="4" l="1"/>
  <c r="E59" i="4"/>
  <c r="F59" i="4" s="1"/>
  <c r="G59" i="4" s="1"/>
  <c r="B47" i="5"/>
  <c r="E47" i="5"/>
  <c r="F47" i="5"/>
  <c r="D47" i="5"/>
  <c r="A47" i="5"/>
  <c r="C47" i="5"/>
  <c r="L131" i="4"/>
  <c r="K130" i="4"/>
  <c r="N129" i="4"/>
  <c r="O129" i="4" s="1"/>
  <c r="P129" i="4" s="1"/>
  <c r="Q129" i="4" s="1"/>
  <c r="C131" i="4"/>
  <c r="B130" i="4"/>
  <c r="H59" i="4" l="1"/>
  <c r="E60" i="4"/>
  <c r="F60" i="4" s="1"/>
  <c r="G60" i="4" s="1"/>
  <c r="C48" i="5"/>
  <c r="E48" i="5"/>
  <c r="A48" i="5"/>
  <c r="B48" i="5"/>
  <c r="F48" i="5"/>
  <c r="D48" i="5"/>
  <c r="K131" i="4"/>
  <c r="L132" i="4"/>
  <c r="C132" i="4"/>
  <c r="B131" i="4"/>
  <c r="N130" i="4"/>
  <c r="O130" i="4" s="1"/>
  <c r="P130" i="4" s="1"/>
  <c r="Q130" i="4" s="1"/>
  <c r="H60" i="4" l="1"/>
  <c r="E61" i="4"/>
  <c r="F61" i="4" s="1"/>
  <c r="G61" i="4" s="1"/>
  <c r="A49" i="5"/>
  <c r="B49" i="5"/>
  <c r="E49" i="5"/>
  <c r="C49" i="5"/>
  <c r="D49" i="5"/>
  <c r="F49" i="5"/>
  <c r="L133" i="4"/>
  <c r="K132" i="4"/>
  <c r="C133" i="4"/>
  <c r="B132" i="4"/>
  <c r="N131" i="4"/>
  <c r="O131" i="4" s="1"/>
  <c r="P131" i="4" s="1"/>
  <c r="Q131" i="4" s="1"/>
  <c r="H61" i="4" l="1"/>
  <c r="E62" i="4"/>
  <c r="F62" i="4" s="1"/>
  <c r="G62" i="4" s="1"/>
  <c r="A50" i="5"/>
  <c r="B50" i="5"/>
  <c r="C50" i="5"/>
  <c r="F50" i="5"/>
  <c r="E50" i="5"/>
  <c r="D50" i="5"/>
  <c r="K133" i="4"/>
  <c r="L134" i="4"/>
  <c r="C134" i="4"/>
  <c r="B133" i="4"/>
  <c r="N132" i="4"/>
  <c r="O132" i="4" s="1"/>
  <c r="P132" i="4" s="1"/>
  <c r="Q132" i="4" s="1"/>
  <c r="N133" i="4" l="1"/>
  <c r="O133" i="4" s="1"/>
  <c r="P133" i="4" s="1"/>
  <c r="Q133" i="4" s="1"/>
  <c r="H62" i="4"/>
  <c r="E63" i="4"/>
  <c r="F63" i="4" s="1"/>
  <c r="G63" i="4" s="1"/>
  <c r="A51" i="5"/>
  <c r="C51" i="5"/>
  <c r="B51" i="5"/>
  <c r="D51" i="5"/>
  <c r="E51" i="5"/>
  <c r="F51" i="5"/>
  <c r="B134" i="4"/>
  <c r="C135" i="4"/>
  <c r="K134" i="4"/>
  <c r="L135" i="4"/>
  <c r="H63" i="4" l="1"/>
  <c r="E64" i="4"/>
  <c r="F64" i="4" s="1"/>
  <c r="G64" i="4" s="1"/>
  <c r="C52" i="5"/>
  <c r="B52" i="5"/>
  <c r="D52" i="5"/>
  <c r="F52" i="5"/>
  <c r="A52" i="5"/>
  <c r="E52" i="5"/>
  <c r="L136" i="4"/>
  <c r="K135" i="4"/>
  <c r="N134" i="4"/>
  <c r="O134" i="4" s="1"/>
  <c r="P134" i="4" s="1"/>
  <c r="Q134" i="4" s="1"/>
  <c r="C136" i="4"/>
  <c r="B135" i="4"/>
  <c r="H64" i="4" l="1"/>
  <c r="E65" i="4"/>
  <c r="F65" i="4" s="1"/>
  <c r="G65" i="4" s="1"/>
  <c r="D53" i="5"/>
  <c r="C53" i="5"/>
  <c r="B53" i="5"/>
  <c r="A53" i="5"/>
  <c r="F53" i="5"/>
  <c r="E53" i="5"/>
  <c r="N135" i="4"/>
  <c r="O135" i="4" s="1"/>
  <c r="P135" i="4" s="1"/>
  <c r="Q135" i="4" s="1"/>
  <c r="B136" i="4"/>
  <c r="C137" i="4"/>
  <c r="L137" i="4"/>
  <c r="K136" i="4"/>
  <c r="H65" i="4" l="1"/>
  <c r="E66" i="4"/>
  <c r="F66" i="4" s="1"/>
  <c r="G66" i="4" s="1"/>
  <c r="B54" i="5"/>
  <c r="C54" i="5"/>
  <c r="E54" i="5"/>
  <c r="F54" i="5"/>
  <c r="D54" i="5"/>
  <c r="A54" i="5"/>
  <c r="K137" i="4"/>
  <c r="L138" i="4"/>
  <c r="N136" i="4"/>
  <c r="O136" i="4" s="1"/>
  <c r="P136" i="4" s="1"/>
  <c r="Q136" i="4" s="1"/>
  <c r="B137" i="4"/>
  <c r="C138" i="4"/>
  <c r="H66" i="4" l="1"/>
  <c r="E67" i="4"/>
  <c r="F67" i="4" s="1"/>
  <c r="G67" i="4" s="1"/>
  <c r="A55" i="5"/>
  <c r="F55" i="5"/>
  <c r="B55" i="5"/>
  <c r="C55" i="5"/>
  <c r="E55" i="5"/>
  <c r="D55" i="5"/>
  <c r="L139" i="4"/>
  <c r="K138" i="4"/>
  <c r="C139" i="4"/>
  <c r="B138" i="4"/>
  <c r="N137" i="4"/>
  <c r="O137" i="4" s="1"/>
  <c r="P137" i="4" s="1"/>
  <c r="Q137" i="4" s="1"/>
  <c r="H67" i="4" l="1"/>
  <c r="E68" i="4"/>
  <c r="F68" i="4" s="1"/>
  <c r="G68" i="4" s="1"/>
  <c r="C56" i="5"/>
  <c r="E56" i="5"/>
  <c r="B56" i="5"/>
  <c r="F56" i="5"/>
  <c r="D56" i="5"/>
  <c r="A56" i="5"/>
  <c r="L140" i="4"/>
  <c r="K139" i="4"/>
  <c r="N139" i="4" s="1"/>
  <c r="O139" i="4" s="1"/>
  <c r="P139" i="4" s="1"/>
  <c r="Q139" i="4" s="1"/>
  <c r="B139" i="4"/>
  <c r="C140" i="4"/>
  <c r="N138" i="4"/>
  <c r="O138" i="4" s="1"/>
  <c r="P138" i="4" s="1"/>
  <c r="Q138" i="4" s="1"/>
  <c r="H68" i="4" l="1"/>
  <c r="E69" i="4"/>
  <c r="F69" i="4" s="1"/>
  <c r="G69" i="4" s="1"/>
  <c r="E57" i="5"/>
  <c r="C57" i="5"/>
  <c r="A57" i="5"/>
  <c r="B57" i="5"/>
  <c r="D57" i="5"/>
  <c r="F57" i="5"/>
  <c r="K140" i="4"/>
  <c r="N140" i="4" s="1"/>
  <c r="O140" i="4" s="1"/>
  <c r="P140" i="4" s="1"/>
  <c r="Q140" i="4" s="1"/>
  <c r="L141" i="4"/>
  <c r="C141" i="4"/>
  <c r="B140" i="4"/>
  <c r="H69" i="4" l="1"/>
  <c r="E70" i="4"/>
  <c r="F70" i="4" s="1"/>
  <c r="G70" i="4" s="1"/>
  <c r="D58" i="5"/>
  <c r="B58" i="5"/>
  <c r="E58" i="5"/>
  <c r="A58" i="5"/>
  <c r="F58" i="5"/>
  <c r="C58" i="5"/>
  <c r="C142" i="4"/>
  <c r="B141" i="4"/>
  <c r="K141" i="4"/>
  <c r="L142" i="4"/>
  <c r="E71" i="4" l="1"/>
  <c r="F71" i="4" s="1"/>
  <c r="G71" i="4" s="1"/>
  <c r="H70" i="4"/>
  <c r="C59" i="5"/>
  <c r="D59" i="5"/>
  <c r="B59" i="5"/>
  <c r="F59" i="5"/>
  <c r="A59" i="5"/>
  <c r="E59" i="5"/>
  <c r="N141" i="4"/>
  <c r="O141" i="4" s="1"/>
  <c r="P141" i="4" s="1"/>
  <c r="Q141" i="4" s="1"/>
  <c r="K142" i="4"/>
  <c r="N142" i="4" s="1"/>
  <c r="O142" i="4" s="1"/>
  <c r="P142" i="4" s="1"/>
  <c r="Q142" i="4" s="1"/>
  <c r="L143" i="4"/>
  <c r="B142" i="4"/>
  <c r="C143" i="4"/>
  <c r="B60" i="5" l="1"/>
  <c r="E60" i="5"/>
  <c r="F60" i="5"/>
  <c r="C60" i="5"/>
  <c r="A60" i="5"/>
  <c r="D60" i="5"/>
  <c r="H71" i="4"/>
  <c r="E72" i="4"/>
  <c r="F72" i="4" s="1"/>
  <c r="G72" i="4" s="1"/>
  <c r="C144" i="4"/>
  <c r="B143" i="4"/>
  <c r="K143" i="4"/>
  <c r="L144" i="4"/>
  <c r="C61" i="5" l="1"/>
  <c r="B61" i="5"/>
  <c r="D61" i="5"/>
  <c r="A61" i="5"/>
  <c r="F61" i="5"/>
  <c r="E61" i="5"/>
  <c r="H72" i="4"/>
  <c r="E73" i="4"/>
  <c r="F73" i="4" s="1"/>
  <c r="G73" i="4" s="1"/>
  <c r="N143" i="4"/>
  <c r="O143" i="4" s="1"/>
  <c r="P143" i="4" s="1"/>
  <c r="Q143" i="4" s="1"/>
  <c r="B144" i="4"/>
  <c r="C145" i="4"/>
  <c r="L145" i="4"/>
  <c r="K144" i="4"/>
  <c r="H73" i="4" l="1"/>
  <c r="E74" i="4"/>
  <c r="F74" i="4" s="1"/>
  <c r="G74" i="4" s="1"/>
  <c r="F62" i="5"/>
  <c r="A62" i="5"/>
  <c r="C62" i="5"/>
  <c r="E62" i="5"/>
  <c r="D62" i="5"/>
  <c r="B62" i="5"/>
  <c r="B145" i="4"/>
  <c r="C146" i="4"/>
  <c r="K145" i="4"/>
  <c r="L146" i="4"/>
  <c r="N144" i="4"/>
  <c r="O144" i="4" s="1"/>
  <c r="P144" i="4" s="1"/>
  <c r="Q144" i="4" s="1"/>
  <c r="H74" i="4" l="1"/>
  <c r="E75" i="4"/>
  <c r="F75" i="4" s="1"/>
  <c r="G75" i="4" s="1"/>
  <c r="A63" i="5"/>
  <c r="E63" i="5"/>
  <c r="F63" i="5"/>
  <c r="B63" i="5"/>
  <c r="D63" i="5"/>
  <c r="C63" i="5"/>
  <c r="N145" i="4"/>
  <c r="O145" i="4" s="1"/>
  <c r="P145" i="4" s="1"/>
  <c r="Q145" i="4" s="1"/>
  <c r="L147" i="4"/>
  <c r="K146" i="4"/>
  <c r="C147" i="4"/>
  <c r="B146" i="4"/>
  <c r="N146" i="4" l="1"/>
  <c r="O146" i="4" s="1"/>
  <c r="P146" i="4" s="1"/>
  <c r="Q146" i="4" s="1"/>
  <c r="H75" i="4"/>
  <c r="E76" i="4"/>
  <c r="F76" i="4" s="1"/>
  <c r="G76" i="4" s="1"/>
  <c r="B64" i="5"/>
  <c r="D64" i="5"/>
  <c r="F64" i="5"/>
  <c r="E64" i="5"/>
  <c r="A64" i="5"/>
  <c r="C64" i="5"/>
  <c r="L148" i="4"/>
  <c r="K147" i="4"/>
  <c r="N147" i="4" s="1"/>
  <c r="O147" i="4" s="1"/>
  <c r="P147" i="4" s="1"/>
  <c r="Q147" i="4" s="1"/>
  <c r="C148" i="4"/>
  <c r="B147" i="4"/>
  <c r="H76" i="4" l="1"/>
  <c r="E77" i="4"/>
  <c r="F77" i="4" s="1"/>
  <c r="G77" i="4" s="1"/>
  <c r="D65" i="5"/>
  <c r="F65" i="5"/>
  <c r="E65" i="5"/>
  <c r="A65" i="5"/>
  <c r="B65" i="5"/>
  <c r="C65" i="5"/>
  <c r="C149" i="4"/>
  <c r="B148" i="4"/>
  <c r="L149" i="4"/>
  <c r="K148" i="4"/>
  <c r="N148" i="4" s="1"/>
  <c r="O148" i="4" s="1"/>
  <c r="P148" i="4" s="1"/>
  <c r="Q148" i="4" s="1"/>
  <c r="H77" i="4" l="1"/>
  <c r="E78" i="4"/>
  <c r="F78" i="4" s="1"/>
  <c r="G78" i="4" s="1"/>
  <c r="A66" i="5"/>
  <c r="D66" i="5"/>
  <c r="E66" i="5"/>
  <c r="F66" i="5"/>
  <c r="C66" i="5"/>
  <c r="B66" i="5"/>
  <c r="K149" i="4"/>
  <c r="N149" i="4" s="1"/>
  <c r="O149" i="4" s="1"/>
  <c r="P149" i="4" s="1"/>
  <c r="Q149" i="4" s="1"/>
  <c r="L150" i="4"/>
  <c r="C150" i="4"/>
  <c r="B149" i="4"/>
  <c r="H78" i="4" l="1"/>
  <c r="E79" i="4"/>
  <c r="F79" i="4" s="1"/>
  <c r="G79" i="4" s="1"/>
  <c r="F67" i="5"/>
  <c r="A67" i="5"/>
  <c r="E67" i="5"/>
  <c r="B67" i="5"/>
  <c r="C67" i="5"/>
  <c r="D67" i="5"/>
  <c r="C151" i="4"/>
  <c r="B150" i="4"/>
  <c r="L151" i="4"/>
  <c r="K150" i="4"/>
  <c r="H79" i="4" l="1"/>
  <c r="E80" i="4"/>
  <c r="F80" i="4" s="1"/>
  <c r="G80" i="4" s="1"/>
  <c r="D68" i="5"/>
  <c r="B68" i="5"/>
  <c r="E68" i="5"/>
  <c r="A68" i="5"/>
  <c r="F68" i="5"/>
  <c r="C68" i="5"/>
  <c r="K151" i="4"/>
  <c r="L152" i="4"/>
  <c r="B151" i="4"/>
  <c r="C152" i="4"/>
  <c r="N150" i="4"/>
  <c r="O150" i="4" s="1"/>
  <c r="P150" i="4" s="1"/>
  <c r="Q150" i="4" s="1"/>
  <c r="H80" i="4" l="1"/>
  <c r="E81" i="4"/>
  <c r="F81" i="4" s="1"/>
  <c r="G81" i="4" s="1"/>
  <c r="C69" i="5"/>
  <c r="E69" i="5"/>
  <c r="B69" i="5"/>
  <c r="A69" i="5"/>
  <c r="F69" i="5"/>
  <c r="D69" i="5"/>
  <c r="N151" i="4"/>
  <c r="O151" i="4" s="1"/>
  <c r="P151" i="4" s="1"/>
  <c r="Q151" i="4" s="1"/>
  <c r="L153" i="4"/>
  <c r="K152" i="4"/>
  <c r="N152" i="4" s="1"/>
  <c r="O152" i="4" s="1"/>
  <c r="P152" i="4" s="1"/>
  <c r="Q152" i="4" s="1"/>
  <c r="C153" i="4"/>
  <c r="B152" i="4"/>
  <c r="H81" i="4" l="1"/>
  <c r="E82" i="4"/>
  <c r="F82" i="4" s="1"/>
  <c r="G82" i="4" s="1"/>
  <c r="A70" i="5"/>
  <c r="D70" i="5"/>
  <c r="F70" i="5"/>
  <c r="E70" i="5"/>
  <c r="B70" i="5"/>
  <c r="C70" i="5"/>
  <c r="B153" i="4"/>
  <c r="C154" i="4"/>
  <c r="K153" i="4"/>
  <c r="N153" i="4" s="1"/>
  <c r="O153" i="4" s="1"/>
  <c r="P153" i="4" s="1"/>
  <c r="Q153" i="4" s="1"/>
  <c r="L154" i="4"/>
  <c r="H82" i="4" l="1"/>
  <c r="E83" i="4"/>
  <c r="F83" i="4" s="1"/>
  <c r="G83" i="4" s="1"/>
  <c r="D71" i="5"/>
  <c r="F71" i="5"/>
  <c r="B71" i="5"/>
  <c r="E71" i="5"/>
  <c r="C71" i="5"/>
  <c r="A71" i="5"/>
  <c r="C155" i="4"/>
  <c r="B154" i="4"/>
  <c r="L155" i="4"/>
  <c r="K154" i="4"/>
  <c r="N154" i="4" s="1"/>
  <c r="O154" i="4" s="1"/>
  <c r="P154" i="4" s="1"/>
  <c r="Q154" i="4" s="1"/>
  <c r="H83" i="4" l="1"/>
  <c r="E84" i="4"/>
  <c r="F84" i="4" s="1"/>
  <c r="G84" i="4" s="1"/>
  <c r="C72" i="5"/>
  <c r="A72" i="5"/>
  <c r="D72" i="5"/>
  <c r="B72" i="5"/>
  <c r="E72" i="5"/>
  <c r="F72" i="5"/>
  <c r="K155" i="4"/>
  <c r="N155" i="4" s="1"/>
  <c r="O155" i="4" s="1"/>
  <c r="P155" i="4" s="1"/>
  <c r="Q155" i="4" s="1"/>
  <c r="L156" i="4"/>
  <c r="C156" i="4"/>
  <c r="B155" i="4"/>
  <c r="H84" i="4" l="1"/>
  <c r="E85" i="4"/>
  <c r="F85" i="4" s="1"/>
  <c r="G85" i="4" s="1"/>
  <c r="C73" i="5"/>
  <c r="D73" i="5"/>
  <c r="F73" i="5"/>
  <c r="E73" i="5"/>
  <c r="B73" i="5"/>
  <c r="A73" i="5"/>
  <c r="C157" i="4"/>
  <c r="B156" i="4"/>
  <c r="K156" i="4"/>
  <c r="L157" i="4"/>
  <c r="H85" i="4" l="1"/>
  <c r="E86" i="4"/>
  <c r="F86" i="4" s="1"/>
  <c r="G86" i="4" s="1"/>
  <c r="D74" i="5"/>
  <c r="F74" i="5"/>
  <c r="B74" i="5"/>
  <c r="A74" i="5"/>
  <c r="E74" i="5"/>
  <c r="C74" i="5"/>
  <c r="C158" i="4"/>
  <c r="B157" i="4"/>
  <c r="N156" i="4"/>
  <c r="O156" i="4" s="1"/>
  <c r="P156" i="4" s="1"/>
  <c r="Q156" i="4" s="1"/>
  <c r="L158" i="4"/>
  <c r="K157" i="4"/>
  <c r="H86" i="4" l="1"/>
  <c r="E87" i="4"/>
  <c r="F87" i="4" s="1"/>
  <c r="G87" i="4" s="1"/>
  <c r="D75" i="5"/>
  <c r="F75" i="5"/>
  <c r="A75" i="5"/>
  <c r="B75" i="5"/>
  <c r="C75" i="5"/>
  <c r="E75" i="5"/>
  <c r="N157" i="4"/>
  <c r="O157" i="4" s="1"/>
  <c r="P157" i="4" s="1"/>
  <c r="Q157" i="4" s="1"/>
  <c r="L159" i="4"/>
  <c r="K158" i="4"/>
  <c r="C159" i="4"/>
  <c r="B158" i="4"/>
  <c r="N158" i="4" l="1"/>
  <c r="O158" i="4" s="1"/>
  <c r="P158" i="4" s="1"/>
  <c r="Q158" i="4" s="1"/>
  <c r="H87" i="4"/>
  <c r="E88" i="4"/>
  <c r="F88" i="4" s="1"/>
  <c r="G88" i="4" s="1"/>
  <c r="B76" i="5"/>
  <c r="D76" i="5"/>
  <c r="C76" i="5"/>
  <c r="F76" i="5"/>
  <c r="A76" i="5"/>
  <c r="E76" i="5"/>
  <c r="L160" i="4"/>
  <c r="K159" i="4"/>
  <c r="C160" i="4"/>
  <c r="B159" i="4"/>
  <c r="H88" i="4" l="1"/>
  <c r="E89" i="4"/>
  <c r="F89" i="4" s="1"/>
  <c r="G89" i="4" s="1"/>
  <c r="C77" i="5"/>
  <c r="F77" i="5"/>
  <c r="D77" i="5"/>
  <c r="B77" i="5"/>
  <c r="A77" i="5"/>
  <c r="E77" i="5"/>
  <c r="B160" i="4"/>
  <c r="C161" i="4"/>
  <c r="N159" i="4"/>
  <c r="O159" i="4" s="1"/>
  <c r="P159" i="4" s="1"/>
  <c r="Q159" i="4" s="1"/>
  <c r="L161" i="4"/>
  <c r="K160" i="4"/>
  <c r="N160" i="4" l="1"/>
  <c r="O160" i="4" s="1"/>
  <c r="P160" i="4" s="1"/>
  <c r="Q160" i="4" s="1"/>
  <c r="H89" i="4"/>
  <c r="E90" i="4"/>
  <c r="F90" i="4" s="1"/>
  <c r="G90" i="4" s="1"/>
  <c r="E78" i="5"/>
  <c r="F78" i="5"/>
  <c r="D78" i="5"/>
  <c r="C78" i="5"/>
  <c r="B78" i="5"/>
  <c r="A78" i="5"/>
  <c r="L162" i="4"/>
  <c r="K161" i="4"/>
  <c r="C162" i="4"/>
  <c r="B161" i="4"/>
  <c r="E91" i="4" l="1"/>
  <c r="F91" i="4" s="1"/>
  <c r="G91" i="4" s="1"/>
  <c r="H90" i="4"/>
  <c r="B79" i="5"/>
  <c r="A79" i="5"/>
  <c r="F79" i="5"/>
  <c r="C79" i="5"/>
  <c r="E79" i="5"/>
  <c r="D79" i="5"/>
  <c r="N161" i="4"/>
  <c r="O161" i="4" s="1"/>
  <c r="P161" i="4" s="1"/>
  <c r="Q161" i="4" s="1"/>
  <c r="L163" i="4"/>
  <c r="K162" i="4"/>
  <c r="C163" i="4"/>
  <c r="B162" i="4"/>
  <c r="B80" i="5" l="1"/>
  <c r="F80" i="5"/>
  <c r="C80" i="5"/>
  <c r="A80" i="5"/>
  <c r="E80" i="5"/>
  <c r="D80" i="5"/>
  <c r="H91" i="4"/>
  <c r="E92" i="4"/>
  <c r="F92" i="4" s="1"/>
  <c r="G92" i="4" s="1"/>
  <c r="K163" i="4"/>
  <c r="L164" i="4"/>
  <c r="B163" i="4"/>
  <c r="C164" i="4"/>
  <c r="N162" i="4"/>
  <c r="O162" i="4" s="1"/>
  <c r="P162" i="4" s="1"/>
  <c r="Q162" i="4" s="1"/>
  <c r="N163" i="4" l="1"/>
  <c r="O163" i="4" s="1"/>
  <c r="P163" i="4" s="1"/>
  <c r="Q163" i="4" s="1"/>
  <c r="H92" i="4"/>
  <c r="E93" i="4"/>
  <c r="F93" i="4" s="1"/>
  <c r="G93" i="4" s="1"/>
  <c r="B81" i="5"/>
  <c r="A81" i="5"/>
  <c r="E81" i="5"/>
  <c r="C81" i="5"/>
  <c r="F81" i="5"/>
  <c r="D81" i="5"/>
  <c r="B164" i="4"/>
  <c r="C165" i="4"/>
  <c r="K164" i="4"/>
  <c r="L165" i="4"/>
  <c r="N164" i="4" l="1"/>
  <c r="O164" i="4" s="1"/>
  <c r="P164" i="4" s="1"/>
  <c r="Q164" i="4" s="1"/>
  <c r="H93" i="4"/>
  <c r="E94" i="4"/>
  <c r="F94" i="4" s="1"/>
  <c r="G94" i="4" s="1"/>
  <c r="B82" i="5"/>
  <c r="A82" i="5"/>
  <c r="D82" i="5"/>
  <c r="C82" i="5"/>
  <c r="F82" i="5"/>
  <c r="E82" i="5"/>
  <c r="K165" i="4"/>
  <c r="L166" i="4"/>
  <c r="B165" i="4"/>
  <c r="C166" i="4"/>
  <c r="N165" i="4" l="1"/>
  <c r="O165" i="4" s="1"/>
  <c r="P165" i="4" s="1"/>
  <c r="Q165" i="4" s="1"/>
  <c r="H94" i="4"/>
  <c r="E95" i="4"/>
  <c r="F95" i="4" s="1"/>
  <c r="G95" i="4" s="1"/>
  <c r="B83" i="5"/>
  <c r="E83" i="5"/>
  <c r="D83" i="5"/>
  <c r="F83" i="5"/>
  <c r="C83" i="5"/>
  <c r="A83" i="5"/>
  <c r="B166" i="4"/>
  <c r="C167" i="4"/>
  <c r="K166" i="4"/>
  <c r="N166" i="4" s="1"/>
  <c r="O166" i="4" s="1"/>
  <c r="P166" i="4" s="1"/>
  <c r="Q166" i="4" s="1"/>
  <c r="L167" i="4"/>
  <c r="H95" i="4" l="1"/>
  <c r="E96" i="4"/>
  <c r="F96" i="4" s="1"/>
  <c r="G96" i="4" s="1"/>
  <c r="C84" i="5"/>
  <c r="F84" i="5"/>
  <c r="D84" i="5"/>
  <c r="B84" i="5"/>
  <c r="E84" i="5"/>
  <c r="A84" i="5"/>
  <c r="C168" i="4"/>
  <c r="B167" i="4"/>
  <c r="K167" i="4"/>
  <c r="L168" i="4"/>
  <c r="H96" i="4" l="1"/>
  <c r="E97" i="4"/>
  <c r="F97" i="4" s="1"/>
  <c r="G97" i="4" s="1"/>
  <c r="E85" i="5"/>
  <c r="D85" i="5"/>
  <c r="F85" i="5"/>
  <c r="C85" i="5"/>
  <c r="B85" i="5"/>
  <c r="A85" i="5"/>
  <c r="B168" i="4"/>
  <c r="C169" i="4"/>
  <c r="N167" i="4"/>
  <c r="O167" i="4" s="1"/>
  <c r="P167" i="4" s="1"/>
  <c r="Q167" i="4" s="1"/>
  <c r="K168" i="4"/>
  <c r="L169" i="4"/>
  <c r="H97" i="4" l="1"/>
  <c r="E98" i="4"/>
  <c r="F98" i="4" s="1"/>
  <c r="G98" i="4" s="1"/>
  <c r="E86" i="5"/>
  <c r="C86" i="5"/>
  <c r="D86" i="5"/>
  <c r="B86" i="5"/>
  <c r="F86" i="5"/>
  <c r="A86" i="5"/>
  <c r="N168" i="4"/>
  <c r="O168" i="4" s="1"/>
  <c r="P168" i="4" s="1"/>
  <c r="Q168" i="4" s="1"/>
  <c r="L170" i="4"/>
  <c r="K169" i="4"/>
  <c r="C170" i="4"/>
  <c r="B169" i="4"/>
  <c r="H98" i="4" l="1"/>
  <c r="E99" i="4"/>
  <c r="F99" i="4" s="1"/>
  <c r="G99" i="4" s="1"/>
  <c r="F87" i="5"/>
  <c r="B87" i="5"/>
  <c r="D87" i="5"/>
  <c r="E87" i="5"/>
  <c r="C87" i="5"/>
  <c r="A87" i="5"/>
  <c r="N169" i="4"/>
  <c r="O169" i="4" s="1"/>
  <c r="P169" i="4" s="1"/>
  <c r="Q169" i="4" s="1"/>
  <c r="C171" i="4"/>
  <c r="B170" i="4"/>
  <c r="L171" i="4"/>
  <c r="K170" i="4"/>
  <c r="H99" i="4" l="1"/>
  <c r="E100" i="4"/>
  <c r="F100" i="4" s="1"/>
  <c r="G100" i="4" s="1"/>
  <c r="C88" i="5"/>
  <c r="F88" i="5"/>
  <c r="E88" i="5"/>
  <c r="B88" i="5"/>
  <c r="D88" i="5"/>
  <c r="A88" i="5"/>
  <c r="C172" i="4"/>
  <c r="B171" i="4"/>
  <c r="K171" i="4"/>
  <c r="L172" i="4"/>
  <c r="N170" i="4"/>
  <c r="O170" i="4" s="1"/>
  <c r="P170" i="4" s="1"/>
  <c r="Q170" i="4" s="1"/>
  <c r="H100" i="4" l="1"/>
  <c r="E101" i="4"/>
  <c r="F101" i="4" s="1"/>
  <c r="G101" i="4" s="1"/>
  <c r="A89" i="5"/>
  <c r="E89" i="5"/>
  <c r="B89" i="5"/>
  <c r="C89" i="5"/>
  <c r="F89" i="5"/>
  <c r="D89" i="5"/>
  <c r="B172" i="4"/>
  <c r="C173" i="4"/>
  <c r="L173" i="4"/>
  <c r="K172" i="4"/>
  <c r="N171" i="4"/>
  <c r="O171" i="4" s="1"/>
  <c r="P171" i="4" s="1"/>
  <c r="Q171" i="4" s="1"/>
  <c r="H101" i="4" l="1"/>
  <c r="E102" i="4"/>
  <c r="F102" i="4" s="1"/>
  <c r="G102" i="4" s="1"/>
  <c r="C90" i="5"/>
  <c r="B90" i="5"/>
  <c r="D90" i="5"/>
  <c r="F90" i="5"/>
  <c r="E90" i="5"/>
  <c r="A90" i="5"/>
  <c r="N172" i="4"/>
  <c r="O172" i="4" s="1"/>
  <c r="P172" i="4" s="1"/>
  <c r="Q172" i="4" s="1"/>
  <c r="K173" i="4"/>
  <c r="L174" i="4"/>
  <c r="B173" i="4"/>
  <c r="C174" i="4"/>
  <c r="E103" i="4" l="1"/>
  <c r="F103" i="4" s="1"/>
  <c r="G103" i="4" s="1"/>
  <c r="H102" i="4"/>
  <c r="E91" i="5"/>
  <c r="D91" i="5"/>
  <c r="C91" i="5"/>
  <c r="B91" i="5"/>
  <c r="A91" i="5"/>
  <c r="F91" i="5"/>
  <c r="K174" i="4"/>
  <c r="L175" i="4"/>
  <c r="N173" i="4"/>
  <c r="O173" i="4" s="1"/>
  <c r="P173" i="4" s="1"/>
  <c r="Q173" i="4" s="1"/>
  <c r="C175" i="4"/>
  <c r="B174" i="4"/>
  <c r="N174" i="4" l="1"/>
  <c r="O174" i="4" s="1"/>
  <c r="P174" i="4" s="1"/>
  <c r="Q174" i="4" s="1"/>
  <c r="F92" i="5"/>
  <c r="D92" i="5"/>
  <c r="C92" i="5"/>
  <c r="B92" i="5"/>
  <c r="E92" i="5"/>
  <c r="A92" i="5"/>
  <c r="H103" i="4"/>
  <c r="E104" i="4"/>
  <c r="F104" i="4" s="1"/>
  <c r="G104" i="4" s="1"/>
  <c r="C176" i="4"/>
  <c r="B175" i="4"/>
  <c r="L176" i="4"/>
  <c r="K175" i="4"/>
  <c r="N175" i="4" s="1"/>
  <c r="O175" i="4" s="1"/>
  <c r="P175" i="4" s="1"/>
  <c r="Q175" i="4" s="1"/>
  <c r="H104" i="4" l="1"/>
  <c r="E105" i="4"/>
  <c r="F105" i="4" s="1"/>
  <c r="G105" i="4" s="1"/>
  <c r="D93" i="5"/>
  <c r="C93" i="5"/>
  <c r="E93" i="5"/>
  <c r="F93" i="5"/>
  <c r="B93" i="5"/>
  <c r="A93" i="5"/>
  <c r="K176" i="4"/>
  <c r="N176" i="4" s="1"/>
  <c r="O176" i="4" s="1"/>
  <c r="P176" i="4" s="1"/>
  <c r="Q176" i="4" s="1"/>
  <c r="L177" i="4"/>
  <c r="C177" i="4"/>
  <c r="B176" i="4"/>
  <c r="H105" i="4" l="1"/>
  <c r="E106" i="4"/>
  <c r="F106" i="4" s="1"/>
  <c r="G106" i="4" s="1"/>
  <c r="C94" i="5"/>
  <c r="E94" i="5"/>
  <c r="A94" i="5"/>
  <c r="D94" i="5"/>
  <c r="F94" i="5"/>
  <c r="B94" i="5"/>
  <c r="B177" i="4"/>
  <c r="C178" i="4"/>
  <c r="L178" i="4"/>
  <c r="K177" i="4"/>
  <c r="H106" i="4" l="1"/>
  <c r="E107" i="4"/>
  <c r="F107" i="4" s="1"/>
  <c r="G107" i="4" s="1"/>
  <c r="F95" i="5"/>
  <c r="A95" i="5"/>
  <c r="D95" i="5"/>
  <c r="B95" i="5"/>
  <c r="C95" i="5"/>
  <c r="E95" i="5"/>
  <c r="K178" i="4"/>
  <c r="L179" i="4"/>
  <c r="N177" i="4"/>
  <c r="O177" i="4" s="1"/>
  <c r="P177" i="4" s="1"/>
  <c r="Q177" i="4" s="1"/>
  <c r="C179" i="4"/>
  <c r="B178" i="4"/>
  <c r="H107" i="4" l="1"/>
  <c r="E108" i="4"/>
  <c r="F108" i="4" s="1"/>
  <c r="G108" i="4" s="1"/>
  <c r="C96" i="5"/>
  <c r="F96" i="5"/>
  <c r="D96" i="5"/>
  <c r="E96" i="5"/>
  <c r="B96" i="5"/>
  <c r="A96" i="5"/>
  <c r="K179" i="4"/>
  <c r="L180" i="4"/>
  <c r="C180" i="4"/>
  <c r="B179" i="4"/>
  <c r="N178" i="4"/>
  <c r="O178" i="4" s="1"/>
  <c r="P178" i="4" s="1"/>
  <c r="Q178" i="4" s="1"/>
  <c r="H108" i="4" l="1"/>
  <c r="E109" i="4"/>
  <c r="F109" i="4" s="1"/>
  <c r="G109" i="4" s="1"/>
  <c r="F97" i="5"/>
  <c r="C97" i="5"/>
  <c r="B97" i="5"/>
  <c r="D97" i="5"/>
  <c r="A97" i="5"/>
  <c r="E97" i="5"/>
  <c r="K180" i="4"/>
  <c r="L181" i="4"/>
  <c r="C181" i="4"/>
  <c r="B180" i="4"/>
  <c r="N179" i="4"/>
  <c r="O179" i="4" s="1"/>
  <c r="P179" i="4" s="1"/>
  <c r="Q179" i="4" s="1"/>
  <c r="H109" i="4" l="1"/>
  <c r="E110" i="4"/>
  <c r="F110" i="4" s="1"/>
  <c r="G110" i="4" s="1"/>
  <c r="B98" i="5"/>
  <c r="A98" i="5"/>
  <c r="E98" i="5"/>
  <c r="F98" i="5"/>
  <c r="D98" i="5"/>
  <c r="C98" i="5"/>
  <c r="K181" i="4"/>
  <c r="L182" i="4"/>
  <c r="C182" i="4"/>
  <c r="B181" i="4"/>
  <c r="N180" i="4"/>
  <c r="O180" i="4" s="1"/>
  <c r="P180" i="4" s="1"/>
  <c r="Q180" i="4" s="1"/>
  <c r="H110" i="4" l="1"/>
  <c r="E111" i="4"/>
  <c r="F111" i="4" s="1"/>
  <c r="G111" i="4" s="1"/>
  <c r="C99" i="5"/>
  <c r="F99" i="5"/>
  <c r="D99" i="5"/>
  <c r="A99" i="5"/>
  <c r="E99" i="5"/>
  <c r="B99" i="5"/>
  <c r="B182" i="4"/>
  <c r="C183" i="4"/>
  <c r="L183" i="4"/>
  <c r="K182" i="4"/>
  <c r="N181" i="4"/>
  <c r="O181" i="4" s="1"/>
  <c r="P181" i="4" s="1"/>
  <c r="Q181" i="4" s="1"/>
  <c r="N182" i="4" l="1"/>
  <c r="O182" i="4" s="1"/>
  <c r="P182" i="4" s="1"/>
  <c r="Q182" i="4" s="1"/>
  <c r="H111" i="4"/>
  <c r="E112" i="4"/>
  <c r="F112" i="4" s="1"/>
  <c r="G112" i="4" s="1"/>
  <c r="C100" i="5"/>
  <c r="E100" i="5"/>
  <c r="D100" i="5"/>
  <c r="F100" i="5"/>
  <c r="A100" i="5"/>
  <c r="B100" i="5"/>
  <c r="L184" i="4"/>
  <c r="K183" i="4"/>
  <c r="B183" i="4"/>
  <c r="C184" i="4"/>
  <c r="H112" i="4" l="1"/>
  <c r="E113" i="4"/>
  <c r="F113" i="4" s="1"/>
  <c r="G113" i="4" s="1"/>
  <c r="D101" i="5"/>
  <c r="E101" i="5"/>
  <c r="B101" i="5"/>
  <c r="A101" i="5"/>
  <c r="C101" i="5"/>
  <c r="F101" i="5"/>
  <c r="N183" i="4"/>
  <c r="O183" i="4" s="1"/>
  <c r="P183" i="4" s="1"/>
  <c r="Q183" i="4" s="1"/>
  <c r="L185" i="4"/>
  <c r="K184" i="4"/>
  <c r="B184" i="4"/>
  <c r="C185" i="4"/>
  <c r="H113" i="4" l="1"/>
  <c r="E114" i="4"/>
  <c r="F114" i="4" s="1"/>
  <c r="G114" i="4" s="1"/>
  <c r="F102" i="5"/>
  <c r="A102" i="5"/>
  <c r="D102" i="5"/>
  <c r="B102" i="5"/>
  <c r="C102" i="5"/>
  <c r="E102" i="5"/>
  <c r="C186" i="4"/>
  <c r="B185" i="4"/>
  <c r="K185" i="4"/>
  <c r="L186" i="4"/>
  <c r="N184" i="4"/>
  <c r="O184" i="4" s="1"/>
  <c r="P184" i="4" s="1"/>
  <c r="Q184" i="4" s="1"/>
  <c r="H114" i="4" l="1"/>
  <c r="E115" i="4"/>
  <c r="F115" i="4" s="1"/>
  <c r="G115" i="4" s="1"/>
  <c r="F103" i="5"/>
  <c r="D103" i="5"/>
  <c r="A103" i="5"/>
  <c r="C103" i="5"/>
  <c r="E103" i="5"/>
  <c r="B103" i="5"/>
  <c r="C187" i="4"/>
  <c r="B186" i="4"/>
  <c r="K186" i="4"/>
  <c r="L187" i="4"/>
  <c r="N185" i="4"/>
  <c r="O185" i="4" s="1"/>
  <c r="P185" i="4" s="1"/>
  <c r="Q185" i="4" s="1"/>
  <c r="N186" i="4" l="1"/>
  <c r="O186" i="4" s="1"/>
  <c r="P186" i="4" s="1"/>
  <c r="Q186" i="4" s="1"/>
  <c r="H115" i="4"/>
  <c r="E116" i="4"/>
  <c r="F116" i="4" s="1"/>
  <c r="G116" i="4" s="1"/>
  <c r="F104" i="5"/>
  <c r="D104" i="5"/>
  <c r="A104" i="5"/>
  <c r="B104" i="5"/>
  <c r="E104" i="5"/>
  <c r="C104" i="5"/>
  <c r="C188" i="4"/>
  <c r="B187" i="4"/>
  <c r="L188" i="4"/>
  <c r="K187" i="4"/>
  <c r="N187" i="4" s="1"/>
  <c r="O187" i="4" s="1"/>
  <c r="P187" i="4" s="1"/>
  <c r="Q187" i="4" s="1"/>
  <c r="H116" i="4" l="1"/>
  <c r="E117" i="4"/>
  <c r="F117" i="4" s="1"/>
  <c r="G117" i="4" s="1"/>
  <c r="E105" i="5"/>
  <c r="C105" i="5"/>
  <c r="B105" i="5"/>
  <c r="A105" i="5"/>
  <c r="F105" i="5"/>
  <c r="D105" i="5"/>
  <c r="K188" i="4"/>
  <c r="N188" i="4" s="1"/>
  <c r="O188" i="4" s="1"/>
  <c r="P188" i="4" s="1"/>
  <c r="Q188" i="4" s="1"/>
  <c r="L189" i="4"/>
  <c r="C189" i="4"/>
  <c r="B188" i="4"/>
  <c r="H117" i="4" l="1"/>
  <c r="E118" i="4"/>
  <c r="F118" i="4" s="1"/>
  <c r="G118" i="4" s="1"/>
  <c r="C106" i="5"/>
  <c r="A106" i="5"/>
  <c r="E106" i="5"/>
  <c r="B106" i="5"/>
  <c r="D106" i="5"/>
  <c r="F106" i="5"/>
  <c r="C190" i="4"/>
  <c r="B189" i="4"/>
  <c r="K189" i="4"/>
  <c r="L190" i="4"/>
  <c r="H118" i="4" l="1"/>
  <c r="E119" i="4"/>
  <c r="F119" i="4" s="1"/>
  <c r="G119" i="4" s="1"/>
  <c r="D107" i="5"/>
  <c r="C107" i="5"/>
  <c r="F107" i="5"/>
  <c r="E107" i="5"/>
  <c r="A107" i="5"/>
  <c r="B107" i="5"/>
  <c r="N189" i="4"/>
  <c r="O189" i="4" s="1"/>
  <c r="P189" i="4" s="1"/>
  <c r="Q189" i="4" s="1"/>
  <c r="L191" i="4"/>
  <c r="K190" i="4"/>
  <c r="C191" i="4"/>
  <c r="B190" i="4"/>
  <c r="E120" i="4" l="1"/>
  <c r="F120" i="4" s="1"/>
  <c r="G120" i="4" s="1"/>
  <c r="H119" i="4"/>
  <c r="D108" i="5"/>
  <c r="E108" i="5"/>
  <c r="F108" i="5"/>
  <c r="C108" i="5"/>
  <c r="B108" i="5"/>
  <c r="A108" i="5"/>
  <c r="C192" i="4"/>
  <c r="B191" i="4"/>
  <c r="N190" i="4"/>
  <c r="O190" i="4" s="1"/>
  <c r="P190" i="4" s="1"/>
  <c r="Q190" i="4" s="1"/>
  <c r="L192" i="4"/>
  <c r="K191" i="4"/>
  <c r="E109" i="5" l="1"/>
  <c r="A109" i="5"/>
  <c r="C109" i="5"/>
  <c r="B109" i="5"/>
  <c r="D109" i="5"/>
  <c r="F109" i="5"/>
  <c r="H120" i="4"/>
  <c r="E121" i="4"/>
  <c r="F121" i="4" s="1"/>
  <c r="G121" i="4" s="1"/>
  <c r="B192" i="4"/>
  <c r="C193" i="4"/>
  <c r="L193" i="4"/>
  <c r="K192" i="4"/>
  <c r="N191" i="4"/>
  <c r="O191" i="4" s="1"/>
  <c r="P191" i="4" s="1"/>
  <c r="Q191" i="4" s="1"/>
  <c r="N192" i="4" l="1"/>
  <c r="O192" i="4" s="1"/>
  <c r="P192" i="4" s="1"/>
  <c r="Q192" i="4" s="1"/>
  <c r="H121" i="4"/>
  <c r="E122" i="4"/>
  <c r="F122" i="4" s="1"/>
  <c r="G122" i="4" s="1"/>
  <c r="A110" i="5"/>
  <c r="D110" i="5"/>
  <c r="F110" i="5"/>
  <c r="E110" i="5"/>
  <c r="C110" i="5"/>
  <c r="B110" i="5"/>
  <c r="B193" i="4"/>
  <c r="C194" i="4"/>
  <c r="K193" i="4"/>
  <c r="L194" i="4"/>
  <c r="N193" i="4" l="1"/>
  <c r="O193" i="4" s="1"/>
  <c r="P193" i="4" s="1"/>
  <c r="Q193" i="4" s="1"/>
  <c r="E123" i="4"/>
  <c r="F123" i="4" s="1"/>
  <c r="G123" i="4" s="1"/>
  <c r="H122" i="4"/>
  <c r="A111" i="5"/>
  <c r="C111" i="5"/>
  <c r="E111" i="5"/>
  <c r="B111" i="5"/>
  <c r="D111" i="5"/>
  <c r="F111" i="5"/>
  <c r="L195" i="4"/>
  <c r="K194" i="4"/>
  <c r="B194" i="4"/>
  <c r="C195" i="4"/>
  <c r="N194" i="4" l="1"/>
  <c r="O194" i="4" s="1"/>
  <c r="P194" i="4" s="1"/>
  <c r="Q194" i="4" s="1"/>
  <c r="D112" i="5"/>
  <c r="B112" i="5"/>
  <c r="F112" i="5"/>
  <c r="E112" i="5"/>
  <c r="C112" i="5"/>
  <c r="A112" i="5"/>
  <c r="E124" i="4"/>
  <c r="F124" i="4" s="1"/>
  <c r="G124" i="4" s="1"/>
  <c r="H123" i="4"/>
  <c r="L196" i="4"/>
  <c r="K195" i="4"/>
  <c r="C196" i="4"/>
  <c r="B195" i="4"/>
  <c r="H124" i="4" l="1"/>
  <c r="E125" i="4"/>
  <c r="F125" i="4" s="1"/>
  <c r="G125" i="4" s="1"/>
  <c r="D113" i="5"/>
  <c r="E113" i="5"/>
  <c r="B113" i="5"/>
  <c r="A113" i="5"/>
  <c r="C113" i="5"/>
  <c r="F113" i="5"/>
  <c r="L197" i="4"/>
  <c r="K196" i="4"/>
  <c r="N195" i="4"/>
  <c r="O195" i="4" s="1"/>
  <c r="P195" i="4" s="1"/>
  <c r="Q195" i="4" s="1"/>
  <c r="B196" i="4"/>
  <c r="C197" i="4"/>
  <c r="E126" i="4" l="1"/>
  <c r="F126" i="4" s="1"/>
  <c r="G126" i="4" s="1"/>
  <c r="H125" i="4"/>
  <c r="E114" i="5"/>
  <c r="D114" i="5"/>
  <c r="A114" i="5"/>
  <c r="C114" i="5"/>
  <c r="F114" i="5"/>
  <c r="B114" i="5"/>
  <c r="B197" i="4"/>
  <c r="C198" i="4"/>
  <c r="L198" i="4"/>
  <c r="K197" i="4"/>
  <c r="N196" i="4"/>
  <c r="O196" i="4" s="1"/>
  <c r="P196" i="4" s="1"/>
  <c r="Q196" i="4" s="1"/>
  <c r="F115" i="5" l="1"/>
  <c r="E115" i="5"/>
  <c r="D115" i="5"/>
  <c r="A115" i="5"/>
  <c r="C115" i="5"/>
  <c r="B115" i="5"/>
  <c r="H126" i="4"/>
  <c r="E127" i="4"/>
  <c r="F127" i="4" s="1"/>
  <c r="G127" i="4" s="1"/>
  <c r="N197" i="4"/>
  <c r="O197" i="4" s="1"/>
  <c r="P197" i="4" s="1"/>
  <c r="Q197" i="4" s="1"/>
  <c r="B198" i="4"/>
  <c r="C199" i="4"/>
  <c r="K198" i="4"/>
  <c r="L199" i="4"/>
  <c r="N198" i="4" l="1"/>
  <c r="O198" i="4" s="1"/>
  <c r="P198" i="4" s="1"/>
  <c r="Q198" i="4" s="1"/>
  <c r="H127" i="4"/>
  <c r="E128" i="4"/>
  <c r="F128" i="4" s="1"/>
  <c r="G128" i="4" s="1"/>
  <c r="F116" i="5"/>
  <c r="A116" i="5"/>
  <c r="D116" i="5"/>
  <c r="E116" i="5"/>
  <c r="C116" i="5"/>
  <c r="B116" i="5"/>
  <c r="B199" i="4"/>
  <c r="C200" i="4"/>
  <c r="L200" i="4"/>
  <c r="K199" i="4"/>
  <c r="E129" i="4" l="1"/>
  <c r="F129" i="4" s="1"/>
  <c r="G129" i="4" s="1"/>
  <c r="H128" i="4"/>
  <c r="C117" i="5"/>
  <c r="D117" i="5"/>
  <c r="E117" i="5"/>
  <c r="A117" i="5"/>
  <c r="F117" i="5"/>
  <c r="B117" i="5"/>
  <c r="L201" i="4"/>
  <c r="K200" i="4"/>
  <c r="C201" i="4"/>
  <c r="B200" i="4"/>
  <c r="N199" i="4"/>
  <c r="O199" i="4" s="1"/>
  <c r="P199" i="4" s="1"/>
  <c r="Q199" i="4" s="1"/>
  <c r="E118" i="5" l="1"/>
  <c r="D118" i="5"/>
  <c r="A118" i="5"/>
  <c r="F118" i="5"/>
  <c r="B118" i="5"/>
  <c r="C118" i="5"/>
  <c r="E130" i="4"/>
  <c r="F130" i="4" s="1"/>
  <c r="G130" i="4" s="1"/>
  <c r="H129" i="4"/>
  <c r="C202" i="4"/>
  <c r="B201" i="4"/>
  <c r="N200" i="4"/>
  <c r="O200" i="4" s="1"/>
  <c r="P200" i="4" s="1"/>
  <c r="Q200" i="4" s="1"/>
  <c r="L202" i="4"/>
  <c r="K201" i="4"/>
  <c r="F119" i="5" l="1"/>
  <c r="B119" i="5"/>
  <c r="E119" i="5"/>
  <c r="A119" i="5"/>
  <c r="D119" i="5"/>
  <c r="C119" i="5"/>
  <c r="E131" i="4"/>
  <c r="F131" i="4" s="1"/>
  <c r="G131" i="4" s="1"/>
  <c r="H130" i="4"/>
  <c r="N201" i="4"/>
  <c r="O201" i="4" s="1"/>
  <c r="P201" i="4" s="1"/>
  <c r="Q201" i="4" s="1"/>
  <c r="L203" i="4"/>
  <c r="K202" i="4"/>
  <c r="B202" i="4"/>
  <c r="C203" i="4"/>
  <c r="H131" i="4" l="1"/>
  <c r="E132" i="4"/>
  <c r="F132" i="4" s="1"/>
  <c r="G132" i="4" s="1"/>
  <c r="E120" i="5"/>
  <c r="B120" i="5"/>
  <c r="D120" i="5"/>
  <c r="F120" i="5"/>
  <c r="A120" i="5"/>
  <c r="C120" i="5"/>
  <c r="B203" i="4"/>
  <c r="C204" i="4"/>
  <c r="K203" i="4"/>
  <c r="L204" i="4"/>
  <c r="N202" i="4"/>
  <c r="O202" i="4" s="1"/>
  <c r="P202" i="4" s="1"/>
  <c r="Q202" i="4" s="1"/>
  <c r="H132" i="4" l="1"/>
  <c r="E133" i="4"/>
  <c r="F133" i="4" s="1"/>
  <c r="G133" i="4" s="1"/>
  <c r="E121" i="5"/>
  <c r="F121" i="5"/>
  <c r="D121" i="5"/>
  <c r="A121" i="5"/>
  <c r="B121" i="5"/>
  <c r="C121" i="5"/>
  <c r="N203" i="4"/>
  <c r="O203" i="4" s="1"/>
  <c r="P203" i="4" s="1"/>
  <c r="Q203" i="4" s="1"/>
  <c r="C205" i="4"/>
  <c r="B204" i="4"/>
  <c r="K204" i="4"/>
  <c r="L205" i="4"/>
  <c r="H133" i="4" l="1"/>
  <c r="E134" i="4"/>
  <c r="F134" i="4" s="1"/>
  <c r="G134" i="4" s="1"/>
  <c r="D122" i="5"/>
  <c r="F122" i="5"/>
  <c r="B122" i="5"/>
  <c r="C122" i="5"/>
  <c r="A122" i="5"/>
  <c r="E122" i="5"/>
  <c r="C206" i="4"/>
  <c r="B205" i="4"/>
  <c r="N204" i="4"/>
  <c r="O204" i="4" s="1"/>
  <c r="P204" i="4" s="1"/>
  <c r="Q204" i="4" s="1"/>
  <c r="K205" i="4"/>
  <c r="L206" i="4"/>
  <c r="H134" i="4" l="1"/>
  <c r="E135" i="4"/>
  <c r="F135" i="4" s="1"/>
  <c r="G135" i="4" s="1"/>
  <c r="E123" i="5"/>
  <c r="C123" i="5"/>
  <c r="F123" i="5"/>
  <c r="D123" i="5"/>
  <c r="A123" i="5"/>
  <c r="B123" i="5"/>
  <c r="L207" i="4"/>
  <c r="K206" i="4"/>
  <c r="B206" i="4"/>
  <c r="C207" i="4"/>
  <c r="N205" i="4"/>
  <c r="O205" i="4" s="1"/>
  <c r="P205" i="4" s="1"/>
  <c r="Q205" i="4" s="1"/>
  <c r="N206" i="4" l="1"/>
  <c r="O206" i="4" s="1"/>
  <c r="P206" i="4" s="1"/>
  <c r="Q206" i="4" s="1"/>
  <c r="E136" i="4"/>
  <c r="F136" i="4" s="1"/>
  <c r="G136" i="4" s="1"/>
  <c r="H135" i="4"/>
  <c r="D124" i="5"/>
  <c r="A124" i="5"/>
  <c r="F124" i="5"/>
  <c r="E124" i="5"/>
  <c r="C124" i="5"/>
  <c r="B124" i="5"/>
  <c r="C208" i="4"/>
  <c r="B207" i="4"/>
  <c r="L208" i="4"/>
  <c r="K207" i="4"/>
  <c r="E125" i="5" l="1"/>
  <c r="D125" i="5"/>
  <c r="F125" i="5"/>
  <c r="C125" i="5"/>
  <c r="A125" i="5"/>
  <c r="B125" i="5"/>
  <c r="H136" i="4"/>
  <c r="E137" i="4"/>
  <c r="F137" i="4" s="1"/>
  <c r="G137" i="4" s="1"/>
  <c r="C209" i="4"/>
  <c r="B208" i="4"/>
  <c r="K208" i="4"/>
  <c r="L209" i="4"/>
  <c r="N207" i="4"/>
  <c r="O207" i="4" s="1"/>
  <c r="P207" i="4" s="1"/>
  <c r="Q207" i="4" s="1"/>
  <c r="C126" i="5" l="1"/>
  <c r="A126" i="5"/>
  <c r="B126" i="5"/>
  <c r="F126" i="5"/>
  <c r="D126" i="5"/>
  <c r="E126" i="5"/>
  <c r="H137" i="4"/>
  <c r="E138" i="4"/>
  <c r="F138" i="4" s="1"/>
  <c r="G138" i="4" s="1"/>
  <c r="C210" i="4"/>
  <c r="B209" i="4"/>
  <c r="K209" i="4"/>
  <c r="L210" i="4"/>
  <c r="N208" i="4"/>
  <c r="O208" i="4" s="1"/>
  <c r="P208" i="4" s="1"/>
  <c r="Q208" i="4" s="1"/>
  <c r="B127" i="5" l="1"/>
  <c r="E127" i="5"/>
  <c r="F127" i="5"/>
  <c r="A127" i="5"/>
  <c r="D127" i="5"/>
  <c r="C127" i="5"/>
  <c r="H138" i="4"/>
  <c r="E139" i="4"/>
  <c r="F139" i="4" s="1"/>
  <c r="G139" i="4" s="1"/>
  <c r="C211" i="4"/>
  <c r="B210" i="4"/>
  <c r="N209" i="4"/>
  <c r="O209" i="4" s="1"/>
  <c r="P209" i="4" s="1"/>
  <c r="Q209" i="4" s="1"/>
  <c r="L211" i="4"/>
  <c r="K210" i="4"/>
  <c r="H139" i="4" l="1"/>
  <c r="E140" i="4"/>
  <c r="F140" i="4" s="1"/>
  <c r="G140" i="4" s="1"/>
  <c r="C128" i="5"/>
  <c r="F128" i="5"/>
  <c r="A128" i="5"/>
  <c r="D128" i="5"/>
  <c r="E128" i="5"/>
  <c r="B128" i="5"/>
  <c r="C212" i="4"/>
  <c r="B211" i="4"/>
  <c r="L212" i="4"/>
  <c r="K211" i="4"/>
  <c r="N210" i="4"/>
  <c r="O210" i="4" s="1"/>
  <c r="P210" i="4" s="1"/>
  <c r="Q210" i="4" s="1"/>
  <c r="N211" i="4" l="1"/>
  <c r="O211" i="4" s="1"/>
  <c r="P211" i="4" s="1"/>
  <c r="Q211" i="4" s="1"/>
  <c r="H140" i="4"/>
  <c r="E141" i="4"/>
  <c r="F141" i="4" s="1"/>
  <c r="G141" i="4" s="1"/>
  <c r="D129" i="5"/>
  <c r="A129" i="5"/>
  <c r="B129" i="5"/>
  <c r="C129" i="5"/>
  <c r="E129" i="5"/>
  <c r="F129" i="5"/>
  <c r="L213" i="4"/>
  <c r="K212" i="4"/>
  <c r="C213" i="4"/>
  <c r="B212" i="4"/>
  <c r="H141" i="4" l="1"/>
  <c r="E142" i="4"/>
  <c r="F142" i="4" s="1"/>
  <c r="G142" i="4" s="1"/>
  <c r="F130" i="5"/>
  <c r="C130" i="5"/>
  <c r="A130" i="5"/>
  <c r="E130" i="5"/>
  <c r="B130" i="5"/>
  <c r="D130" i="5"/>
  <c r="K213" i="4"/>
  <c r="L214" i="4"/>
  <c r="N212" i="4"/>
  <c r="O212" i="4" s="1"/>
  <c r="P212" i="4" s="1"/>
  <c r="Q212" i="4" s="1"/>
  <c r="B213" i="4"/>
  <c r="C214" i="4"/>
  <c r="H142" i="4" l="1"/>
  <c r="E143" i="4"/>
  <c r="F143" i="4" s="1"/>
  <c r="G143" i="4" s="1"/>
  <c r="D131" i="5"/>
  <c r="E131" i="5"/>
  <c r="B131" i="5"/>
  <c r="F131" i="5"/>
  <c r="A131" i="5"/>
  <c r="C131" i="5"/>
  <c r="B214" i="4"/>
  <c r="C215" i="4"/>
  <c r="K214" i="4"/>
  <c r="L215" i="4"/>
  <c r="N213" i="4"/>
  <c r="O213" i="4" s="1"/>
  <c r="P213" i="4" s="1"/>
  <c r="Q213" i="4" s="1"/>
  <c r="H143" i="4" l="1"/>
  <c r="E144" i="4"/>
  <c r="F144" i="4" s="1"/>
  <c r="G144" i="4" s="1"/>
  <c r="F132" i="5"/>
  <c r="D132" i="5"/>
  <c r="B132" i="5"/>
  <c r="C132" i="5"/>
  <c r="A132" i="5"/>
  <c r="E132" i="5"/>
  <c r="N214" i="4"/>
  <c r="O214" i="4" s="1"/>
  <c r="P214" i="4" s="1"/>
  <c r="Q214" i="4" s="1"/>
  <c r="K215" i="4"/>
  <c r="N215" i="4" s="1"/>
  <c r="O215" i="4" s="1"/>
  <c r="P215" i="4" s="1"/>
  <c r="Q215" i="4" s="1"/>
  <c r="L216" i="4"/>
  <c r="B215" i="4"/>
  <c r="C216" i="4"/>
  <c r="H144" i="4" l="1"/>
  <c r="E145" i="4"/>
  <c r="F145" i="4" s="1"/>
  <c r="G145" i="4" s="1"/>
  <c r="B133" i="5"/>
  <c r="E133" i="5"/>
  <c r="A133" i="5"/>
  <c r="D133" i="5"/>
  <c r="C133" i="5"/>
  <c r="F133" i="5"/>
  <c r="B216" i="4"/>
  <c r="C217" i="4"/>
  <c r="L217" i="4"/>
  <c r="K216" i="4"/>
  <c r="H145" i="4" l="1"/>
  <c r="E146" i="4"/>
  <c r="F146" i="4" s="1"/>
  <c r="G146" i="4" s="1"/>
  <c r="B134" i="5"/>
  <c r="D134" i="5"/>
  <c r="C134" i="5"/>
  <c r="F134" i="5"/>
  <c r="A134" i="5"/>
  <c r="E134" i="5"/>
  <c r="K217" i="4"/>
  <c r="L218" i="4"/>
  <c r="N216" i="4"/>
  <c r="O216" i="4" s="1"/>
  <c r="P216" i="4" s="1"/>
  <c r="Q216" i="4" s="1"/>
  <c r="B217" i="4"/>
  <c r="C218" i="4"/>
  <c r="E147" i="4" l="1"/>
  <c r="F147" i="4" s="1"/>
  <c r="G147" i="4" s="1"/>
  <c r="H146" i="4"/>
  <c r="D135" i="5"/>
  <c r="B135" i="5"/>
  <c r="F135" i="5"/>
  <c r="E135" i="5"/>
  <c r="A135" i="5"/>
  <c r="C135" i="5"/>
  <c r="L219" i="4"/>
  <c r="K218" i="4"/>
  <c r="N218" i="4" s="1"/>
  <c r="O218" i="4" s="1"/>
  <c r="P218" i="4" s="1"/>
  <c r="Q218" i="4" s="1"/>
  <c r="B218" i="4"/>
  <c r="C219" i="4"/>
  <c r="N217" i="4"/>
  <c r="O217" i="4" s="1"/>
  <c r="P217" i="4" s="1"/>
  <c r="Q217" i="4" s="1"/>
  <c r="A136" i="5" l="1"/>
  <c r="E136" i="5"/>
  <c r="C136" i="5"/>
  <c r="F136" i="5"/>
  <c r="D136" i="5"/>
  <c r="B136" i="5"/>
  <c r="H147" i="4"/>
  <c r="E148" i="4"/>
  <c r="F148" i="4" s="1"/>
  <c r="G148" i="4" s="1"/>
  <c r="B219" i="4"/>
  <c r="C220" i="4"/>
  <c r="L220" i="4"/>
  <c r="K219" i="4"/>
  <c r="N219" i="4" s="1"/>
  <c r="O219" i="4" s="1"/>
  <c r="P219" i="4" s="1"/>
  <c r="Q219" i="4" s="1"/>
  <c r="H148" i="4" l="1"/>
  <c r="E149" i="4"/>
  <c r="F149" i="4" s="1"/>
  <c r="G149" i="4" s="1"/>
  <c r="E137" i="5"/>
  <c r="C137" i="5"/>
  <c r="B137" i="5"/>
  <c r="A137" i="5"/>
  <c r="D137" i="5"/>
  <c r="F137" i="5"/>
  <c r="C221" i="4"/>
  <c r="B220" i="4"/>
  <c r="L221" i="4"/>
  <c r="K220" i="4"/>
  <c r="N220" i="4" s="1"/>
  <c r="O220" i="4" s="1"/>
  <c r="P220" i="4" s="1"/>
  <c r="Q220" i="4" s="1"/>
  <c r="H149" i="4" l="1"/>
  <c r="E150" i="4"/>
  <c r="F150" i="4" s="1"/>
  <c r="G150" i="4" s="1"/>
  <c r="F138" i="5"/>
  <c r="B138" i="5"/>
  <c r="A138" i="5"/>
  <c r="D138" i="5"/>
  <c r="C138" i="5"/>
  <c r="E138" i="5"/>
  <c r="L222" i="4"/>
  <c r="K221" i="4"/>
  <c r="B221" i="4"/>
  <c r="C222" i="4"/>
  <c r="H150" i="4" l="1"/>
  <c r="E151" i="4"/>
  <c r="F151" i="4" s="1"/>
  <c r="G151" i="4" s="1"/>
  <c r="C139" i="5"/>
  <c r="E139" i="5"/>
  <c r="F139" i="5"/>
  <c r="D139" i="5"/>
  <c r="B139" i="5"/>
  <c r="A139" i="5"/>
  <c r="N221" i="4"/>
  <c r="O221" i="4" s="1"/>
  <c r="P221" i="4" s="1"/>
  <c r="Q221" i="4" s="1"/>
  <c r="C223" i="4"/>
  <c r="B222" i="4"/>
  <c r="L223" i="4"/>
  <c r="K222" i="4"/>
  <c r="H151" i="4" l="1"/>
  <c r="E152" i="4"/>
  <c r="F152" i="4" s="1"/>
  <c r="G152" i="4" s="1"/>
  <c r="D140" i="5"/>
  <c r="C140" i="5"/>
  <c r="B140" i="5"/>
  <c r="E140" i="5"/>
  <c r="A140" i="5"/>
  <c r="F140" i="5"/>
  <c r="B223" i="4"/>
  <c r="C224" i="4"/>
  <c r="N222" i="4"/>
  <c r="O222" i="4" s="1"/>
  <c r="P222" i="4" s="1"/>
  <c r="Q222" i="4" s="1"/>
  <c r="K223" i="4"/>
  <c r="L224" i="4"/>
  <c r="N223" i="4" l="1"/>
  <c r="O223" i="4" s="1"/>
  <c r="P223" i="4" s="1"/>
  <c r="Q223" i="4" s="1"/>
  <c r="H152" i="4"/>
  <c r="E153" i="4"/>
  <c r="F153" i="4" s="1"/>
  <c r="G153" i="4" s="1"/>
  <c r="B141" i="5"/>
  <c r="F141" i="5"/>
  <c r="A141" i="5"/>
  <c r="C141" i="5"/>
  <c r="D141" i="5"/>
  <c r="E141" i="5"/>
  <c r="K224" i="4"/>
  <c r="L225" i="4"/>
  <c r="B224" i="4"/>
  <c r="C225" i="4"/>
  <c r="H153" i="4" l="1"/>
  <c r="E154" i="4"/>
  <c r="F154" i="4" s="1"/>
  <c r="G154" i="4" s="1"/>
  <c r="F142" i="5"/>
  <c r="C142" i="5"/>
  <c r="E142" i="5"/>
  <c r="A142" i="5"/>
  <c r="D142" i="5"/>
  <c r="B142" i="5"/>
  <c r="L226" i="4"/>
  <c r="K225" i="4"/>
  <c r="B225" i="4"/>
  <c r="C226" i="4"/>
  <c r="N224" i="4"/>
  <c r="O224" i="4" s="1"/>
  <c r="P224" i="4" s="1"/>
  <c r="Q224" i="4" s="1"/>
  <c r="H154" i="4" l="1"/>
  <c r="E155" i="4"/>
  <c r="F155" i="4" s="1"/>
  <c r="G155" i="4" s="1"/>
  <c r="C143" i="5"/>
  <c r="B143" i="5"/>
  <c r="F143" i="5"/>
  <c r="A143" i="5"/>
  <c r="E143" i="5"/>
  <c r="D143" i="5"/>
  <c r="C227" i="4"/>
  <c r="B226" i="4"/>
  <c r="N225" i="4"/>
  <c r="O225" i="4" s="1"/>
  <c r="P225" i="4" s="1"/>
  <c r="Q225" i="4" s="1"/>
  <c r="L227" i="4"/>
  <c r="K226" i="4"/>
  <c r="H155" i="4" l="1"/>
  <c r="E156" i="4"/>
  <c r="F156" i="4" s="1"/>
  <c r="G156" i="4" s="1"/>
  <c r="B144" i="5"/>
  <c r="D144" i="5"/>
  <c r="F144" i="5"/>
  <c r="E144" i="5"/>
  <c r="C144" i="5"/>
  <c r="A144" i="5"/>
  <c r="N226" i="4"/>
  <c r="O226" i="4" s="1"/>
  <c r="P226" i="4" s="1"/>
  <c r="Q226" i="4" s="1"/>
  <c r="K227" i="4"/>
  <c r="L228" i="4"/>
  <c r="B227" i="4"/>
  <c r="C228" i="4"/>
  <c r="H156" i="4" l="1"/>
  <c r="E157" i="4"/>
  <c r="F157" i="4" s="1"/>
  <c r="G157" i="4" s="1"/>
  <c r="B145" i="5"/>
  <c r="F145" i="5"/>
  <c r="C145" i="5"/>
  <c r="D145" i="5"/>
  <c r="E145" i="5"/>
  <c r="A145" i="5"/>
  <c r="B228" i="4"/>
  <c r="C229" i="4"/>
  <c r="N227" i="4"/>
  <c r="O227" i="4" s="1"/>
  <c r="P227" i="4" s="1"/>
  <c r="Q227" i="4" s="1"/>
  <c r="K228" i="4"/>
  <c r="L229" i="4"/>
  <c r="H157" i="4" l="1"/>
  <c r="E158" i="4"/>
  <c r="F158" i="4" s="1"/>
  <c r="G158" i="4" s="1"/>
  <c r="D146" i="5"/>
  <c r="F146" i="5"/>
  <c r="E146" i="5"/>
  <c r="A146" i="5"/>
  <c r="B146" i="5"/>
  <c r="C146" i="5"/>
  <c r="K229" i="4"/>
  <c r="L230" i="4"/>
  <c r="B229" i="4"/>
  <c r="C230" i="4"/>
  <c r="N228" i="4"/>
  <c r="O228" i="4" s="1"/>
  <c r="P228" i="4" s="1"/>
  <c r="Q228" i="4" s="1"/>
  <c r="H158" i="4" l="1"/>
  <c r="E159" i="4"/>
  <c r="F159" i="4" s="1"/>
  <c r="G159" i="4" s="1"/>
  <c r="B147" i="5"/>
  <c r="A147" i="5"/>
  <c r="E147" i="5"/>
  <c r="D147" i="5"/>
  <c r="C147" i="5"/>
  <c r="F147" i="5"/>
  <c r="N229" i="4"/>
  <c r="O229" i="4" s="1"/>
  <c r="P229" i="4" s="1"/>
  <c r="Q229" i="4" s="1"/>
  <c r="B230" i="4"/>
  <c r="C231" i="4"/>
  <c r="L231" i="4"/>
  <c r="K230" i="4"/>
  <c r="N230" i="4" s="1"/>
  <c r="O230" i="4" s="1"/>
  <c r="P230" i="4" s="1"/>
  <c r="Q230" i="4" s="1"/>
  <c r="H159" i="4" l="1"/>
  <c r="E160" i="4"/>
  <c r="F160" i="4" s="1"/>
  <c r="G160" i="4" s="1"/>
  <c r="E148" i="5"/>
  <c r="F148" i="5"/>
  <c r="B148" i="5"/>
  <c r="C148" i="5"/>
  <c r="D148" i="5"/>
  <c r="A148" i="5"/>
  <c r="L232" i="4"/>
  <c r="K231" i="4"/>
  <c r="C232" i="4"/>
  <c r="B231" i="4"/>
  <c r="H160" i="4" l="1"/>
  <c r="E161" i="4"/>
  <c r="F161" i="4" s="1"/>
  <c r="G161" i="4" s="1"/>
  <c r="C149" i="5"/>
  <c r="D149" i="5"/>
  <c r="B149" i="5"/>
  <c r="F149" i="5"/>
  <c r="E149" i="5"/>
  <c r="A149" i="5"/>
  <c r="C233" i="4"/>
  <c r="B232" i="4"/>
  <c r="N231" i="4"/>
  <c r="O231" i="4" s="1"/>
  <c r="P231" i="4" s="1"/>
  <c r="Q231" i="4" s="1"/>
  <c r="L233" i="4"/>
  <c r="K232" i="4"/>
  <c r="H161" i="4" l="1"/>
  <c r="E162" i="4"/>
  <c r="F162" i="4" s="1"/>
  <c r="G162" i="4" s="1"/>
  <c r="A150" i="5"/>
  <c r="C150" i="5"/>
  <c r="F150" i="5"/>
  <c r="E150" i="5"/>
  <c r="D150" i="5"/>
  <c r="B150" i="5"/>
  <c r="N232" i="4"/>
  <c r="O232" i="4" s="1"/>
  <c r="P232" i="4" s="1"/>
  <c r="Q232" i="4" s="1"/>
  <c r="C234" i="4"/>
  <c r="B233" i="4"/>
  <c r="K233" i="4"/>
  <c r="L234" i="4"/>
  <c r="H162" i="4" l="1"/>
  <c r="E163" i="4"/>
  <c r="F163" i="4" s="1"/>
  <c r="G163" i="4" s="1"/>
  <c r="C151" i="5"/>
  <c r="D151" i="5"/>
  <c r="A151" i="5"/>
  <c r="E151" i="5"/>
  <c r="B151" i="5"/>
  <c r="F151" i="5"/>
  <c r="C235" i="4"/>
  <c r="B234" i="4"/>
  <c r="L235" i="4"/>
  <c r="K234" i="4"/>
  <c r="N233" i="4"/>
  <c r="O233" i="4" s="1"/>
  <c r="P233" i="4" s="1"/>
  <c r="Q233" i="4" s="1"/>
  <c r="N234" i="4" l="1"/>
  <c r="O234" i="4" s="1"/>
  <c r="P234" i="4" s="1"/>
  <c r="Q234" i="4" s="1"/>
  <c r="H163" i="4"/>
  <c r="E164" i="4"/>
  <c r="F164" i="4" s="1"/>
  <c r="G164" i="4" s="1"/>
  <c r="A152" i="5"/>
  <c r="D152" i="5"/>
  <c r="C152" i="5"/>
  <c r="F152" i="5"/>
  <c r="B152" i="5"/>
  <c r="E152" i="5"/>
  <c r="L236" i="4"/>
  <c r="K235" i="4"/>
  <c r="N235" i="4" s="1"/>
  <c r="O235" i="4" s="1"/>
  <c r="P235" i="4" s="1"/>
  <c r="Q235" i="4" s="1"/>
  <c r="C236" i="4"/>
  <c r="B235" i="4"/>
  <c r="H164" i="4" l="1"/>
  <c r="E165" i="4"/>
  <c r="F165" i="4" s="1"/>
  <c r="G165" i="4" s="1"/>
  <c r="C153" i="5"/>
  <c r="F153" i="5"/>
  <c r="D153" i="5"/>
  <c r="E153" i="5"/>
  <c r="B153" i="5"/>
  <c r="A153" i="5"/>
  <c r="L237" i="4"/>
  <c r="K236" i="4"/>
  <c r="C237" i="4"/>
  <c r="B236" i="4"/>
  <c r="E166" i="4" l="1"/>
  <c r="F166" i="4" s="1"/>
  <c r="G166" i="4" s="1"/>
  <c r="H165" i="4"/>
  <c r="C154" i="5"/>
  <c r="A154" i="5"/>
  <c r="F154" i="5"/>
  <c r="B154" i="5"/>
  <c r="E154" i="5"/>
  <c r="D154" i="5"/>
  <c r="K237" i="4"/>
  <c r="L238" i="4"/>
  <c r="N236" i="4"/>
  <c r="O236" i="4" s="1"/>
  <c r="P236" i="4" s="1"/>
  <c r="Q236" i="4" s="1"/>
  <c r="B237" i="4"/>
  <c r="C238" i="4"/>
  <c r="N237" i="4" l="1"/>
  <c r="O237" i="4" s="1"/>
  <c r="P237" i="4" s="1"/>
  <c r="Q237" i="4" s="1"/>
  <c r="B155" i="5"/>
  <c r="A155" i="5"/>
  <c r="F155" i="5"/>
  <c r="D155" i="5"/>
  <c r="C155" i="5"/>
  <c r="E155" i="5"/>
  <c r="E167" i="4"/>
  <c r="F167" i="4" s="1"/>
  <c r="G167" i="4" s="1"/>
  <c r="H166" i="4"/>
  <c r="K238" i="4"/>
  <c r="L239" i="4"/>
  <c r="B238" i="4"/>
  <c r="C239" i="4"/>
  <c r="A156" i="5" l="1"/>
  <c r="C156" i="5"/>
  <c r="E156" i="5"/>
  <c r="F156" i="5"/>
  <c r="D156" i="5"/>
  <c r="B156" i="5"/>
  <c r="E168" i="4"/>
  <c r="F168" i="4" s="1"/>
  <c r="G168" i="4" s="1"/>
  <c r="H167" i="4"/>
  <c r="L240" i="4"/>
  <c r="K239" i="4"/>
  <c r="N238" i="4"/>
  <c r="O238" i="4" s="1"/>
  <c r="P238" i="4" s="1"/>
  <c r="Q238" i="4" s="1"/>
  <c r="C240" i="4"/>
  <c r="B239" i="4"/>
  <c r="D157" i="5" l="1"/>
  <c r="F157" i="5"/>
  <c r="A157" i="5"/>
  <c r="C157" i="5"/>
  <c r="B157" i="5"/>
  <c r="E157" i="5"/>
  <c r="H168" i="4"/>
  <c r="E169" i="4"/>
  <c r="F169" i="4" s="1"/>
  <c r="G169" i="4" s="1"/>
  <c r="L241" i="4"/>
  <c r="K240" i="4"/>
  <c r="N239" i="4"/>
  <c r="O239" i="4" s="1"/>
  <c r="P239" i="4" s="1"/>
  <c r="Q239" i="4" s="1"/>
  <c r="B240" i="4"/>
  <c r="C241" i="4"/>
  <c r="H169" i="4" l="1"/>
  <c r="E170" i="4"/>
  <c r="F170" i="4" s="1"/>
  <c r="G170" i="4" s="1"/>
  <c r="A158" i="5"/>
  <c r="B158" i="5"/>
  <c r="E158" i="5"/>
  <c r="C158" i="5"/>
  <c r="F158" i="5"/>
  <c r="D158" i="5"/>
  <c r="C242" i="4"/>
  <c r="B241" i="4"/>
  <c r="K241" i="4"/>
  <c r="L242" i="4"/>
  <c r="N240" i="4"/>
  <c r="O240" i="4" s="1"/>
  <c r="P240" i="4" s="1"/>
  <c r="Q240" i="4" s="1"/>
  <c r="H170" i="4" l="1"/>
  <c r="E171" i="4"/>
  <c r="F171" i="4" s="1"/>
  <c r="G171" i="4" s="1"/>
  <c r="F159" i="5"/>
  <c r="A159" i="5"/>
  <c r="E159" i="5"/>
  <c r="D159" i="5"/>
  <c r="B159" i="5"/>
  <c r="C159" i="5"/>
  <c r="B242" i="4"/>
  <c r="C243" i="4"/>
  <c r="L243" i="4"/>
  <c r="K242" i="4"/>
  <c r="N241" i="4"/>
  <c r="O241" i="4" s="1"/>
  <c r="P241" i="4" s="1"/>
  <c r="Q241" i="4" s="1"/>
  <c r="H171" i="4" l="1"/>
  <c r="E172" i="4"/>
  <c r="F172" i="4" s="1"/>
  <c r="G172" i="4" s="1"/>
  <c r="F160" i="5"/>
  <c r="E160" i="5"/>
  <c r="C160" i="5"/>
  <c r="B160" i="5"/>
  <c r="D160" i="5"/>
  <c r="A160" i="5"/>
  <c r="L244" i="4"/>
  <c r="K243" i="4"/>
  <c r="N242" i="4"/>
  <c r="O242" i="4" s="1"/>
  <c r="P242" i="4" s="1"/>
  <c r="Q242" i="4" s="1"/>
  <c r="C244" i="4"/>
  <c r="B243" i="4"/>
  <c r="H172" i="4" l="1"/>
  <c r="E173" i="4"/>
  <c r="F173" i="4" s="1"/>
  <c r="G173" i="4" s="1"/>
  <c r="A161" i="5"/>
  <c r="D161" i="5"/>
  <c r="C161" i="5"/>
  <c r="E161" i="5"/>
  <c r="B161" i="5"/>
  <c r="F161" i="5"/>
  <c r="L245" i="4"/>
  <c r="K244" i="4"/>
  <c r="C245" i="4"/>
  <c r="B244" i="4"/>
  <c r="N243" i="4"/>
  <c r="O243" i="4" s="1"/>
  <c r="P243" i="4" s="1"/>
  <c r="Q243" i="4" s="1"/>
  <c r="E174" i="4" l="1"/>
  <c r="F174" i="4" s="1"/>
  <c r="G174" i="4" s="1"/>
  <c r="H173" i="4"/>
  <c r="F162" i="5"/>
  <c r="D162" i="5"/>
  <c r="B162" i="5"/>
  <c r="A162" i="5"/>
  <c r="E162" i="5"/>
  <c r="C162" i="5"/>
  <c r="K245" i="4"/>
  <c r="L246" i="4"/>
  <c r="C246" i="4"/>
  <c r="B245" i="4"/>
  <c r="N244" i="4"/>
  <c r="O244" i="4" s="1"/>
  <c r="P244" i="4" s="1"/>
  <c r="Q244" i="4" s="1"/>
  <c r="C163" i="5" l="1"/>
  <c r="A163" i="5"/>
  <c r="E163" i="5"/>
  <c r="D163" i="5"/>
  <c r="F163" i="5"/>
  <c r="B163" i="5"/>
  <c r="H174" i="4"/>
  <c r="E175" i="4"/>
  <c r="F175" i="4" s="1"/>
  <c r="G175" i="4" s="1"/>
  <c r="K246" i="4"/>
  <c r="L247" i="4"/>
  <c r="C247" i="4"/>
  <c r="B246" i="4"/>
  <c r="N245" i="4"/>
  <c r="O245" i="4" s="1"/>
  <c r="P245" i="4" s="1"/>
  <c r="Q245" i="4" s="1"/>
  <c r="E176" i="4" l="1"/>
  <c r="F176" i="4" s="1"/>
  <c r="G176" i="4" s="1"/>
  <c r="H175" i="4"/>
  <c r="A164" i="5"/>
  <c r="B164" i="5"/>
  <c r="F164" i="5"/>
  <c r="C164" i="5"/>
  <c r="D164" i="5"/>
  <c r="E164" i="5"/>
  <c r="N246" i="4"/>
  <c r="O246" i="4" s="1"/>
  <c r="P246" i="4" s="1"/>
  <c r="Q246" i="4" s="1"/>
  <c r="B247" i="4"/>
  <c r="C248" i="4"/>
  <c r="K247" i="4"/>
  <c r="N247" i="4" s="1"/>
  <c r="O247" i="4" s="1"/>
  <c r="P247" i="4" s="1"/>
  <c r="Q247" i="4" s="1"/>
  <c r="L248" i="4"/>
  <c r="A165" i="5" l="1"/>
  <c r="D165" i="5"/>
  <c r="E165" i="5"/>
  <c r="C165" i="5"/>
  <c r="B165" i="5"/>
  <c r="F165" i="5"/>
  <c r="H176" i="4"/>
  <c r="E177" i="4"/>
  <c r="F177" i="4" s="1"/>
  <c r="G177" i="4" s="1"/>
  <c r="L249" i="4"/>
  <c r="K248" i="4"/>
  <c r="B248" i="4"/>
  <c r="C249" i="4"/>
  <c r="H177" i="4" l="1"/>
  <c r="E178" i="4"/>
  <c r="F178" i="4" s="1"/>
  <c r="G178" i="4" s="1"/>
  <c r="C166" i="5"/>
  <c r="F166" i="5"/>
  <c r="D166" i="5"/>
  <c r="E166" i="5"/>
  <c r="A166" i="5"/>
  <c r="B166" i="5"/>
  <c r="L250" i="4"/>
  <c r="K249" i="4"/>
  <c r="N248" i="4"/>
  <c r="O248" i="4" s="1"/>
  <c r="P248" i="4" s="1"/>
  <c r="Q248" i="4" s="1"/>
  <c r="C250" i="4"/>
  <c r="B249" i="4"/>
  <c r="H178" i="4" l="1"/>
  <c r="E179" i="4"/>
  <c r="F179" i="4" s="1"/>
  <c r="G179" i="4" s="1"/>
  <c r="A167" i="5"/>
  <c r="D167" i="5"/>
  <c r="E167" i="5"/>
  <c r="B167" i="5"/>
  <c r="C167" i="5"/>
  <c r="F167" i="5"/>
  <c r="K250" i="4"/>
  <c r="L251" i="4"/>
  <c r="B250" i="4"/>
  <c r="C251" i="4"/>
  <c r="N249" i="4"/>
  <c r="O249" i="4" s="1"/>
  <c r="P249" i="4" s="1"/>
  <c r="Q249" i="4" s="1"/>
  <c r="E180" i="4" l="1"/>
  <c r="F180" i="4" s="1"/>
  <c r="G180" i="4" s="1"/>
  <c r="H179" i="4"/>
  <c r="E168" i="5"/>
  <c r="B168" i="5"/>
  <c r="D168" i="5"/>
  <c r="A168" i="5"/>
  <c r="C168" i="5"/>
  <c r="F168" i="5"/>
  <c r="L252" i="4"/>
  <c r="K251" i="4"/>
  <c r="N251" i="4" s="1"/>
  <c r="O251" i="4" s="1"/>
  <c r="P251" i="4" s="1"/>
  <c r="Q251" i="4" s="1"/>
  <c r="B251" i="4"/>
  <c r="C252" i="4"/>
  <c r="N250" i="4"/>
  <c r="O250" i="4" s="1"/>
  <c r="P250" i="4" s="1"/>
  <c r="Q250" i="4" s="1"/>
  <c r="F169" i="5" l="1"/>
  <c r="A169" i="5"/>
  <c r="C169" i="5"/>
  <c r="D169" i="5"/>
  <c r="E169" i="5"/>
  <c r="B169" i="5"/>
  <c r="E181" i="4"/>
  <c r="F181" i="4" s="1"/>
  <c r="G181" i="4" s="1"/>
  <c r="H180" i="4"/>
  <c r="B252" i="4"/>
  <c r="C253" i="4"/>
  <c r="L253" i="4"/>
  <c r="K252" i="4"/>
  <c r="E170" i="5" l="1"/>
  <c r="F170" i="5"/>
  <c r="D170" i="5"/>
  <c r="B170" i="5"/>
  <c r="C170" i="5"/>
  <c r="A170" i="5"/>
  <c r="E182" i="4"/>
  <c r="F182" i="4" s="1"/>
  <c r="G182" i="4" s="1"/>
  <c r="H181" i="4"/>
  <c r="C254" i="4"/>
  <c r="B253" i="4"/>
  <c r="K253" i="4"/>
  <c r="L254" i="4"/>
  <c r="N252" i="4"/>
  <c r="O252" i="4" s="1"/>
  <c r="P252" i="4" s="1"/>
  <c r="Q252" i="4" s="1"/>
  <c r="C171" i="5" l="1"/>
  <c r="A171" i="5"/>
  <c r="B171" i="5"/>
  <c r="F171" i="5"/>
  <c r="D171" i="5"/>
  <c r="E171" i="5"/>
  <c r="H182" i="4"/>
  <c r="E183" i="4"/>
  <c r="F183" i="4" s="1"/>
  <c r="G183" i="4" s="1"/>
  <c r="N253" i="4"/>
  <c r="O253" i="4" s="1"/>
  <c r="P253" i="4" s="1"/>
  <c r="Q253" i="4" s="1"/>
  <c r="L255" i="4"/>
  <c r="K254" i="4"/>
  <c r="C255" i="4"/>
  <c r="B254" i="4"/>
  <c r="D172" i="5" l="1"/>
  <c r="F172" i="5"/>
  <c r="C172" i="5"/>
  <c r="A172" i="5"/>
  <c r="E172" i="5"/>
  <c r="B172" i="5"/>
  <c r="E184" i="4"/>
  <c r="F184" i="4" s="1"/>
  <c r="G184" i="4" s="1"/>
  <c r="H183" i="4"/>
  <c r="K255" i="4"/>
  <c r="L256" i="4"/>
  <c r="B255" i="4"/>
  <c r="C256" i="4"/>
  <c r="N254" i="4"/>
  <c r="O254" i="4" s="1"/>
  <c r="P254" i="4" s="1"/>
  <c r="Q254" i="4" s="1"/>
  <c r="E185" i="4" l="1"/>
  <c r="F185" i="4" s="1"/>
  <c r="G185" i="4" s="1"/>
  <c r="H184" i="4"/>
  <c r="E173" i="5"/>
  <c r="A173" i="5"/>
  <c r="C173" i="5"/>
  <c r="B173" i="5"/>
  <c r="F173" i="5"/>
  <c r="D173" i="5"/>
  <c r="N255" i="4"/>
  <c r="O255" i="4" s="1"/>
  <c r="P255" i="4" s="1"/>
  <c r="Q255" i="4" s="1"/>
  <c r="L257" i="4"/>
  <c r="K256" i="4"/>
  <c r="N256" i="4" s="1"/>
  <c r="O256" i="4" s="1"/>
  <c r="P256" i="4" s="1"/>
  <c r="Q256" i="4" s="1"/>
  <c r="C257" i="4"/>
  <c r="B256" i="4"/>
  <c r="D174" i="5" l="1"/>
  <c r="A174" i="5"/>
  <c r="F174" i="5"/>
  <c r="E174" i="5"/>
  <c r="B174" i="5"/>
  <c r="C174" i="5"/>
  <c r="E186" i="4"/>
  <c r="F186" i="4" s="1"/>
  <c r="G186" i="4" s="1"/>
  <c r="H185" i="4"/>
  <c r="K257" i="4"/>
  <c r="L258" i="4"/>
  <c r="B257" i="4"/>
  <c r="C258" i="4"/>
  <c r="H186" i="4" l="1"/>
  <c r="E187" i="4"/>
  <c r="F187" i="4" s="1"/>
  <c r="G187" i="4" s="1"/>
  <c r="A175" i="5"/>
  <c r="C175" i="5"/>
  <c r="F175" i="5"/>
  <c r="E175" i="5"/>
  <c r="D175" i="5"/>
  <c r="B175" i="5"/>
  <c r="L259" i="4"/>
  <c r="K258" i="4"/>
  <c r="N258" i="4" s="1"/>
  <c r="O258" i="4" s="1"/>
  <c r="P258" i="4" s="1"/>
  <c r="Q258" i="4" s="1"/>
  <c r="C259" i="4"/>
  <c r="B258" i="4"/>
  <c r="N257" i="4"/>
  <c r="O257" i="4" s="1"/>
  <c r="P257" i="4" s="1"/>
  <c r="Q257" i="4" s="1"/>
  <c r="H187" i="4" l="1"/>
  <c r="E188" i="4"/>
  <c r="F188" i="4" s="1"/>
  <c r="G188" i="4" s="1"/>
  <c r="F176" i="5"/>
  <c r="D176" i="5"/>
  <c r="E176" i="5"/>
  <c r="B176" i="5"/>
  <c r="C176" i="5"/>
  <c r="A176" i="5"/>
  <c r="C260" i="4"/>
  <c r="B259" i="4"/>
  <c r="L260" i="4"/>
  <c r="K259" i="4"/>
  <c r="H188" i="4" l="1"/>
  <c r="E189" i="4"/>
  <c r="F189" i="4" s="1"/>
  <c r="G189" i="4" s="1"/>
  <c r="D177" i="5"/>
  <c r="B177" i="5"/>
  <c r="F177" i="5"/>
  <c r="A177" i="5"/>
  <c r="C177" i="5"/>
  <c r="E177" i="5"/>
  <c r="C261" i="4"/>
  <c r="B260" i="4"/>
  <c r="N259" i="4"/>
  <c r="O259" i="4" s="1"/>
  <c r="P259" i="4" s="1"/>
  <c r="Q259" i="4" s="1"/>
  <c r="L261" i="4"/>
  <c r="K260" i="4"/>
  <c r="N260" i="4" l="1"/>
  <c r="O260" i="4" s="1"/>
  <c r="P260" i="4" s="1"/>
  <c r="Q260" i="4" s="1"/>
  <c r="H189" i="4"/>
  <c r="E190" i="4"/>
  <c r="F190" i="4" s="1"/>
  <c r="G190" i="4" s="1"/>
  <c r="F178" i="5"/>
  <c r="E178" i="5"/>
  <c r="B178" i="5"/>
  <c r="D178" i="5"/>
  <c r="A178" i="5"/>
  <c r="C178" i="5"/>
  <c r="B261" i="4"/>
  <c r="C262" i="4"/>
  <c r="K261" i="4"/>
  <c r="L262" i="4"/>
  <c r="H190" i="4" l="1"/>
  <c r="E191" i="4"/>
  <c r="F191" i="4" s="1"/>
  <c r="G191" i="4" s="1"/>
  <c r="E179" i="5"/>
  <c r="F179" i="5"/>
  <c r="D179" i="5"/>
  <c r="A179" i="5"/>
  <c r="B179" i="5"/>
  <c r="C179" i="5"/>
  <c r="B262" i="4"/>
  <c r="C263" i="4"/>
  <c r="K262" i="4"/>
  <c r="L263" i="4"/>
  <c r="N261" i="4"/>
  <c r="O261" i="4" s="1"/>
  <c r="P261" i="4" s="1"/>
  <c r="Q261" i="4" s="1"/>
  <c r="H191" i="4" l="1"/>
  <c r="E192" i="4"/>
  <c r="F192" i="4" s="1"/>
  <c r="G192" i="4" s="1"/>
  <c r="C180" i="5"/>
  <c r="F180" i="5"/>
  <c r="E180" i="5"/>
  <c r="D180" i="5"/>
  <c r="B180" i="5"/>
  <c r="A180" i="5"/>
  <c r="L264" i="4"/>
  <c r="K263" i="4"/>
  <c r="N262" i="4"/>
  <c r="O262" i="4" s="1"/>
  <c r="P262" i="4" s="1"/>
  <c r="Q262" i="4" s="1"/>
  <c r="C264" i="4"/>
  <c r="B263" i="4"/>
  <c r="H192" i="4" l="1"/>
  <c r="E193" i="4"/>
  <c r="F193" i="4" s="1"/>
  <c r="G193" i="4" s="1"/>
  <c r="D181" i="5"/>
  <c r="F181" i="5"/>
  <c r="C181" i="5"/>
  <c r="E181" i="5"/>
  <c r="B181" i="5"/>
  <c r="A181" i="5"/>
  <c r="B264" i="4"/>
  <c r="C265" i="4"/>
  <c r="K264" i="4"/>
  <c r="L265" i="4"/>
  <c r="N263" i="4"/>
  <c r="O263" i="4" s="1"/>
  <c r="P263" i="4" s="1"/>
  <c r="Q263" i="4" s="1"/>
  <c r="H193" i="4" l="1"/>
  <c r="E194" i="4"/>
  <c r="F194" i="4" s="1"/>
  <c r="G194" i="4" s="1"/>
  <c r="D182" i="5"/>
  <c r="A182" i="5"/>
  <c r="E182" i="5"/>
  <c r="C182" i="5"/>
  <c r="F182" i="5"/>
  <c r="B182" i="5"/>
  <c r="B265" i="4"/>
  <c r="C266" i="4"/>
  <c r="L266" i="4"/>
  <c r="K265" i="4"/>
  <c r="N264" i="4"/>
  <c r="O264" i="4" s="1"/>
  <c r="P264" i="4" s="1"/>
  <c r="Q264" i="4" s="1"/>
  <c r="H194" i="4" l="1"/>
  <c r="E195" i="4"/>
  <c r="F195" i="4" s="1"/>
  <c r="G195" i="4" s="1"/>
  <c r="A183" i="5"/>
  <c r="C183" i="5"/>
  <c r="B183" i="5"/>
  <c r="D183" i="5"/>
  <c r="F183" i="5"/>
  <c r="E183" i="5"/>
  <c r="L267" i="4"/>
  <c r="K266" i="4"/>
  <c r="N265" i="4"/>
  <c r="O265" i="4" s="1"/>
  <c r="P265" i="4" s="1"/>
  <c r="Q265" i="4" s="1"/>
  <c r="C267" i="4"/>
  <c r="B266" i="4"/>
  <c r="H195" i="4" l="1"/>
  <c r="E196" i="4"/>
  <c r="F196" i="4" s="1"/>
  <c r="G196" i="4" s="1"/>
  <c r="E184" i="5"/>
  <c r="D184" i="5"/>
  <c r="B184" i="5"/>
  <c r="C184" i="5"/>
  <c r="F184" i="5"/>
  <c r="A184" i="5"/>
  <c r="N266" i="4"/>
  <c r="O266" i="4" s="1"/>
  <c r="P266" i="4" s="1"/>
  <c r="Q266" i="4" s="1"/>
  <c r="B267" i="4"/>
  <c r="C268" i="4"/>
  <c r="L268" i="4"/>
  <c r="K267" i="4"/>
  <c r="H196" i="4" l="1"/>
  <c r="E197" i="4"/>
  <c r="F197" i="4" s="1"/>
  <c r="G197" i="4" s="1"/>
  <c r="E185" i="5"/>
  <c r="D185" i="5"/>
  <c r="B185" i="5"/>
  <c r="F185" i="5"/>
  <c r="C185" i="5"/>
  <c r="A185" i="5"/>
  <c r="B268" i="4"/>
  <c r="C269" i="4"/>
  <c r="K268" i="4"/>
  <c r="L269" i="4"/>
  <c r="N267" i="4"/>
  <c r="O267" i="4" s="1"/>
  <c r="P267" i="4" s="1"/>
  <c r="Q267" i="4" s="1"/>
  <c r="H197" i="4" l="1"/>
  <c r="E198" i="4"/>
  <c r="F198" i="4" s="1"/>
  <c r="G198" i="4" s="1"/>
  <c r="C186" i="5"/>
  <c r="D186" i="5"/>
  <c r="F186" i="5"/>
  <c r="A186" i="5"/>
  <c r="B186" i="5"/>
  <c r="E186" i="5"/>
  <c r="K269" i="4"/>
  <c r="L270" i="4"/>
  <c r="C270" i="4"/>
  <c r="B269" i="4"/>
  <c r="N268" i="4"/>
  <c r="O268" i="4" s="1"/>
  <c r="P268" i="4" s="1"/>
  <c r="Q268" i="4" s="1"/>
  <c r="H198" i="4" l="1"/>
  <c r="E199" i="4"/>
  <c r="F199" i="4" s="1"/>
  <c r="G199" i="4" s="1"/>
  <c r="E187" i="5"/>
  <c r="A187" i="5"/>
  <c r="B187" i="5"/>
  <c r="D187" i="5"/>
  <c r="C187" i="5"/>
  <c r="F187" i="5"/>
  <c r="N269" i="4"/>
  <c r="O269" i="4" s="1"/>
  <c r="P269" i="4" s="1"/>
  <c r="Q269" i="4" s="1"/>
  <c r="B270" i="4"/>
  <c r="C271" i="4"/>
  <c r="K270" i="4"/>
  <c r="L271" i="4"/>
  <c r="H199" i="4" l="1"/>
  <c r="E200" i="4"/>
  <c r="F200" i="4" s="1"/>
  <c r="G200" i="4" s="1"/>
  <c r="F188" i="5"/>
  <c r="C188" i="5"/>
  <c r="E188" i="5"/>
  <c r="A188" i="5"/>
  <c r="B188" i="5"/>
  <c r="D188" i="5"/>
  <c r="K271" i="4"/>
  <c r="N271" i="4" s="1"/>
  <c r="O271" i="4" s="1"/>
  <c r="P271" i="4" s="1"/>
  <c r="Q271" i="4" s="1"/>
  <c r="L272" i="4"/>
  <c r="N270" i="4"/>
  <c r="O270" i="4" s="1"/>
  <c r="P270" i="4" s="1"/>
  <c r="Q270" i="4" s="1"/>
  <c r="B271" i="4"/>
  <c r="C272" i="4"/>
  <c r="H200" i="4" l="1"/>
  <c r="E201" i="4"/>
  <c r="F201" i="4" s="1"/>
  <c r="G201" i="4" s="1"/>
  <c r="D189" i="5"/>
  <c r="B189" i="5"/>
  <c r="C189" i="5"/>
  <c r="F189" i="5"/>
  <c r="A189" i="5"/>
  <c r="E189" i="5"/>
  <c r="B272" i="4"/>
  <c r="C273" i="4"/>
  <c r="L273" i="4"/>
  <c r="K272" i="4"/>
  <c r="H201" i="4" l="1"/>
  <c r="E202" i="4"/>
  <c r="F202" i="4" s="1"/>
  <c r="G202" i="4" s="1"/>
  <c r="B190" i="5"/>
  <c r="F190" i="5"/>
  <c r="E190" i="5"/>
  <c r="C190" i="5"/>
  <c r="D190" i="5"/>
  <c r="A190" i="5"/>
  <c r="N272" i="4"/>
  <c r="O272" i="4" s="1"/>
  <c r="P272" i="4" s="1"/>
  <c r="Q272" i="4" s="1"/>
  <c r="L274" i="4"/>
  <c r="K273" i="4"/>
  <c r="N273" i="4" s="1"/>
  <c r="O273" i="4" s="1"/>
  <c r="P273" i="4" s="1"/>
  <c r="Q273" i="4" s="1"/>
  <c r="B273" i="4"/>
  <c r="C274" i="4"/>
  <c r="H202" i="4" l="1"/>
  <c r="E203" i="4"/>
  <c r="F203" i="4" s="1"/>
  <c r="G203" i="4" s="1"/>
  <c r="D191" i="5"/>
  <c r="E191" i="5"/>
  <c r="F191" i="5"/>
  <c r="A191" i="5"/>
  <c r="C191" i="5"/>
  <c r="B191" i="5"/>
  <c r="C275" i="4"/>
  <c r="B274" i="4"/>
  <c r="L275" i="4"/>
  <c r="K274" i="4"/>
  <c r="H203" i="4" l="1"/>
  <c r="E204" i="4"/>
  <c r="F204" i="4" s="1"/>
  <c r="G204" i="4" s="1"/>
  <c r="E192" i="5"/>
  <c r="A192" i="5"/>
  <c r="B192" i="5"/>
  <c r="F192" i="5"/>
  <c r="D192" i="5"/>
  <c r="C192" i="5"/>
  <c r="L276" i="4"/>
  <c r="K275" i="4"/>
  <c r="N274" i="4"/>
  <c r="O274" i="4" s="1"/>
  <c r="P274" i="4" s="1"/>
  <c r="Q274" i="4" s="1"/>
  <c r="C276" i="4"/>
  <c r="B275" i="4"/>
  <c r="E205" i="4" l="1"/>
  <c r="F205" i="4" s="1"/>
  <c r="G205" i="4" s="1"/>
  <c r="H204" i="4"/>
  <c r="C193" i="5"/>
  <c r="A193" i="5"/>
  <c r="D193" i="5"/>
  <c r="F193" i="5"/>
  <c r="B193" i="5"/>
  <c r="E193" i="5"/>
  <c r="L277" i="4"/>
  <c r="K276" i="4"/>
  <c r="B276" i="4"/>
  <c r="C277" i="4"/>
  <c r="N275" i="4"/>
  <c r="O275" i="4" s="1"/>
  <c r="P275" i="4" s="1"/>
  <c r="Q275" i="4" s="1"/>
  <c r="D194" i="5" l="1"/>
  <c r="C194" i="5"/>
  <c r="F194" i="5"/>
  <c r="A194" i="5"/>
  <c r="B194" i="5"/>
  <c r="E194" i="5"/>
  <c r="H205" i="4"/>
  <c r="E206" i="4"/>
  <c r="F206" i="4" s="1"/>
  <c r="G206" i="4" s="1"/>
  <c r="L278" i="4"/>
  <c r="K277" i="4"/>
  <c r="B277" i="4"/>
  <c r="C278" i="4"/>
  <c r="N276" i="4"/>
  <c r="O276" i="4" s="1"/>
  <c r="P276" i="4" s="1"/>
  <c r="Q276" i="4" s="1"/>
  <c r="H206" i="4" l="1"/>
  <c r="E207" i="4"/>
  <c r="F207" i="4" s="1"/>
  <c r="G207" i="4" s="1"/>
  <c r="D195" i="5"/>
  <c r="E195" i="5"/>
  <c r="A195" i="5"/>
  <c r="C195" i="5"/>
  <c r="B195" i="5"/>
  <c r="F195" i="5"/>
  <c r="L279" i="4"/>
  <c r="K278" i="4"/>
  <c r="C279" i="4"/>
  <c r="B278" i="4"/>
  <c r="N277" i="4"/>
  <c r="O277" i="4" s="1"/>
  <c r="P277" i="4" s="1"/>
  <c r="Q277" i="4" s="1"/>
  <c r="H207" i="4" l="1"/>
  <c r="E208" i="4"/>
  <c r="F208" i="4" s="1"/>
  <c r="G208" i="4" s="1"/>
  <c r="C196" i="5"/>
  <c r="A196" i="5"/>
  <c r="B196" i="5"/>
  <c r="F196" i="5"/>
  <c r="D196" i="5"/>
  <c r="E196" i="5"/>
  <c r="L280" i="4"/>
  <c r="K279" i="4"/>
  <c r="N279" i="4" s="1"/>
  <c r="O279" i="4" s="1"/>
  <c r="P279" i="4" s="1"/>
  <c r="Q279" i="4" s="1"/>
  <c r="B279" i="4"/>
  <c r="C280" i="4"/>
  <c r="N278" i="4"/>
  <c r="O278" i="4" s="1"/>
  <c r="P278" i="4" s="1"/>
  <c r="Q278" i="4" s="1"/>
  <c r="H208" i="4" l="1"/>
  <c r="E209" i="4"/>
  <c r="F209" i="4" s="1"/>
  <c r="G209" i="4" s="1"/>
  <c r="A197" i="5"/>
  <c r="E197" i="5"/>
  <c r="F197" i="5"/>
  <c r="D197" i="5"/>
  <c r="C197" i="5"/>
  <c r="B197" i="5"/>
  <c r="L281" i="4"/>
  <c r="K280" i="4"/>
  <c r="B280" i="4"/>
  <c r="C281" i="4"/>
  <c r="H209" i="4" l="1"/>
  <c r="E210" i="4"/>
  <c r="F210" i="4" s="1"/>
  <c r="G210" i="4" s="1"/>
  <c r="B198" i="5"/>
  <c r="F198" i="5"/>
  <c r="E198" i="5"/>
  <c r="C198" i="5"/>
  <c r="D198" i="5"/>
  <c r="A198" i="5"/>
  <c r="N280" i="4"/>
  <c r="O280" i="4" s="1"/>
  <c r="P280" i="4" s="1"/>
  <c r="Q280" i="4" s="1"/>
  <c r="K281" i="4"/>
  <c r="L282" i="4"/>
  <c r="C282" i="4"/>
  <c r="B281" i="4"/>
  <c r="H210" i="4" l="1"/>
  <c r="E211" i="4"/>
  <c r="F211" i="4" s="1"/>
  <c r="G211" i="4" s="1"/>
  <c r="F199" i="5"/>
  <c r="C199" i="5"/>
  <c r="A199" i="5"/>
  <c r="D199" i="5"/>
  <c r="B199" i="5"/>
  <c r="E199" i="5"/>
  <c r="C283" i="4"/>
  <c r="B282" i="4"/>
  <c r="L283" i="4"/>
  <c r="K282" i="4"/>
  <c r="N281" i="4"/>
  <c r="O281" i="4" s="1"/>
  <c r="P281" i="4" s="1"/>
  <c r="Q281" i="4" s="1"/>
  <c r="H211" i="4" l="1"/>
  <c r="E212" i="4"/>
  <c r="F212" i="4" s="1"/>
  <c r="G212" i="4" s="1"/>
  <c r="D200" i="5"/>
  <c r="A200" i="5"/>
  <c r="E200" i="5"/>
  <c r="C200" i="5"/>
  <c r="F200" i="5"/>
  <c r="B200" i="5"/>
  <c r="C284" i="4"/>
  <c r="B283" i="4"/>
  <c r="L284" i="4"/>
  <c r="K283" i="4"/>
  <c r="N282" i="4"/>
  <c r="O282" i="4" s="1"/>
  <c r="P282" i="4" s="1"/>
  <c r="Q282" i="4" s="1"/>
  <c r="N283" i="4" l="1"/>
  <c r="O283" i="4" s="1"/>
  <c r="P283" i="4" s="1"/>
  <c r="Q283" i="4" s="1"/>
  <c r="H212" i="4"/>
  <c r="E213" i="4"/>
  <c r="F213" i="4" s="1"/>
  <c r="G213" i="4" s="1"/>
  <c r="D201" i="5"/>
  <c r="C201" i="5"/>
  <c r="B201" i="5"/>
  <c r="E201" i="5"/>
  <c r="A201" i="5"/>
  <c r="F201" i="5"/>
  <c r="B284" i="4"/>
  <c r="C285" i="4"/>
  <c r="L285" i="4"/>
  <c r="K284" i="4"/>
  <c r="H213" i="4" l="1"/>
  <c r="E214" i="4"/>
  <c r="F214" i="4" s="1"/>
  <c r="G214" i="4" s="1"/>
  <c r="C202" i="5"/>
  <c r="D202" i="5"/>
  <c r="B202" i="5"/>
  <c r="E202" i="5"/>
  <c r="A202" i="5"/>
  <c r="F202" i="5"/>
  <c r="B285" i="4"/>
  <c r="C286" i="4"/>
  <c r="L286" i="4"/>
  <c r="K285" i="4"/>
  <c r="N284" i="4"/>
  <c r="O284" i="4" s="1"/>
  <c r="P284" i="4" s="1"/>
  <c r="Q284" i="4" s="1"/>
  <c r="H214" i="4" l="1"/>
  <c r="E215" i="4"/>
  <c r="F215" i="4" s="1"/>
  <c r="G215" i="4" s="1"/>
  <c r="E203" i="5"/>
  <c r="B203" i="5"/>
  <c r="A203" i="5"/>
  <c r="D203" i="5"/>
  <c r="C203" i="5"/>
  <c r="F203" i="5"/>
  <c r="N285" i="4"/>
  <c r="O285" i="4" s="1"/>
  <c r="P285" i="4" s="1"/>
  <c r="Q285" i="4" s="1"/>
  <c r="C287" i="4"/>
  <c r="B286" i="4"/>
  <c r="L287" i="4"/>
  <c r="K286" i="4"/>
  <c r="N286" i="4" s="1"/>
  <c r="O286" i="4" s="1"/>
  <c r="P286" i="4" s="1"/>
  <c r="Q286" i="4" s="1"/>
  <c r="H215" i="4" l="1"/>
  <c r="E216" i="4"/>
  <c r="F216" i="4" s="1"/>
  <c r="G216" i="4" s="1"/>
  <c r="A204" i="5"/>
  <c r="E204" i="5"/>
  <c r="C204" i="5"/>
  <c r="F204" i="5"/>
  <c r="D204" i="5"/>
  <c r="B204" i="5"/>
  <c r="C288" i="4"/>
  <c r="B287" i="4"/>
  <c r="K287" i="4"/>
  <c r="N287" i="4" s="1"/>
  <c r="O287" i="4" s="1"/>
  <c r="P287" i="4" s="1"/>
  <c r="Q287" i="4" s="1"/>
  <c r="L288" i="4"/>
  <c r="H216" i="4" l="1"/>
  <c r="E217" i="4"/>
  <c r="F217" i="4" s="1"/>
  <c r="G217" i="4" s="1"/>
  <c r="C205" i="5"/>
  <c r="B205" i="5"/>
  <c r="A205" i="5"/>
  <c r="D205" i="5"/>
  <c r="F205" i="5"/>
  <c r="E205" i="5"/>
  <c r="B288" i="4"/>
  <c r="C289" i="4"/>
  <c r="L289" i="4"/>
  <c r="K288" i="4"/>
  <c r="H217" i="4" l="1"/>
  <c r="E218" i="4"/>
  <c r="F218" i="4" s="1"/>
  <c r="G218" i="4" s="1"/>
  <c r="F206" i="5"/>
  <c r="D206" i="5"/>
  <c r="C206" i="5"/>
  <c r="E206" i="5"/>
  <c r="B206" i="5"/>
  <c r="A206" i="5"/>
  <c r="K289" i="4"/>
  <c r="L290" i="4"/>
  <c r="N288" i="4"/>
  <c r="O288" i="4" s="1"/>
  <c r="P288" i="4" s="1"/>
  <c r="Q288" i="4" s="1"/>
  <c r="C290" i="4"/>
  <c r="B289" i="4"/>
  <c r="H218" i="4" l="1"/>
  <c r="E219" i="4"/>
  <c r="F219" i="4" s="1"/>
  <c r="G219" i="4" s="1"/>
  <c r="F207" i="5"/>
  <c r="E207" i="5"/>
  <c r="A207" i="5"/>
  <c r="C207" i="5"/>
  <c r="D207" i="5"/>
  <c r="B207" i="5"/>
  <c r="C291" i="4"/>
  <c r="B290" i="4"/>
  <c r="K290" i="4"/>
  <c r="L291" i="4"/>
  <c r="N289" i="4"/>
  <c r="O289" i="4" s="1"/>
  <c r="P289" i="4" s="1"/>
  <c r="Q289" i="4" s="1"/>
  <c r="H219" i="4" l="1"/>
  <c r="E220" i="4"/>
  <c r="F220" i="4" s="1"/>
  <c r="G220" i="4" s="1"/>
  <c r="E208" i="5"/>
  <c r="C208" i="5"/>
  <c r="A208" i="5"/>
  <c r="F208" i="5"/>
  <c r="D208" i="5"/>
  <c r="B208" i="5"/>
  <c r="K291" i="4"/>
  <c r="N291" i="4" s="1"/>
  <c r="O291" i="4" s="1"/>
  <c r="P291" i="4" s="1"/>
  <c r="Q291" i="4" s="1"/>
  <c r="L292" i="4"/>
  <c r="N290" i="4"/>
  <c r="O290" i="4" s="1"/>
  <c r="P290" i="4" s="1"/>
  <c r="Q290" i="4" s="1"/>
  <c r="C292" i="4"/>
  <c r="B291" i="4"/>
  <c r="H220" i="4" l="1"/>
  <c r="E221" i="4"/>
  <c r="F221" i="4" s="1"/>
  <c r="G221" i="4" s="1"/>
  <c r="F209" i="5"/>
  <c r="C209" i="5"/>
  <c r="D209" i="5"/>
  <c r="A209" i="5"/>
  <c r="E209" i="5"/>
  <c r="B209" i="5"/>
  <c r="B292" i="4"/>
  <c r="C293" i="4"/>
  <c r="K292" i="4"/>
  <c r="N292" i="4" s="1"/>
  <c r="O292" i="4" s="1"/>
  <c r="P292" i="4" s="1"/>
  <c r="Q292" i="4" s="1"/>
  <c r="L293" i="4"/>
  <c r="H221" i="4" l="1"/>
  <c r="E222" i="4"/>
  <c r="F222" i="4" s="1"/>
  <c r="G222" i="4" s="1"/>
  <c r="E210" i="5"/>
  <c r="C210" i="5"/>
  <c r="A210" i="5"/>
  <c r="D210" i="5"/>
  <c r="B210" i="5"/>
  <c r="F210" i="5"/>
  <c r="B293" i="4"/>
  <c r="C294" i="4"/>
  <c r="K293" i="4"/>
  <c r="L294" i="4"/>
  <c r="H222" i="4" l="1"/>
  <c r="E223" i="4"/>
  <c r="F223" i="4" s="1"/>
  <c r="G223" i="4" s="1"/>
  <c r="E211" i="5"/>
  <c r="F211" i="5"/>
  <c r="D211" i="5"/>
  <c r="B211" i="5"/>
  <c r="C211" i="5"/>
  <c r="A211" i="5"/>
  <c r="B294" i="4"/>
  <c r="C295" i="4"/>
  <c r="N293" i="4"/>
  <c r="O293" i="4" s="1"/>
  <c r="P293" i="4" s="1"/>
  <c r="Q293" i="4" s="1"/>
  <c r="K294" i="4"/>
  <c r="L295" i="4"/>
  <c r="H223" i="4" l="1"/>
  <c r="E224" i="4"/>
  <c r="F224" i="4" s="1"/>
  <c r="G224" i="4" s="1"/>
  <c r="C212" i="5"/>
  <c r="A212" i="5"/>
  <c r="B212" i="5"/>
  <c r="F212" i="5"/>
  <c r="E212" i="5"/>
  <c r="D212" i="5"/>
  <c r="C296" i="4"/>
  <c r="B295" i="4"/>
  <c r="K295" i="4"/>
  <c r="L296" i="4"/>
  <c r="N294" i="4"/>
  <c r="O294" i="4" s="1"/>
  <c r="P294" i="4" s="1"/>
  <c r="Q294" i="4" s="1"/>
  <c r="H224" i="4" l="1"/>
  <c r="E225" i="4"/>
  <c r="F225" i="4" s="1"/>
  <c r="G225" i="4" s="1"/>
  <c r="C213" i="5"/>
  <c r="B213" i="5"/>
  <c r="A213" i="5"/>
  <c r="F213" i="5"/>
  <c r="E213" i="5"/>
  <c r="D213" i="5"/>
  <c r="N295" i="4"/>
  <c r="O295" i="4" s="1"/>
  <c r="P295" i="4" s="1"/>
  <c r="Q295" i="4" s="1"/>
  <c r="B296" i="4"/>
  <c r="C297" i="4"/>
  <c r="L297" i="4"/>
  <c r="K296" i="4"/>
  <c r="N296" i="4" s="1"/>
  <c r="O296" i="4" s="1"/>
  <c r="P296" i="4" s="1"/>
  <c r="Q296" i="4" s="1"/>
  <c r="H225" i="4" l="1"/>
  <c r="E226" i="4"/>
  <c r="F226" i="4" s="1"/>
  <c r="G226" i="4" s="1"/>
  <c r="F214" i="5"/>
  <c r="E214" i="5"/>
  <c r="C214" i="5"/>
  <c r="B214" i="5"/>
  <c r="D214" i="5"/>
  <c r="A214" i="5"/>
  <c r="C298" i="4"/>
  <c r="B297" i="4"/>
  <c r="K297" i="4"/>
  <c r="N297" i="4" s="1"/>
  <c r="O297" i="4" s="1"/>
  <c r="P297" i="4" s="1"/>
  <c r="Q297" i="4" s="1"/>
  <c r="L298" i="4"/>
  <c r="H226" i="4" l="1"/>
  <c r="E227" i="4"/>
  <c r="F227" i="4" s="1"/>
  <c r="G227" i="4" s="1"/>
  <c r="D215" i="5"/>
  <c r="B215" i="5"/>
  <c r="E215" i="5"/>
  <c r="F215" i="5"/>
  <c r="A215" i="5"/>
  <c r="C215" i="5"/>
  <c r="L299" i="4"/>
  <c r="K298" i="4"/>
  <c r="C299" i="4"/>
  <c r="B298" i="4"/>
  <c r="H227" i="4" l="1"/>
  <c r="E228" i="4"/>
  <c r="F228" i="4" s="1"/>
  <c r="G228" i="4" s="1"/>
  <c r="A216" i="5"/>
  <c r="D216" i="5"/>
  <c r="F216" i="5"/>
  <c r="E216" i="5"/>
  <c r="B216" i="5"/>
  <c r="C216" i="5"/>
  <c r="C300" i="4"/>
  <c r="B299" i="4"/>
  <c r="N298" i="4"/>
  <c r="O298" i="4" s="1"/>
  <c r="P298" i="4" s="1"/>
  <c r="Q298" i="4" s="1"/>
  <c r="L300" i="4"/>
  <c r="K299" i="4"/>
  <c r="H228" i="4" l="1"/>
  <c r="E229" i="4"/>
  <c r="F229" i="4" s="1"/>
  <c r="G229" i="4" s="1"/>
  <c r="E217" i="5"/>
  <c r="A217" i="5"/>
  <c r="D217" i="5"/>
  <c r="F217" i="5"/>
  <c r="C217" i="5"/>
  <c r="B217" i="5"/>
  <c r="L301" i="4"/>
  <c r="K300" i="4"/>
  <c r="N300" i="4" s="1"/>
  <c r="O300" i="4" s="1"/>
  <c r="P300" i="4" s="1"/>
  <c r="Q300" i="4" s="1"/>
  <c r="N299" i="4"/>
  <c r="O299" i="4" s="1"/>
  <c r="P299" i="4" s="1"/>
  <c r="Q299" i="4" s="1"/>
  <c r="B300" i="4"/>
  <c r="C301" i="4"/>
  <c r="H229" i="4" l="1"/>
  <c r="E230" i="4"/>
  <c r="F230" i="4" s="1"/>
  <c r="G230" i="4" s="1"/>
  <c r="D218" i="5"/>
  <c r="F218" i="5"/>
  <c r="B218" i="5"/>
  <c r="A218" i="5"/>
  <c r="E218" i="5"/>
  <c r="C218" i="5"/>
  <c r="C302" i="4"/>
  <c r="B301" i="4"/>
  <c r="L302" i="4"/>
  <c r="K301" i="4"/>
  <c r="H230" i="4" l="1"/>
  <c r="E231" i="4"/>
  <c r="F231" i="4" s="1"/>
  <c r="G231" i="4" s="1"/>
  <c r="B219" i="5"/>
  <c r="D219" i="5"/>
  <c r="C219" i="5"/>
  <c r="E219" i="5"/>
  <c r="A219" i="5"/>
  <c r="F219" i="5"/>
  <c r="C303" i="4"/>
  <c r="B302" i="4"/>
  <c r="N301" i="4"/>
  <c r="O301" i="4" s="1"/>
  <c r="P301" i="4" s="1"/>
  <c r="Q301" i="4" s="1"/>
  <c r="L303" i="4"/>
  <c r="K302" i="4"/>
  <c r="H231" i="4" l="1"/>
  <c r="E232" i="4"/>
  <c r="F232" i="4" s="1"/>
  <c r="G232" i="4" s="1"/>
  <c r="E220" i="5"/>
  <c r="A220" i="5"/>
  <c r="C220" i="5"/>
  <c r="F220" i="5"/>
  <c r="B220" i="5"/>
  <c r="D220" i="5"/>
  <c r="K303" i="4"/>
  <c r="L304" i="4"/>
  <c r="B303" i="4"/>
  <c r="C304" i="4"/>
  <c r="N302" i="4"/>
  <c r="O302" i="4" s="1"/>
  <c r="P302" i="4" s="1"/>
  <c r="Q302" i="4" s="1"/>
  <c r="H232" i="4" l="1"/>
  <c r="E233" i="4"/>
  <c r="F233" i="4" s="1"/>
  <c r="G233" i="4" s="1"/>
  <c r="A221" i="5"/>
  <c r="B221" i="5"/>
  <c r="C221" i="5"/>
  <c r="E221" i="5"/>
  <c r="F221" i="5"/>
  <c r="D221" i="5"/>
  <c r="L305" i="4"/>
  <c r="K304" i="4"/>
  <c r="N304" i="4" s="1"/>
  <c r="O304" i="4" s="1"/>
  <c r="P304" i="4" s="1"/>
  <c r="Q304" i="4" s="1"/>
  <c r="C305" i="4"/>
  <c r="B304" i="4"/>
  <c r="N303" i="4"/>
  <c r="O303" i="4" s="1"/>
  <c r="P303" i="4" s="1"/>
  <c r="Q303" i="4" s="1"/>
  <c r="H233" i="4" l="1"/>
  <c r="E234" i="4"/>
  <c r="F234" i="4" s="1"/>
  <c r="G234" i="4" s="1"/>
  <c r="B222" i="5"/>
  <c r="A222" i="5"/>
  <c r="C222" i="5"/>
  <c r="E222" i="5"/>
  <c r="D222" i="5"/>
  <c r="F222" i="5"/>
  <c r="K305" i="4"/>
  <c r="L306" i="4"/>
  <c r="C306" i="4"/>
  <c r="B305" i="4"/>
  <c r="E235" i="4" l="1"/>
  <c r="F235" i="4" s="1"/>
  <c r="G235" i="4" s="1"/>
  <c r="H234" i="4"/>
  <c r="C223" i="5"/>
  <c r="F223" i="5"/>
  <c r="E223" i="5"/>
  <c r="A223" i="5"/>
  <c r="D223" i="5"/>
  <c r="B223" i="5"/>
  <c r="L307" i="4"/>
  <c r="K306" i="4"/>
  <c r="N306" i="4" s="1"/>
  <c r="O306" i="4" s="1"/>
  <c r="P306" i="4" s="1"/>
  <c r="Q306" i="4" s="1"/>
  <c r="B306" i="4"/>
  <c r="C307" i="4"/>
  <c r="N305" i="4"/>
  <c r="O305" i="4" s="1"/>
  <c r="P305" i="4" s="1"/>
  <c r="Q305" i="4" s="1"/>
  <c r="C224" i="5" l="1"/>
  <c r="F224" i="5"/>
  <c r="B224" i="5"/>
  <c r="D224" i="5"/>
  <c r="A224" i="5"/>
  <c r="E224" i="5"/>
  <c r="H235" i="4"/>
  <c r="E236" i="4"/>
  <c r="F236" i="4" s="1"/>
  <c r="G236" i="4" s="1"/>
  <c r="C308" i="4"/>
  <c r="B307" i="4"/>
  <c r="K307" i="4"/>
  <c r="N307" i="4" s="1"/>
  <c r="O307" i="4" s="1"/>
  <c r="P307" i="4" s="1"/>
  <c r="Q307" i="4" s="1"/>
  <c r="L308" i="4"/>
  <c r="B225" i="5" l="1"/>
  <c r="C225" i="5"/>
  <c r="F225" i="5"/>
  <c r="E225" i="5"/>
  <c r="A225" i="5"/>
  <c r="D225" i="5"/>
  <c r="H236" i="4"/>
  <c r="E237" i="4"/>
  <c r="F237" i="4" s="1"/>
  <c r="G237" i="4" s="1"/>
  <c r="B308" i="4"/>
  <c r="C309" i="4"/>
  <c r="K308" i="4"/>
  <c r="L309" i="4"/>
  <c r="H237" i="4" l="1"/>
  <c r="E238" i="4"/>
  <c r="F238" i="4" s="1"/>
  <c r="G238" i="4" s="1"/>
  <c r="F226" i="5"/>
  <c r="D226" i="5"/>
  <c r="C226" i="5"/>
  <c r="A226" i="5"/>
  <c r="E226" i="5"/>
  <c r="B226" i="5"/>
  <c r="C310" i="4"/>
  <c r="B309" i="4"/>
  <c r="N308" i="4"/>
  <c r="O308" i="4" s="1"/>
  <c r="P308" i="4" s="1"/>
  <c r="Q308" i="4" s="1"/>
  <c r="K309" i="4"/>
  <c r="L310" i="4"/>
  <c r="H238" i="4" l="1"/>
  <c r="E239" i="4"/>
  <c r="F239" i="4" s="1"/>
  <c r="G239" i="4" s="1"/>
  <c r="F227" i="5"/>
  <c r="C227" i="5"/>
  <c r="E227" i="5"/>
  <c r="A227" i="5"/>
  <c r="D227" i="5"/>
  <c r="B227" i="5"/>
  <c r="K310" i="4"/>
  <c r="L311" i="4"/>
  <c r="C311" i="4"/>
  <c r="B310" i="4"/>
  <c r="N309" i="4"/>
  <c r="O309" i="4" s="1"/>
  <c r="P309" i="4" s="1"/>
  <c r="Q309" i="4" s="1"/>
  <c r="N310" i="4" l="1"/>
  <c r="O310" i="4" s="1"/>
  <c r="P310" i="4" s="1"/>
  <c r="Q310" i="4" s="1"/>
  <c r="H239" i="4"/>
  <c r="E240" i="4"/>
  <c r="F240" i="4" s="1"/>
  <c r="G240" i="4" s="1"/>
  <c r="B228" i="5"/>
  <c r="E228" i="5"/>
  <c r="D228" i="5"/>
  <c r="C228" i="5"/>
  <c r="A228" i="5"/>
  <c r="F228" i="5"/>
  <c r="B311" i="4"/>
  <c r="C312" i="4"/>
  <c r="K311" i="4"/>
  <c r="N311" i="4" s="1"/>
  <c r="O311" i="4" s="1"/>
  <c r="P311" i="4" s="1"/>
  <c r="Q311" i="4" s="1"/>
  <c r="L312" i="4"/>
  <c r="H240" i="4" l="1"/>
  <c r="E241" i="4"/>
  <c r="F241" i="4" s="1"/>
  <c r="G241" i="4" s="1"/>
  <c r="C229" i="5"/>
  <c r="E229" i="5"/>
  <c r="A229" i="5"/>
  <c r="D229" i="5"/>
  <c r="F229" i="5"/>
  <c r="B229" i="5"/>
  <c r="B312" i="4"/>
  <c r="C313" i="4"/>
  <c r="L313" i="4"/>
  <c r="K312" i="4"/>
  <c r="N312" i="4" s="1"/>
  <c r="O312" i="4" s="1"/>
  <c r="P312" i="4" s="1"/>
  <c r="Q312" i="4" s="1"/>
  <c r="H241" i="4" l="1"/>
  <c r="E242" i="4"/>
  <c r="F242" i="4" s="1"/>
  <c r="G242" i="4" s="1"/>
  <c r="C230" i="5"/>
  <c r="B230" i="5"/>
  <c r="E230" i="5"/>
  <c r="A230" i="5"/>
  <c r="F230" i="5"/>
  <c r="D230" i="5"/>
  <c r="K313" i="4"/>
  <c r="N313" i="4" s="1"/>
  <c r="O313" i="4" s="1"/>
  <c r="P313" i="4" s="1"/>
  <c r="Q313" i="4" s="1"/>
  <c r="L314" i="4"/>
  <c r="B313" i="4"/>
  <c r="C314" i="4"/>
  <c r="H242" i="4" l="1"/>
  <c r="E243" i="4"/>
  <c r="F243" i="4" s="1"/>
  <c r="G243" i="4" s="1"/>
  <c r="D231" i="5"/>
  <c r="F231" i="5"/>
  <c r="A231" i="5"/>
  <c r="E231" i="5"/>
  <c r="C231" i="5"/>
  <c r="B231" i="5"/>
  <c r="K314" i="4"/>
  <c r="N314" i="4" s="1"/>
  <c r="O314" i="4" s="1"/>
  <c r="P314" i="4" s="1"/>
  <c r="Q314" i="4" s="1"/>
  <c r="L315" i="4"/>
  <c r="B314" i="4"/>
  <c r="C315" i="4"/>
  <c r="H243" i="4" l="1"/>
  <c r="E244" i="4"/>
  <c r="F244" i="4" s="1"/>
  <c r="G244" i="4" s="1"/>
  <c r="C232" i="5"/>
  <c r="E232" i="5"/>
  <c r="B232" i="5"/>
  <c r="A232" i="5"/>
  <c r="F232" i="5"/>
  <c r="D232" i="5"/>
  <c r="B315" i="4"/>
  <c r="C316" i="4"/>
  <c r="K315" i="4"/>
  <c r="N315" i="4" s="1"/>
  <c r="O315" i="4" s="1"/>
  <c r="P315" i="4" s="1"/>
  <c r="Q315" i="4" s="1"/>
  <c r="L316" i="4"/>
  <c r="H244" i="4" l="1"/>
  <c r="E245" i="4"/>
  <c r="F245" i="4" s="1"/>
  <c r="G245" i="4" s="1"/>
  <c r="B233" i="5"/>
  <c r="E233" i="5"/>
  <c r="C233" i="5"/>
  <c r="D233" i="5"/>
  <c r="A233" i="5"/>
  <c r="F233" i="5"/>
  <c r="C317" i="4"/>
  <c r="B316" i="4"/>
  <c r="K316" i="4"/>
  <c r="N316" i="4" s="1"/>
  <c r="O316" i="4" s="1"/>
  <c r="P316" i="4" s="1"/>
  <c r="Q316" i="4" s="1"/>
  <c r="L317" i="4"/>
  <c r="H245" i="4" l="1"/>
  <c r="E246" i="4"/>
  <c r="F246" i="4" s="1"/>
  <c r="G246" i="4" s="1"/>
  <c r="A234" i="5"/>
  <c r="C234" i="5"/>
  <c r="B234" i="5"/>
  <c r="D234" i="5"/>
  <c r="E234" i="5"/>
  <c r="F234" i="5"/>
  <c r="B317" i="4"/>
  <c r="C318" i="4"/>
  <c r="K317" i="4"/>
  <c r="N317" i="4" s="1"/>
  <c r="O317" i="4" s="1"/>
  <c r="P317" i="4" s="1"/>
  <c r="Q317" i="4" s="1"/>
  <c r="L318" i="4"/>
  <c r="H246" i="4" l="1"/>
  <c r="E247" i="4"/>
  <c r="F247" i="4" s="1"/>
  <c r="G247" i="4" s="1"/>
  <c r="D235" i="5"/>
  <c r="A235" i="5"/>
  <c r="E235" i="5"/>
  <c r="B235" i="5"/>
  <c r="F235" i="5"/>
  <c r="C235" i="5"/>
  <c r="B318" i="4"/>
  <c r="C319" i="4"/>
  <c r="K318" i="4"/>
  <c r="L319" i="4"/>
  <c r="H247" i="4" l="1"/>
  <c r="E248" i="4"/>
  <c r="F248" i="4" s="1"/>
  <c r="G248" i="4" s="1"/>
  <c r="A236" i="5"/>
  <c r="F236" i="5"/>
  <c r="D236" i="5"/>
  <c r="E236" i="5"/>
  <c r="B236" i="5"/>
  <c r="C236" i="5"/>
  <c r="N318" i="4"/>
  <c r="O318" i="4" s="1"/>
  <c r="P318" i="4" s="1"/>
  <c r="Q318" i="4" s="1"/>
  <c r="L320" i="4"/>
  <c r="K319" i="4"/>
  <c r="C320" i="4"/>
  <c r="B319" i="4"/>
  <c r="N319" i="4" l="1"/>
  <c r="O319" i="4" s="1"/>
  <c r="P319" i="4" s="1"/>
  <c r="Q319" i="4" s="1"/>
  <c r="H248" i="4"/>
  <c r="E249" i="4"/>
  <c r="F249" i="4" s="1"/>
  <c r="G249" i="4" s="1"/>
  <c r="D237" i="5"/>
  <c r="C237" i="5"/>
  <c r="E237" i="5"/>
  <c r="A237" i="5"/>
  <c r="B237" i="5"/>
  <c r="F237" i="5"/>
  <c r="L321" i="4"/>
  <c r="K320" i="4"/>
  <c r="B320" i="4"/>
  <c r="C321" i="4"/>
  <c r="H249" i="4" l="1"/>
  <c r="E250" i="4"/>
  <c r="F250" i="4" s="1"/>
  <c r="G250" i="4" s="1"/>
  <c r="C238" i="5"/>
  <c r="E238" i="5"/>
  <c r="D238" i="5"/>
  <c r="A238" i="5"/>
  <c r="B238" i="5"/>
  <c r="F238" i="5"/>
  <c r="C322" i="4"/>
  <c r="B321" i="4"/>
  <c r="N320" i="4"/>
  <c r="O320" i="4" s="1"/>
  <c r="P320" i="4" s="1"/>
  <c r="Q320" i="4" s="1"/>
  <c r="K321" i="4"/>
  <c r="N321" i="4" s="1"/>
  <c r="O321" i="4" s="1"/>
  <c r="P321" i="4" s="1"/>
  <c r="Q321" i="4" s="1"/>
  <c r="L322" i="4"/>
  <c r="H250" i="4" l="1"/>
  <c r="E251" i="4"/>
  <c r="F251" i="4" s="1"/>
  <c r="G251" i="4" s="1"/>
  <c r="E239" i="5"/>
  <c r="F239" i="5"/>
  <c r="C239" i="5"/>
  <c r="D239" i="5"/>
  <c r="B239" i="5"/>
  <c r="A239" i="5"/>
  <c r="L323" i="4"/>
  <c r="K322" i="4"/>
  <c r="N322" i="4" s="1"/>
  <c r="O322" i="4" s="1"/>
  <c r="P322" i="4" s="1"/>
  <c r="Q322" i="4" s="1"/>
  <c r="B322" i="4"/>
  <c r="C323" i="4"/>
  <c r="H251" i="4" l="1"/>
  <c r="E252" i="4"/>
  <c r="F252" i="4" s="1"/>
  <c r="G252" i="4" s="1"/>
  <c r="D240" i="5"/>
  <c r="A240" i="5"/>
  <c r="E240" i="5"/>
  <c r="C240" i="5"/>
  <c r="B240" i="5"/>
  <c r="F240" i="5"/>
  <c r="B323" i="4"/>
  <c r="C324" i="4"/>
  <c r="L324" i="4"/>
  <c r="K323" i="4"/>
  <c r="H252" i="4" l="1"/>
  <c r="E253" i="4"/>
  <c r="F253" i="4" s="1"/>
  <c r="G253" i="4" s="1"/>
  <c r="E241" i="5"/>
  <c r="D241" i="5"/>
  <c r="A241" i="5"/>
  <c r="B241" i="5"/>
  <c r="C241" i="5"/>
  <c r="F241" i="5"/>
  <c r="C325" i="4"/>
  <c r="B324" i="4"/>
  <c r="N323" i="4"/>
  <c r="O323" i="4" s="1"/>
  <c r="P323" i="4" s="1"/>
  <c r="Q323" i="4" s="1"/>
  <c r="L325" i="4"/>
  <c r="K324" i="4"/>
  <c r="H253" i="4" l="1"/>
  <c r="E254" i="4"/>
  <c r="F254" i="4" s="1"/>
  <c r="G254" i="4" s="1"/>
  <c r="C242" i="5"/>
  <c r="A242" i="5"/>
  <c r="B242" i="5"/>
  <c r="F242" i="5"/>
  <c r="E242" i="5"/>
  <c r="D242" i="5"/>
  <c r="N324" i="4"/>
  <c r="O324" i="4" s="1"/>
  <c r="P324" i="4" s="1"/>
  <c r="Q324" i="4" s="1"/>
  <c r="L326" i="4"/>
  <c r="K325" i="4"/>
  <c r="B325" i="4"/>
  <c r="C326" i="4"/>
  <c r="H254" i="4" l="1"/>
  <c r="E255" i="4"/>
  <c r="F255" i="4" s="1"/>
  <c r="G255" i="4" s="1"/>
  <c r="B243" i="5"/>
  <c r="F243" i="5"/>
  <c r="C243" i="5"/>
  <c r="A243" i="5"/>
  <c r="D243" i="5"/>
  <c r="E243" i="5"/>
  <c r="C327" i="4"/>
  <c r="B326" i="4"/>
  <c r="N325" i="4"/>
  <c r="O325" i="4" s="1"/>
  <c r="P325" i="4" s="1"/>
  <c r="Q325" i="4" s="1"/>
  <c r="L327" i="4"/>
  <c r="K326" i="4"/>
  <c r="H255" i="4" l="1"/>
  <c r="E256" i="4"/>
  <c r="F256" i="4" s="1"/>
  <c r="G256" i="4" s="1"/>
  <c r="D244" i="5"/>
  <c r="E244" i="5"/>
  <c r="F244" i="5"/>
  <c r="B244" i="5"/>
  <c r="A244" i="5"/>
  <c r="C244" i="5"/>
  <c r="N326" i="4"/>
  <c r="O326" i="4" s="1"/>
  <c r="P326" i="4" s="1"/>
  <c r="Q326" i="4" s="1"/>
  <c r="L328" i="4"/>
  <c r="K327" i="4"/>
  <c r="N327" i="4" s="1"/>
  <c r="O327" i="4" s="1"/>
  <c r="P327" i="4" s="1"/>
  <c r="Q327" i="4" s="1"/>
  <c r="C328" i="4"/>
  <c r="B327" i="4"/>
  <c r="H256" i="4" l="1"/>
  <c r="E257" i="4"/>
  <c r="F257" i="4" s="1"/>
  <c r="G257" i="4" s="1"/>
  <c r="D245" i="5"/>
  <c r="A245" i="5"/>
  <c r="E245" i="5"/>
  <c r="C245" i="5"/>
  <c r="F245" i="5"/>
  <c r="B245" i="5"/>
  <c r="L329" i="4"/>
  <c r="K328" i="4"/>
  <c r="B328" i="4"/>
  <c r="C329" i="4"/>
  <c r="H257" i="4" l="1"/>
  <c r="E258" i="4"/>
  <c r="F258" i="4" s="1"/>
  <c r="G258" i="4" s="1"/>
  <c r="D246" i="5"/>
  <c r="E246" i="5"/>
  <c r="F246" i="5"/>
  <c r="A246" i="5"/>
  <c r="C246" i="5"/>
  <c r="B246" i="5"/>
  <c r="B329" i="4"/>
  <c r="C330" i="4"/>
  <c r="L330" i="4"/>
  <c r="K329" i="4"/>
  <c r="N328" i="4"/>
  <c r="O328" i="4" s="1"/>
  <c r="P328" i="4" s="1"/>
  <c r="Q328" i="4" s="1"/>
  <c r="E259" i="4" l="1"/>
  <c r="F259" i="4" s="1"/>
  <c r="G259" i="4" s="1"/>
  <c r="H258" i="4"/>
  <c r="F247" i="5"/>
  <c r="A247" i="5"/>
  <c r="E247" i="5"/>
  <c r="B247" i="5"/>
  <c r="D247" i="5"/>
  <c r="C247" i="5"/>
  <c r="B330" i="4"/>
  <c r="C331" i="4"/>
  <c r="N329" i="4"/>
  <c r="O329" i="4" s="1"/>
  <c r="P329" i="4" s="1"/>
  <c r="Q329" i="4" s="1"/>
  <c r="K330" i="4"/>
  <c r="N330" i="4" s="1"/>
  <c r="O330" i="4" s="1"/>
  <c r="P330" i="4" s="1"/>
  <c r="Q330" i="4" s="1"/>
  <c r="L331" i="4"/>
  <c r="C248" i="5" l="1"/>
  <c r="E248" i="5"/>
  <c r="B248" i="5"/>
  <c r="F248" i="5"/>
  <c r="D248" i="5"/>
  <c r="A248" i="5"/>
  <c r="H259" i="4"/>
  <c r="E260" i="4"/>
  <c r="F260" i="4" s="1"/>
  <c r="G260" i="4" s="1"/>
  <c r="L332" i="4"/>
  <c r="K331" i="4"/>
  <c r="B331" i="4"/>
  <c r="C332" i="4"/>
  <c r="H260" i="4" l="1"/>
  <c r="E261" i="4"/>
  <c r="F261" i="4" s="1"/>
  <c r="G261" i="4" s="1"/>
  <c r="F249" i="5"/>
  <c r="A249" i="5"/>
  <c r="E249" i="5"/>
  <c r="B249" i="5"/>
  <c r="D249" i="5"/>
  <c r="C249" i="5"/>
  <c r="N331" i="4"/>
  <c r="O331" i="4" s="1"/>
  <c r="P331" i="4" s="1"/>
  <c r="Q331" i="4" s="1"/>
  <c r="B332" i="4"/>
  <c r="C333" i="4"/>
  <c r="L333" i="4"/>
  <c r="K332" i="4"/>
  <c r="H261" i="4" l="1"/>
  <c r="E262" i="4"/>
  <c r="F262" i="4" s="1"/>
  <c r="G262" i="4" s="1"/>
  <c r="A250" i="5"/>
  <c r="F250" i="5"/>
  <c r="D250" i="5"/>
  <c r="E250" i="5"/>
  <c r="C250" i="5"/>
  <c r="B250" i="5"/>
  <c r="K333" i="4"/>
  <c r="L334" i="4"/>
  <c r="B333" i="4"/>
  <c r="C334" i="4"/>
  <c r="N332" i="4"/>
  <c r="O332" i="4" s="1"/>
  <c r="P332" i="4" s="1"/>
  <c r="Q332" i="4" s="1"/>
  <c r="H262" i="4" l="1"/>
  <c r="E263" i="4"/>
  <c r="F263" i="4" s="1"/>
  <c r="G263" i="4" s="1"/>
  <c r="E251" i="5"/>
  <c r="C251" i="5"/>
  <c r="F251" i="5"/>
  <c r="A251" i="5"/>
  <c r="B251" i="5"/>
  <c r="D251" i="5"/>
  <c r="C335" i="4"/>
  <c r="B334" i="4"/>
  <c r="L335" i="4"/>
  <c r="K334" i="4"/>
  <c r="N333" i="4"/>
  <c r="O333" i="4" s="1"/>
  <c r="P333" i="4" s="1"/>
  <c r="Q333" i="4" s="1"/>
  <c r="H263" i="4" l="1"/>
  <c r="E264" i="4"/>
  <c r="F264" i="4" s="1"/>
  <c r="G264" i="4" s="1"/>
  <c r="F252" i="5"/>
  <c r="D252" i="5"/>
  <c r="C252" i="5"/>
  <c r="B252" i="5"/>
  <c r="A252" i="5"/>
  <c r="E252" i="5"/>
  <c r="K335" i="4"/>
  <c r="L336" i="4"/>
  <c r="N334" i="4"/>
  <c r="O334" i="4" s="1"/>
  <c r="P334" i="4" s="1"/>
  <c r="Q334" i="4" s="1"/>
  <c r="C336" i="4"/>
  <c r="B335" i="4"/>
  <c r="H264" i="4" l="1"/>
  <c r="E265" i="4"/>
  <c r="F265" i="4" s="1"/>
  <c r="G265" i="4" s="1"/>
  <c r="E253" i="5"/>
  <c r="D253" i="5"/>
  <c r="C253" i="5"/>
  <c r="B253" i="5"/>
  <c r="A253" i="5"/>
  <c r="F253" i="5"/>
  <c r="K336" i="4"/>
  <c r="L337" i="4"/>
  <c r="N335" i="4"/>
  <c r="O335" i="4" s="1"/>
  <c r="P335" i="4" s="1"/>
  <c r="Q335" i="4" s="1"/>
  <c r="B336" i="4"/>
  <c r="C337" i="4"/>
  <c r="N336" i="4" l="1"/>
  <c r="O336" i="4" s="1"/>
  <c r="P336" i="4" s="1"/>
  <c r="Q336" i="4" s="1"/>
  <c r="H265" i="4"/>
  <c r="E266" i="4"/>
  <c r="F266" i="4" s="1"/>
  <c r="G266" i="4" s="1"/>
  <c r="D254" i="5"/>
  <c r="B254" i="5"/>
  <c r="E254" i="5"/>
  <c r="C254" i="5"/>
  <c r="A254" i="5"/>
  <c r="F254" i="5"/>
  <c r="B337" i="4"/>
  <c r="C338" i="4"/>
  <c r="K337" i="4"/>
  <c r="N337" i="4" s="1"/>
  <c r="O337" i="4" s="1"/>
  <c r="P337" i="4" s="1"/>
  <c r="Q337" i="4" s="1"/>
  <c r="L338" i="4"/>
  <c r="H266" i="4" l="1"/>
  <c r="E267" i="4"/>
  <c r="F267" i="4" s="1"/>
  <c r="G267" i="4" s="1"/>
  <c r="C255" i="5"/>
  <c r="D255" i="5"/>
  <c r="F255" i="5"/>
  <c r="E255" i="5"/>
  <c r="B255" i="5"/>
  <c r="A255" i="5"/>
  <c r="C339" i="4"/>
  <c r="B338" i="4"/>
  <c r="L339" i="4"/>
  <c r="K338" i="4"/>
  <c r="N338" i="4" s="1"/>
  <c r="O338" i="4" s="1"/>
  <c r="P338" i="4" s="1"/>
  <c r="Q338" i="4" s="1"/>
  <c r="H267" i="4" l="1"/>
  <c r="E268" i="4"/>
  <c r="F268" i="4" s="1"/>
  <c r="G268" i="4" s="1"/>
  <c r="B256" i="5"/>
  <c r="E256" i="5"/>
  <c r="A256" i="5"/>
  <c r="C256" i="5"/>
  <c r="D256" i="5"/>
  <c r="F256" i="5"/>
  <c r="L340" i="4"/>
  <c r="K339" i="4"/>
  <c r="N339" i="4" s="1"/>
  <c r="O339" i="4" s="1"/>
  <c r="P339" i="4" s="1"/>
  <c r="Q339" i="4" s="1"/>
  <c r="B339" i="4"/>
  <c r="C340" i="4"/>
  <c r="H268" i="4" l="1"/>
  <c r="E269" i="4"/>
  <c r="F269" i="4" s="1"/>
  <c r="G269" i="4" s="1"/>
  <c r="D257" i="5"/>
  <c r="C257" i="5"/>
  <c r="A257" i="5"/>
  <c r="E257" i="5"/>
  <c r="B257" i="5"/>
  <c r="F257" i="5"/>
  <c r="C341" i="4"/>
  <c r="B340" i="4"/>
  <c r="K340" i="4"/>
  <c r="N340" i="4" s="1"/>
  <c r="O340" i="4" s="1"/>
  <c r="P340" i="4" s="1"/>
  <c r="Q340" i="4" s="1"/>
  <c r="L341" i="4"/>
  <c r="H269" i="4" l="1"/>
  <c r="E270" i="4"/>
  <c r="F270" i="4" s="1"/>
  <c r="G270" i="4" s="1"/>
  <c r="F258" i="5"/>
  <c r="E258" i="5"/>
  <c r="C258" i="5"/>
  <c r="A258" i="5"/>
  <c r="B258" i="5"/>
  <c r="D258" i="5"/>
  <c r="C342" i="4"/>
  <c r="B341" i="4"/>
  <c r="K341" i="4"/>
  <c r="N341" i="4" s="1"/>
  <c r="O341" i="4" s="1"/>
  <c r="P341" i="4" s="1"/>
  <c r="Q341" i="4" s="1"/>
  <c r="L342" i="4"/>
  <c r="H270" i="4" l="1"/>
  <c r="E271" i="4"/>
  <c r="F271" i="4" s="1"/>
  <c r="G271" i="4" s="1"/>
  <c r="A259" i="5"/>
  <c r="D259" i="5"/>
  <c r="C259" i="5"/>
  <c r="F259" i="5"/>
  <c r="E259" i="5"/>
  <c r="B259" i="5"/>
  <c r="K342" i="4"/>
  <c r="N342" i="4" s="1"/>
  <c r="O342" i="4" s="1"/>
  <c r="P342" i="4" s="1"/>
  <c r="Q342" i="4" s="1"/>
  <c r="L343" i="4"/>
  <c r="C343" i="4"/>
  <c r="B342" i="4"/>
  <c r="H271" i="4" l="1"/>
  <c r="E272" i="4"/>
  <c r="F272" i="4" s="1"/>
  <c r="G272" i="4" s="1"/>
  <c r="A260" i="5"/>
  <c r="E260" i="5"/>
  <c r="F260" i="5"/>
  <c r="C260" i="5"/>
  <c r="B260" i="5"/>
  <c r="D260" i="5"/>
  <c r="C344" i="4"/>
  <c r="B343" i="4"/>
  <c r="L344" i="4"/>
  <c r="K343" i="4"/>
  <c r="N343" i="4" s="1"/>
  <c r="O343" i="4" s="1"/>
  <c r="P343" i="4" s="1"/>
  <c r="Q343" i="4" s="1"/>
  <c r="H272" i="4" l="1"/>
  <c r="E273" i="4"/>
  <c r="F273" i="4" s="1"/>
  <c r="G273" i="4" s="1"/>
  <c r="D261" i="5"/>
  <c r="E261" i="5"/>
  <c r="C261" i="5"/>
  <c r="B261" i="5"/>
  <c r="F261" i="5"/>
  <c r="A261" i="5"/>
  <c r="L345" i="4"/>
  <c r="K344" i="4"/>
  <c r="C345" i="4"/>
  <c r="B344" i="4"/>
  <c r="H273" i="4" l="1"/>
  <c r="E274" i="4"/>
  <c r="F274" i="4" s="1"/>
  <c r="G274" i="4" s="1"/>
  <c r="A262" i="5"/>
  <c r="B262" i="5"/>
  <c r="F262" i="5"/>
  <c r="D262" i="5"/>
  <c r="C262" i="5"/>
  <c r="E262" i="5"/>
  <c r="C346" i="4"/>
  <c r="B345" i="4"/>
  <c r="N344" i="4"/>
  <c r="O344" i="4" s="1"/>
  <c r="P344" i="4" s="1"/>
  <c r="Q344" i="4" s="1"/>
  <c r="K345" i="4"/>
  <c r="L346" i="4"/>
  <c r="H274" i="4" l="1"/>
  <c r="E275" i="4"/>
  <c r="F275" i="4" s="1"/>
  <c r="G275" i="4" s="1"/>
  <c r="D263" i="5"/>
  <c r="A263" i="5"/>
  <c r="C263" i="5"/>
  <c r="E263" i="5"/>
  <c r="F263" i="5"/>
  <c r="B263" i="5"/>
  <c r="K346" i="4"/>
  <c r="L347" i="4"/>
  <c r="N345" i="4"/>
  <c r="O345" i="4" s="1"/>
  <c r="P345" i="4" s="1"/>
  <c r="Q345" i="4" s="1"/>
  <c r="B346" i="4"/>
  <c r="C347" i="4"/>
  <c r="H275" i="4" l="1"/>
  <c r="E276" i="4"/>
  <c r="F276" i="4" s="1"/>
  <c r="G276" i="4" s="1"/>
  <c r="B264" i="5"/>
  <c r="A264" i="5"/>
  <c r="E264" i="5"/>
  <c r="D264" i="5"/>
  <c r="C264" i="5"/>
  <c r="F264" i="5"/>
  <c r="N346" i="4"/>
  <c r="O346" i="4" s="1"/>
  <c r="P346" i="4" s="1"/>
  <c r="Q346" i="4" s="1"/>
  <c r="B347" i="4"/>
  <c r="C348" i="4"/>
  <c r="L348" i="4"/>
  <c r="K347" i="4"/>
  <c r="H276" i="4" l="1"/>
  <c r="E277" i="4"/>
  <c r="F277" i="4" s="1"/>
  <c r="G277" i="4" s="1"/>
  <c r="B265" i="5"/>
  <c r="D265" i="5"/>
  <c r="E265" i="5"/>
  <c r="A265" i="5"/>
  <c r="F265" i="5"/>
  <c r="C265" i="5"/>
  <c r="N347" i="4"/>
  <c r="O347" i="4" s="1"/>
  <c r="P347" i="4" s="1"/>
  <c r="Q347" i="4" s="1"/>
  <c r="K348" i="4"/>
  <c r="L349" i="4"/>
  <c r="B348" i="4"/>
  <c r="C349" i="4"/>
  <c r="H277" i="4" l="1"/>
  <c r="E278" i="4"/>
  <c r="F278" i="4" s="1"/>
  <c r="G278" i="4" s="1"/>
  <c r="D266" i="5"/>
  <c r="F266" i="5"/>
  <c r="B266" i="5"/>
  <c r="E266" i="5"/>
  <c r="C266" i="5"/>
  <c r="A266" i="5"/>
  <c r="K349" i="4"/>
  <c r="N349" i="4" s="1"/>
  <c r="O349" i="4" s="1"/>
  <c r="P349" i="4" s="1"/>
  <c r="Q349" i="4" s="1"/>
  <c r="L350" i="4"/>
  <c r="B349" i="4"/>
  <c r="C350" i="4"/>
  <c r="N348" i="4"/>
  <c r="O348" i="4" s="1"/>
  <c r="P348" i="4" s="1"/>
  <c r="Q348" i="4" s="1"/>
  <c r="H278" i="4" l="1"/>
  <c r="E279" i="4"/>
  <c r="F279" i="4" s="1"/>
  <c r="G279" i="4" s="1"/>
  <c r="A267" i="5"/>
  <c r="F267" i="5"/>
  <c r="C267" i="5"/>
  <c r="D267" i="5"/>
  <c r="E267" i="5"/>
  <c r="B267" i="5"/>
  <c r="B350" i="4"/>
  <c r="C351" i="4"/>
  <c r="K350" i="4"/>
  <c r="L351" i="4"/>
  <c r="H279" i="4" l="1"/>
  <c r="E280" i="4"/>
  <c r="F280" i="4" s="1"/>
  <c r="G280" i="4" s="1"/>
  <c r="D268" i="5"/>
  <c r="B268" i="5"/>
  <c r="A268" i="5"/>
  <c r="E268" i="5"/>
  <c r="F268" i="5"/>
  <c r="C268" i="5"/>
  <c r="B351" i="4"/>
  <c r="C352" i="4"/>
  <c r="N350" i="4"/>
  <c r="O350" i="4" s="1"/>
  <c r="P350" i="4" s="1"/>
  <c r="Q350" i="4" s="1"/>
  <c r="K351" i="4"/>
  <c r="L352" i="4"/>
  <c r="H280" i="4" l="1"/>
  <c r="E281" i="4"/>
  <c r="F281" i="4" s="1"/>
  <c r="G281" i="4" s="1"/>
  <c r="E269" i="5"/>
  <c r="F269" i="5"/>
  <c r="B269" i="5"/>
  <c r="D269" i="5"/>
  <c r="A269" i="5"/>
  <c r="C269" i="5"/>
  <c r="K352" i="4"/>
  <c r="L353" i="4"/>
  <c r="B352" i="4"/>
  <c r="C353" i="4"/>
  <c r="N351" i="4"/>
  <c r="O351" i="4" s="1"/>
  <c r="P351" i="4" s="1"/>
  <c r="Q351" i="4" s="1"/>
  <c r="N352" i="4" l="1"/>
  <c r="O352" i="4" s="1"/>
  <c r="P352" i="4" s="1"/>
  <c r="Q352" i="4" s="1"/>
  <c r="H281" i="4"/>
  <c r="E282" i="4"/>
  <c r="F282" i="4" s="1"/>
  <c r="G282" i="4" s="1"/>
  <c r="E270" i="5"/>
  <c r="D270" i="5"/>
  <c r="F270" i="5"/>
  <c r="A270" i="5"/>
  <c r="C270" i="5"/>
  <c r="B270" i="5"/>
  <c r="C354" i="4"/>
  <c r="B353" i="4"/>
  <c r="K353" i="4"/>
  <c r="N353" i="4" s="1"/>
  <c r="O353" i="4" s="1"/>
  <c r="P353" i="4" s="1"/>
  <c r="Q353" i="4" s="1"/>
  <c r="L354" i="4"/>
  <c r="H282" i="4" l="1"/>
  <c r="E283" i="4"/>
  <c r="F283" i="4" s="1"/>
  <c r="G283" i="4" s="1"/>
  <c r="D271" i="5"/>
  <c r="B271" i="5"/>
  <c r="A271" i="5"/>
  <c r="E271" i="5"/>
  <c r="F271" i="5"/>
  <c r="C271" i="5"/>
  <c r="K354" i="4"/>
  <c r="N354" i="4" s="1"/>
  <c r="O354" i="4" s="1"/>
  <c r="P354" i="4" s="1"/>
  <c r="Q354" i="4" s="1"/>
  <c r="L355" i="4"/>
  <c r="B354" i="4"/>
  <c r="C355" i="4"/>
  <c r="H283" i="4" l="1"/>
  <c r="E284" i="4"/>
  <c r="F284" i="4" s="1"/>
  <c r="G284" i="4" s="1"/>
  <c r="A272" i="5"/>
  <c r="B272" i="5"/>
  <c r="D272" i="5"/>
  <c r="E272" i="5"/>
  <c r="C272" i="5"/>
  <c r="F272" i="5"/>
  <c r="L356" i="4"/>
  <c r="K355" i="4"/>
  <c r="N355" i="4" s="1"/>
  <c r="O355" i="4" s="1"/>
  <c r="P355" i="4" s="1"/>
  <c r="Q355" i="4" s="1"/>
  <c r="C356" i="4"/>
  <c r="B355" i="4"/>
  <c r="H284" i="4" l="1"/>
  <c r="E285" i="4"/>
  <c r="F285" i="4" s="1"/>
  <c r="G285" i="4" s="1"/>
  <c r="D273" i="5"/>
  <c r="C273" i="5"/>
  <c r="E273" i="5"/>
  <c r="A273" i="5"/>
  <c r="B273" i="5"/>
  <c r="F273" i="5"/>
  <c r="C357" i="4"/>
  <c r="B356" i="4"/>
  <c r="K356" i="4"/>
  <c r="N356" i="4" s="1"/>
  <c r="O356" i="4" s="1"/>
  <c r="P356" i="4" s="1"/>
  <c r="Q356" i="4" s="1"/>
  <c r="L357" i="4"/>
  <c r="H285" i="4" l="1"/>
  <c r="E286" i="4"/>
  <c r="F286" i="4" s="1"/>
  <c r="G286" i="4" s="1"/>
  <c r="C274" i="5"/>
  <c r="E274" i="5"/>
  <c r="B274" i="5"/>
  <c r="A274" i="5"/>
  <c r="D274" i="5"/>
  <c r="F274" i="5"/>
  <c r="L358" i="4"/>
  <c r="K357" i="4"/>
  <c r="N357" i="4" s="1"/>
  <c r="O357" i="4" s="1"/>
  <c r="P357" i="4" s="1"/>
  <c r="Q357" i="4" s="1"/>
  <c r="C358" i="4"/>
  <c r="B357" i="4"/>
  <c r="H286" i="4" l="1"/>
  <c r="E287" i="4"/>
  <c r="F287" i="4" s="1"/>
  <c r="G287" i="4" s="1"/>
  <c r="F275" i="5"/>
  <c r="C275" i="5"/>
  <c r="D275" i="5"/>
  <c r="B275" i="5"/>
  <c r="A275" i="5"/>
  <c r="E275" i="5"/>
  <c r="L359" i="4"/>
  <c r="K358" i="4"/>
  <c r="N358" i="4" s="1"/>
  <c r="O358" i="4" s="1"/>
  <c r="P358" i="4" s="1"/>
  <c r="Q358" i="4" s="1"/>
  <c r="B358" i="4"/>
  <c r="C359" i="4"/>
  <c r="H287" i="4" l="1"/>
  <c r="E288" i="4"/>
  <c r="F288" i="4" s="1"/>
  <c r="G288" i="4" s="1"/>
  <c r="A276" i="5"/>
  <c r="D276" i="5"/>
  <c r="C276" i="5"/>
  <c r="F276" i="5"/>
  <c r="B276" i="5"/>
  <c r="E276" i="5"/>
  <c r="C360" i="4"/>
  <c r="B359" i="4"/>
  <c r="K359" i="4"/>
  <c r="N359" i="4" s="1"/>
  <c r="O359" i="4" s="1"/>
  <c r="P359" i="4" s="1"/>
  <c r="Q359" i="4" s="1"/>
  <c r="L360" i="4"/>
  <c r="H288" i="4" l="1"/>
  <c r="E289" i="4"/>
  <c r="F289" i="4" s="1"/>
  <c r="G289" i="4" s="1"/>
  <c r="A277" i="5"/>
  <c r="D277" i="5"/>
  <c r="E277" i="5"/>
  <c r="C277" i="5"/>
  <c r="F277" i="5"/>
  <c r="B277" i="5"/>
  <c r="C361" i="4"/>
  <c r="B360" i="4"/>
  <c r="L361" i="4"/>
  <c r="K360" i="4"/>
  <c r="H289" i="4" l="1"/>
  <c r="E290" i="4"/>
  <c r="F290" i="4" s="1"/>
  <c r="G290" i="4" s="1"/>
  <c r="C278" i="5"/>
  <c r="D278" i="5"/>
  <c r="B278" i="5"/>
  <c r="F278" i="5"/>
  <c r="E278" i="5"/>
  <c r="A278" i="5"/>
  <c r="L362" i="4"/>
  <c r="K361" i="4"/>
  <c r="N361" i="4" s="1"/>
  <c r="O361" i="4" s="1"/>
  <c r="P361" i="4" s="1"/>
  <c r="Q361" i="4" s="1"/>
  <c r="C362" i="4"/>
  <c r="B361" i="4"/>
  <c r="N360" i="4"/>
  <c r="O360" i="4" s="1"/>
  <c r="P360" i="4" s="1"/>
  <c r="Q360" i="4" s="1"/>
  <c r="H290" i="4" l="1"/>
  <c r="E291" i="4"/>
  <c r="F291" i="4" s="1"/>
  <c r="G291" i="4" s="1"/>
  <c r="A279" i="5"/>
  <c r="B279" i="5"/>
  <c r="D279" i="5"/>
  <c r="C279" i="5"/>
  <c r="F279" i="5"/>
  <c r="E279" i="5"/>
  <c r="C363" i="4"/>
  <c r="B362" i="4"/>
  <c r="K362" i="4"/>
  <c r="N362" i="4" s="1"/>
  <c r="O362" i="4" s="1"/>
  <c r="P362" i="4" s="1"/>
  <c r="Q362" i="4" s="1"/>
  <c r="L363" i="4"/>
  <c r="H291" i="4" l="1"/>
  <c r="E292" i="4"/>
  <c r="F292" i="4" s="1"/>
  <c r="G292" i="4" s="1"/>
  <c r="C280" i="5"/>
  <c r="A280" i="5"/>
  <c r="D280" i="5"/>
  <c r="B280" i="5"/>
  <c r="E280" i="5"/>
  <c r="F280" i="5"/>
  <c r="K363" i="4"/>
  <c r="L364" i="4"/>
  <c r="B363" i="4"/>
  <c r="C364" i="4"/>
  <c r="H292" i="4" l="1"/>
  <c r="E293" i="4"/>
  <c r="F293" i="4" s="1"/>
  <c r="G293" i="4" s="1"/>
  <c r="A281" i="5"/>
  <c r="D281" i="5"/>
  <c r="C281" i="5"/>
  <c r="F281" i="5"/>
  <c r="B281" i="5"/>
  <c r="E281" i="5"/>
  <c r="B364" i="4"/>
  <c r="C365" i="4"/>
  <c r="K364" i="4"/>
  <c r="L365" i="4"/>
  <c r="N363" i="4"/>
  <c r="O363" i="4" s="1"/>
  <c r="P363" i="4" s="1"/>
  <c r="Q363" i="4" s="1"/>
  <c r="H293" i="4" l="1"/>
  <c r="E294" i="4"/>
  <c r="F294" i="4" s="1"/>
  <c r="G294" i="4" s="1"/>
  <c r="D282" i="5"/>
  <c r="C282" i="5"/>
  <c r="A282" i="5"/>
  <c r="F282" i="5"/>
  <c r="E282" i="5"/>
  <c r="B282" i="5"/>
  <c r="N364" i="4"/>
  <c r="O364" i="4" s="1"/>
  <c r="P364" i="4" s="1"/>
  <c r="Q364" i="4" s="1"/>
  <c r="L366" i="4"/>
  <c r="K365" i="4"/>
  <c r="C366" i="4"/>
  <c r="B365" i="4"/>
  <c r="H294" i="4" l="1"/>
  <c r="E295" i="4"/>
  <c r="F295" i="4" s="1"/>
  <c r="G295" i="4" s="1"/>
  <c r="C283" i="5"/>
  <c r="F283" i="5"/>
  <c r="A283" i="5"/>
  <c r="E283" i="5"/>
  <c r="B283" i="5"/>
  <c r="D283" i="5"/>
  <c r="N365" i="4"/>
  <c r="O365" i="4" s="1"/>
  <c r="P365" i="4" s="1"/>
  <c r="Q365" i="4" s="1"/>
  <c r="B366" i="4"/>
  <c r="C367" i="4"/>
  <c r="K366" i="4"/>
  <c r="N366" i="4" s="1"/>
  <c r="O366" i="4" s="1"/>
  <c r="P366" i="4" s="1"/>
  <c r="Q366" i="4" s="1"/>
  <c r="L367" i="4"/>
  <c r="H295" i="4" l="1"/>
  <c r="E296" i="4"/>
  <c r="F296" i="4" s="1"/>
  <c r="G296" i="4" s="1"/>
  <c r="A284" i="5"/>
  <c r="C284" i="5"/>
  <c r="F284" i="5"/>
  <c r="B284" i="5"/>
  <c r="E284" i="5"/>
  <c r="D284" i="5"/>
  <c r="K367" i="4"/>
  <c r="N367" i="4" s="1"/>
  <c r="O367" i="4" s="1"/>
  <c r="P367" i="4" s="1"/>
  <c r="Q367" i="4" s="1"/>
  <c r="L368" i="4"/>
  <c r="B367" i="4"/>
  <c r="C368" i="4"/>
  <c r="H296" i="4" l="1"/>
  <c r="E297" i="4"/>
  <c r="F297" i="4" s="1"/>
  <c r="G297" i="4" s="1"/>
  <c r="C285" i="5"/>
  <c r="D285" i="5"/>
  <c r="A285" i="5"/>
  <c r="B285" i="5"/>
  <c r="F285" i="5"/>
  <c r="E285" i="5"/>
  <c r="K368" i="4"/>
  <c r="L369" i="4"/>
  <c r="B368" i="4"/>
  <c r="C369" i="4"/>
  <c r="H297" i="4" l="1"/>
  <c r="E298" i="4"/>
  <c r="F298" i="4" s="1"/>
  <c r="G298" i="4" s="1"/>
  <c r="E286" i="5"/>
  <c r="F286" i="5"/>
  <c r="C286" i="5"/>
  <c r="A286" i="5"/>
  <c r="D286" i="5"/>
  <c r="B286" i="5"/>
  <c r="C370" i="4"/>
  <c r="B369" i="4"/>
  <c r="L370" i="4"/>
  <c r="K369" i="4"/>
  <c r="N369" i="4" s="1"/>
  <c r="O369" i="4" s="1"/>
  <c r="P369" i="4" s="1"/>
  <c r="Q369" i="4" s="1"/>
  <c r="N368" i="4"/>
  <c r="O368" i="4" s="1"/>
  <c r="P368" i="4" s="1"/>
  <c r="Q368" i="4" s="1"/>
  <c r="H298" i="4" l="1"/>
  <c r="E299" i="4"/>
  <c r="F299" i="4" s="1"/>
  <c r="G299" i="4" s="1"/>
  <c r="D287" i="5"/>
  <c r="F287" i="5"/>
  <c r="A287" i="5"/>
  <c r="C287" i="5"/>
  <c r="E287" i="5"/>
  <c r="B287" i="5"/>
  <c r="K370" i="4"/>
  <c r="N370" i="4" s="1"/>
  <c r="O370" i="4" s="1"/>
  <c r="P370" i="4" s="1"/>
  <c r="Q370" i="4" s="1"/>
  <c r="L371" i="4"/>
  <c r="B370" i="4"/>
  <c r="C371" i="4"/>
  <c r="H299" i="4" l="1"/>
  <c r="E300" i="4"/>
  <c r="F300" i="4" s="1"/>
  <c r="G300" i="4" s="1"/>
  <c r="C288" i="5"/>
  <c r="F288" i="5"/>
  <c r="E288" i="5"/>
  <c r="D288" i="5"/>
  <c r="A288" i="5"/>
  <c r="B288" i="5"/>
  <c r="B371" i="4"/>
  <c r="C372" i="4"/>
  <c r="K371" i="4"/>
  <c r="L372" i="4"/>
  <c r="H300" i="4" l="1"/>
  <c r="E301" i="4"/>
  <c r="F301" i="4" s="1"/>
  <c r="G301" i="4" s="1"/>
  <c r="F289" i="5"/>
  <c r="A289" i="5"/>
  <c r="E289" i="5"/>
  <c r="D289" i="5"/>
  <c r="B289" i="5"/>
  <c r="C289" i="5"/>
  <c r="L373" i="4"/>
  <c r="K372" i="4"/>
  <c r="N371" i="4"/>
  <c r="O371" i="4" s="1"/>
  <c r="P371" i="4" s="1"/>
  <c r="Q371" i="4" s="1"/>
  <c r="C373" i="4"/>
  <c r="B372" i="4"/>
  <c r="H301" i="4" l="1"/>
  <c r="E302" i="4"/>
  <c r="F302" i="4" s="1"/>
  <c r="G302" i="4" s="1"/>
  <c r="A290" i="5"/>
  <c r="B290" i="5"/>
  <c r="F290" i="5"/>
  <c r="C290" i="5"/>
  <c r="E290" i="5"/>
  <c r="D290" i="5"/>
  <c r="N372" i="4"/>
  <c r="O372" i="4" s="1"/>
  <c r="P372" i="4" s="1"/>
  <c r="Q372" i="4" s="1"/>
  <c r="B373" i="4"/>
  <c r="C374" i="4"/>
  <c r="K373" i="4"/>
  <c r="L374" i="4"/>
  <c r="E303" i="4" l="1"/>
  <c r="F303" i="4" s="1"/>
  <c r="G303" i="4" s="1"/>
  <c r="H302" i="4"/>
  <c r="E291" i="5"/>
  <c r="F291" i="5"/>
  <c r="A291" i="5"/>
  <c r="C291" i="5"/>
  <c r="B291" i="5"/>
  <c r="D291" i="5"/>
  <c r="L375" i="4"/>
  <c r="K374" i="4"/>
  <c r="N374" i="4" s="1"/>
  <c r="O374" i="4" s="1"/>
  <c r="P374" i="4" s="1"/>
  <c r="Q374" i="4" s="1"/>
  <c r="B374" i="4"/>
  <c r="C375" i="4"/>
  <c r="N373" i="4"/>
  <c r="O373" i="4" s="1"/>
  <c r="P373" i="4" s="1"/>
  <c r="Q373" i="4" s="1"/>
  <c r="F292" i="5" l="1"/>
  <c r="B292" i="5"/>
  <c r="E292" i="5"/>
  <c r="D292" i="5"/>
  <c r="C292" i="5"/>
  <c r="A292" i="5"/>
  <c r="H303" i="4"/>
  <c r="E304" i="4"/>
  <c r="F304" i="4" s="1"/>
  <c r="G304" i="4" s="1"/>
  <c r="B375" i="4"/>
  <c r="C376" i="4"/>
  <c r="K375" i="4"/>
  <c r="N375" i="4" s="1"/>
  <c r="O375" i="4" s="1"/>
  <c r="P375" i="4" s="1"/>
  <c r="Q375" i="4" s="1"/>
  <c r="L376" i="4"/>
  <c r="E305" i="4" l="1"/>
  <c r="F305" i="4" s="1"/>
  <c r="G305" i="4" s="1"/>
  <c r="H304" i="4"/>
  <c r="B293" i="5"/>
  <c r="D293" i="5"/>
  <c r="C293" i="5"/>
  <c r="E293" i="5"/>
  <c r="A293" i="5"/>
  <c r="F293" i="5"/>
  <c r="L377" i="4"/>
  <c r="K376" i="4"/>
  <c r="B376" i="4"/>
  <c r="C377" i="4"/>
  <c r="A294" i="5" l="1"/>
  <c r="F294" i="5"/>
  <c r="E294" i="5"/>
  <c r="B294" i="5"/>
  <c r="C294" i="5"/>
  <c r="D294" i="5"/>
  <c r="H305" i="4"/>
  <c r="E306" i="4"/>
  <c r="F306" i="4" s="1"/>
  <c r="G306" i="4" s="1"/>
  <c r="N376" i="4"/>
  <c r="O376" i="4" s="1"/>
  <c r="P376" i="4" s="1"/>
  <c r="Q376" i="4" s="1"/>
  <c r="B377" i="4"/>
  <c r="C378" i="4"/>
  <c r="K377" i="4"/>
  <c r="L378" i="4"/>
  <c r="H306" i="4" l="1"/>
  <c r="E307" i="4"/>
  <c r="F307" i="4" s="1"/>
  <c r="G307" i="4" s="1"/>
  <c r="A295" i="5"/>
  <c r="C295" i="5"/>
  <c r="B295" i="5"/>
  <c r="F295" i="5"/>
  <c r="D295" i="5"/>
  <c r="E295" i="5"/>
  <c r="K378" i="4"/>
  <c r="N378" i="4" s="1"/>
  <c r="O378" i="4" s="1"/>
  <c r="P378" i="4" s="1"/>
  <c r="Q378" i="4" s="1"/>
  <c r="L379" i="4"/>
  <c r="N377" i="4"/>
  <c r="O377" i="4" s="1"/>
  <c r="P377" i="4" s="1"/>
  <c r="Q377" i="4" s="1"/>
  <c r="C379" i="4"/>
  <c r="B378" i="4"/>
  <c r="H307" i="4" l="1"/>
  <c r="E308" i="4"/>
  <c r="F308" i="4" s="1"/>
  <c r="G308" i="4" s="1"/>
  <c r="E296" i="5"/>
  <c r="A296" i="5"/>
  <c r="B296" i="5"/>
  <c r="D296" i="5"/>
  <c r="F296" i="5"/>
  <c r="C296" i="5"/>
  <c r="C380" i="4"/>
  <c r="B379" i="4"/>
  <c r="L380" i="4"/>
  <c r="K379" i="4"/>
  <c r="N379" i="4" s="1"/>
  <c r="O379" i="4" s="1"/>
  <c r="P379" i="4" s="1"/>
  <c r="Q379" i="4" s="1"/>
  <c r="H308" i="4" l="1"/>
  <c r="E309" i="4"/>
  <c r="F309" i="4" s="1"/>
  <c r="G309" i="4" s="1"/>
  <c r="F297" i="5"/>
  <c r="C297" i="5"/>
  <c r="D297" i="5"/>
  <c r="A297" i="5"/>
  <c r="E297" i="5"/>
  <c r="B297" i="5"/>
  <c r="B380" i="4"/>
  <c r="C381" i="4"/>
  <c r="K380" i="4"/>
  <c r="N380" i="4" s="1"/>
  <c r="O380" i="4" s="1"/>
  <c r="P380" i="4" s="1"/>
  <c r="Q380" i="4" s="1"/>
  <c r="L381" i="4"/>
  <c r="H309" i="4" l="1"/>
  <c r="E310" i="4"/>
  <c r="F310" i="4" s="1"/>
  <c r="G310" i="4" s="1"/>
  <c r="B298" i="5"/>
  <c r="E298" i="5"/>
  <c r="C298" i="5"/>
  <c r="F298" i="5"/>
  <c r="A298" i="5"/>
  <c r="D298" i="5"/>
  <c r="K381" i="4"/>
  <c r="N381" i="4" s="1"/>
  <c r="O381" i="4" s="1"/>
  <c r="P381" i="4" s="1"/>
  <c r="Q381" i="4" s="1"/>
  <c r="L382" i="4"/>
  <c r="B381" i="4"/>
  <c r="C382" i="4"/>
  <c r="H310" i="4" l="1"/>
  <c r="E311" i="4"/>
  <c r="F311" i="4" s="1"/>
  <c r="G311" i="4" s="1"/>
  <c r="F299" i="5"/>
  <c r="E299" i="5"/>
  <c r="A299" i="5"/>
  <c r="D299" i="5"/>
  <c r="C299" i="5"/>
  <c r="B299" i="5"/>
  <c r="C383" i="4"/>
  <c r="B382" i="4"/>
  <c r="L383" i="4"/>
  <c r="K382" i="4"/>
  <c r="N382" i="4" s="1"/>
  <c r="O382" i="4" s="1"/>
  <c r="P382" i="4" s="1"/>
  <c r="Q382" i="4" s="1"/>
  <c r="H311" i="4" l="1"/>
  <c r="E312" i="4"/>
  <c r="F312" i="4" s="1"/>
  <c r="G312" i="4" s="1"/>
  <c r="E300" i="5"/>
  <c r="F300" i="5"/>
  <c r="C300" i="5"/>
  <c r="D300" i="5"/>
  <c r="A300" i="5"/>
  <c r="B300" i="5"/>
  <c r="K383" i="4"/>
  <c r="L384" i="4"/>
  <c r="C384" i="4"/>
  <c r="B383" i="4"/>
  <c r="H312" i="4" l="1"/>
  <c r="E313" i="4"/>
  <c r="F313" i="4" s="1"/>
  <c r="G313" i="4" s="1"/>
  <c r="A301" i="5"/>
  <c r="B301" i="5"/>
  <c r="C301" i="5"/>
  <c r="D301" i="5"/>
  <c r="F301" i="5"/>
  <c r="E301" i="5"/>
  <c r="C385" i="4"/>
  <c r="B384" i="4"/>
  <c r="L385" i="4"/>
  <c r="K384" i="4"/>
  <c r="N383" i="4"/>
  <c r="O383" i="4" s="1"/>
  <c r="P383" i="4" s="1"/>
  <c r="Q383" i="4" s="1"/>
  <c r="N384" i="4" l="1"/>
  <c r="O384" i="4" s="1"/>
  <c r="P384" i="4" s="1"/>
  <c r="Q384" i="4" s="1"/>
  <c r="H313" i="4"/>
  <c r="E314" i="4"/>
  <c r="F314" i="4" s="1"/>
  <c r="G314" i="4" s="1"/>
  <c r="D302" i="5"/>
  <c r="E302" i="5"/>
  <c r="C302" i="5"/>
  <c r="F302" i="5"/>
  <c r="A302" i="5"/>
  <c r="B302" i="5"/>
  <c r="B385" i="4"/>
  <c r="C386" i="4"/>
  <c r="L386" i="4"/>
  <c r="K385" i="4"/>
  <c r="H314" i="4" l="1"/>
  <c r="E315" i="4"/>
  <c r="F315" i="4" s="1"/>
  <c r="G315" i="4" s="1"/>
  <c r="D303" i="5"/>
  <c r="A303" i="5"/>
  <c r="C303" i="5"/>
  <c r="E303" i="5"/>
  <c r="B303" i="5"/>
  <c r="F303" i="5"/>
  <c r="N385" i="4"/>
  <c r="O385" i="4" s="1"/>
  <c r="P385" i="4" s="1"/>
  <c r="Q385" i="4" s="1"/>
  <c r="K386" i="4"/>
  <c r="N386" i="4" s="1"/>
  <c r="O386" i="4" s="1"/>
  <c r="P386" i="4" s="1"/>
  <c r="Q386" i="4" s="1"/>
  <c r="L387" i="4"/>
  <c r="B386" i="4"/>
  <c r="C387" i="4"/>
  <c r="H315" i="4" l="1"/>
  <c r="E316" i="4"/>
  <c r="F316" i="4" s="1"/>
  <c r="G316" i="4" s="1"/>
  <c r="C304" i="5"/>
  <c r="F304" i="5"/>
  <c r="D304" i="5"/>
  <c r="A304" i="5"/>
  <c r="E304" i="5"/>
  <c r="B304" i="5"/>
  <c r="C388" i="4"/>
  <c r="B387" i="4"/>
  <c r="K387" i="4"/>
  <c r="L388" i="4"/>
  <c r="H316" i="4" l="1"/>
  <c r="E317" i="4"/>
  <c r="F317" i="4" s="1"/>
  <c r="G317" i="4" s="1"/>
  <c r="E305" i="5"/>
  <c r="C305" i="5"/>
  <c r="B305" i="5"/>
  <c r="D305" i="5"/>
  <c r="F305" i="5"/>
  <c r="A305" i="5"/>
  <c r="N387" i="4"/>
  <c r="O387" i="4" s="1"/>
  <c r="P387" i="4" s="1"/>
  <c r="Q387" i="4" s="1"/>
  <c r="L389" i="4"/>
  <c r="K388" i="4"/>
  <c r="B388" i="4"/>
  <c r="C389" i="4"/>
  <c r="H317" i="4" l="1"/>
  <c r="E318" i="4"/>
  <c r="F318" i="4" s="1"/>
  <c r="G318" i="4" s="1"/>
  <c r="D306" i="5"/>
  <c r="E306" i="5"/>
  <c r="C306" i="5"/>
  <c r="F306" i="5"/>
  <c r="A306" i="5"/>
  <c r="B306" i="5"/>
  <c r="N388" i="4"/>
  <c r="O388" i="4" s="1"/>
  <c r="P388" i="4" s="1"/>
  <c r="Q388" i="4" s="1"/>
  <c r="B389" i="4"/>
  <c r="C390" i="4"/>
  <c r="L390" i="4"/>
  <c r="K389" i="4"/>
  <c r="H318" i="4" l="1"/>
  <c r="E319" i="4"/>
  <c r="F319" i="4" s="1"/>
  <c r="G319" i="4" s="1"/>
  <c r="B307" i="5"/>
  <c r="F307" i="5"/>
  <c r="C307" i="5"/>
  <c r="D307" i="5"/>
  <c r="A307" i="5"/>
  <c r="E307" i="5"/>
  <c r="C391" i="4"/>
  <c r="B390" i="4"/>
  <c r="K390" i="4"/>
  <c r="L391" i="4"/>
  <c r="N389" i="4"/>
  <c r="O389" i="4" s="1"/>
  <c r="P389" i="4" s="1"/>
  <c r="Q389" i="4" s="1"/>
  <c r="H319" i="4" l="1"/>
  <c r="E320" i="4"/>
  <c r="F320" i="4" s="1"/>
  <c r="G320" i="4" s="1"/>
  <c r="C308" i="5"/>
  <c r="A308" i="5"/>
  <c r="D308" i="5"/>
  <c r="B308" i="5"/>
  <c r="F308" i="5"/>
  <c r="E308" i="5"/>
  <c r="N390" i="4"/>
  <c r="O390" i="4" s="1"/>
  <c r="P390" i="4" s="1"/>
  <c r="Q390" i="4" s="1"/>
  <c r="K391" i="4"/>
  <c r="N391" i="4" s="1"/>
  <c r="O391" i="4" s="1"/>
  <c r="P391" i="4" s="1"/>
  <c r="Q391" i="4" s="1"/>
  <c r="L392" i="4"/>
  <c r="C392" i="4"/>
  <c r="B391" i="4"/>
  <c r="H320" i="4" l="1"/>
  <c r="E321" i="4"/>
  <c r="F321" i="4" s="1"/>
  <c r="G321" i="4" s="1"/>
  <c r="D309" i="5"/>
  <c r="E309" i="5"/>
  <c r="F309" i="5"/>
  <c r="C309" i="5"/>
  <c r="A309" i="5"/>
  <c r="B309" i="5"/>
  <c r="B392" i="4"/>
  <c r="C393" i="4"/>
  <c r="K392" i="4"/>
  <c r="N392" i="4" s="1"/>
  <c r="O392" i="4" s="1"/>
  <c r="P392" i="4" s="1"/>
  <c r="Q392" i="4" s="1"/>
  <c r="L393" i="4"/>
  <c r="H321" i="4" l="1"/>
  <c r="E322" i="4"/>
  <c r="F322" i="4" s="1"/>
  <c r="G322" i="4" s="1"/>
  <c r="D310" i="5"/>
  <c r="B310" i="5"/>
  <c r="E310" i="5"/>
  <c r="A310" i="5"/>
  <c r="C310" i="5"/>
  <c r="F310" i="5"/>
  <c r="K393" i="4"/>
  <c r="N393" i="4" s="1"/>
  <c r="O393" i="4" s="1"/>
  <c r="P393" i="4" s="1"/>
  <c r="Q393" i="4" s="1"/>
  <c r="L394" i="4"/>
  <c r="B393" i="4"/>
  <c r="C394" i="4"/>
  <c r="H322" i="4" l="1"/>
  <c r="E323" i="4"/>
  <c r="F323" i="4" s="1"/>
  <c r="G323" i="4" s="1"/>
  <c r="F311" i="5"/>
  <c r="E311" i="5"/>
  <c r="C311" i="5"/>
  <c r="D311" i="5"/>
  <c r="B311" i="5"/>
  <c r="A311" i="5"/>
  <c r="C395" i="4"/>
  <c r="B394" i="4"/>
  <c r="L395" i="4"/>
  <c r="K394" i="4"/>
  <c r="N394" i="4" s="1"/>
  <c r="O394" i="4" s="1"/>
  <c r="P394" i="4" s="1"/>
  <c r="Q394" i="4" s="1"/>
  <c r="H323" i="4" l="1"/>
  <c r="E324" i="4"/>
  <c r="F324" i="4" s="1"/>
  <c r="G324" i="4" s="1"/>
  <c r="B312" i="5"/>
  <c r="E312" i="5"/>
  <c r="D312" i="5"/>
  <c r="C312" i="5"/>
  <c r="F312" i="5"/>
  <c r="A312" i="5"/>
  <c r="K395" i="4"/>
  <c r="N395" i="4" s="1"/>
  <c r="O395" i="4" s="1"/>
  <c r="P395" i="4" s="1"/>
  <c r="Q395" i="4" s="1"/>
  <c r="L396" i="4"/>
  <c r="B395" i="4"/>
  <c r="C396" i="4"/>
  <c r="E325" i="4" l="1"/>
  <c r="F325" i="4" s="1"/>
  <c r="G325" i="4" s="1"/>
  <c r="H324" i="4"/>
  <c r="E313" i="5"/>
  <c r="F313" i="5"/>
  <c r="A313" i="5"/>
  <c r="C313" i="5"/>
  <c r="D313" i="5"/>
  <c r="B313" i="5"/>
  <c r="B396" i="4"/>
  <c r="C397" i="4"/>
  <c r="K396" i="4"/>
  <c r="L397" i="4"/>
  <c r="F314" i="5" l="1"/>
  <c r="D314" i="5"/>
  <c r="B314" i="5"/>
  <c r="A314" i="5"/>
  <c r="C314" i="5"/>
  <c r="E314" i="5"/>
  <c r="H325" i="4"/>
  <c r="E326" i="4"/>
  <c r="F326" i="4" s="1"/>
  <c r="G326" i="4" s="1"/>
  <c r="B397" i="4"/>
  <c r="C398" i="4"/>
  <c r="N396" i="4"/>
  <c r="O396" i="4" s="1"/>
  <c r="P396" i="4" s="1"/>
  <c r="Q396" i="4" s="1"/>
  <c r="K397" i="4"/>
  <c r="L398" i="4"/>
  <c r="H326" i="4" l="1"/>
  <c r="E327" i="4"/>
  <c r="F327" i="4" s="1"/>
  <c r="G327" i="4" s="1"/>
  <c r="C315" i="5"/>
  <c r="A315" i="5"/>
  <c r="B315" i="5"/>
  <c r="F315" i="5"/>
  <c r="D315" i="5"/>
  <c r="E315" i="5"/>
  <c r="L399" i="4"/>
  <c r="K398" i="4"/>
  <c r="B398" i="4"/>
  <c r="C399" i="4"/>
  <c r="N397" i="4"/>
  <c r="O397" i="4" s="1"/>
  <c r="P397" i="4" s="1"/>
  <c r="Q397" i="4" s="1"/>
  <c r="H327" i="4" l="1"/>
  <c r="E328" i="4"/>
  <c r="F328" i="4" s="1"/>
  <c r="G328" i="4" s="1"/>
  <c r="D316" i="5"/>
  <c r="E316" i="5"/>
  <c r="A316" i="5"/>
  <c r="F316" i="5"/>
  <c r="B316" i="5"/>
  <c r="C316" i="5"/>
  <c r="N398" i="4"/>
  <c r="O398" i="4" s="1"/>
  <c r="P398" i="4" s="1"/>
  <c r="Q398" i="4" s="1"/>
  <c r="K399" i="4"/>
  <c r="L400" i="4"/>
  <c r="C400" i="4"/>
  <c r="B399" i="4"/>
  <c r="N399" i="4" l="1"/>
  <c r="O399" i="4" s="1"/>
  <c r="P399" i="4" s="1"/>
  <c r="Q399" i="4" s="1"/>
  <c r="H328" i="4"/>
  <c r="E329" i="4"/>
  <c r="F329" i="4" s="1"/>
  <c r="G329" i="4" s="1"/>
  <c r="A317" i="5"/>
  <c r="C317" i="5"/>
  <c r="E317" i="5"/>
  <c r="F317" i="5"/>
  <c r="D317" i="5"/>
  <c r="B317" i="5"/>
  <c r="C401" i="4"/>
  <c r="B400" i="4"/>
  <c r="K400" i="4"/>
  <c r="N400" i="4" s="1"/>
  <c r="O400" i="4" s="1"/>
  <c r="P400" i="4" s="1"/>
  <c r="Q400" i="4" s="1"/>
  <c r="L401" i="4"/>
  <c r="H329" i="4" l="1"/>
  <c r="E330" i="4"/>
  <c r="F330" i="4" s="1"/>
  <c r="G330" i="4" s="1"/>
  <c r="A318" i="5"/>
  <c r="E318" i="5"/>
  <c r="B318" i="5"/>
  <c r="C318" i="5"/>
  <c r="F318" i="5"/>
  <c r="D318" i="5"/>
  <c r="B401" i="4"/>
  <c r="C402" i="4"/>
  <c r="L402" i="4"/>
  <c r="K401" i="4"/>
  <c r="N401" i="4" s="1"/>
  <c r="O401" i="4" s="1"/>
  <c r="P401" i="4" s="1"/>
  <c r="Q401" i="4" s="1"/>
  <c r="H330" i="4" l="1"/>
  <c r="E331" i="4"/>
  <c r="F331" i="4" s="1"/>
  <c r="G331" i="4" s="1"/>
  <c r="F319" i="5"/>
  <c r="C319" i="5"/>
  <c r="A319" i="5"/>
  <c r="D319" i="5"/>
  <c r="B319" i="5"/>
  <c r="E319" i="5"/>
  <c r="K402" i="4"/>
  <c r="N402" i="4" s="1"/>
  <c r="O402" i="4" s="1"/>
  <c r="P402" i="4" s="1"/>
  <c r="Q402" i="4" s="1"/>
  <c r="L403" i="4"/>
  <c r="C403" i="4"/>
  <c r="B402" i="4"/>
  <c r="H331" i="4" l="1"/>
  <c r="E332" i="4"/>
  <c r="F332" i="4" s="1"/>
  <c r="G332" i="4" s="1"/>
  <c r="A320" i="5"/>
  <c r="C320" i="5"/>
  <c r="B320" i="5"/>
  <c r="F320" i="5"/>
  <c r="D320" i="5"/>
  <c r="E320" i="5"/>
  <c r="B403" i="4"/>
  <c r="C404" i="4"/>
  <c r="L404" i="4"/>
  <c r="K403" i="4"/>
  <c r="N403" i="4" s="1"/>
  <c r="O403" i="4" s="1"/>
  <c r="P403" i="4" s="1"/>
  <c r="Q403" i="4" s="1"/>
  <c r="H332" i="4" l="1"/>
  <c r="E333" i="4"/>
  <c r="F333" i="4" s="1"/>
  <c r="G333" i="4" s="1"/>
  <c r="D321" i="5"/>
  <c r="E321" i="5"/>
  <c r="A321" i="5"/>
  <c r="C321" i="5"/>
  <c r="F321" i="5"/>
  <c r="B321" i="5"/>
  <c r="B404" i="4"/>
  <c r="C405" i="4"/>
  <c r="L405" i="4"/>
  <c r="K404" i="4"/>
  <c r="H333" i="4" l="1"/>
  <c r="E334" i="4"/>
  <c r="F334" i="4" s="1"/>
  <c r="G334" i="4" s="1"/>
  <c r="D322" i="5"/>
  <c r="B322" i="5"/>
  <c r="F322" i="5"/>
  <c r="C322" i="5"/>
  <c r="E322" i="5"/>
  <c r="A322" i="5"/>
  <c r="N404" i="4"/>
  <c r="O404" i="4" s="1"/>
  <c r="P404" i="4" s="1"/>
  <c r="Q404" i="4" s="1"/>
  <c r="K405" i="4"/>
  <c r="N405" i="4" s="1"/>
  <c r="O405" i="4" s="1"/>
  <c r="P405" i="4" s="1"/>
  <c r="Q405" i="4" s="1"/>
  <c r="L406" i="4"/>
  <c r="B405" i="4"/>
  <c r="C406" i="4"/>
  <c r="H334" i="4" l="1"/>
  <c r="E335" i="4"/>
  <c r="F335" i="4" s="1"/>
  <c r="G335" i="4" s="1"/>
  <c r="E323" i="5"/>
  <c r="F323" i="5"/>
  <c r="C323" i="5"/>
  <c r="A323" i="5"/>
  <c r="D323" i="5"/>
  <c r="B323" i="5"/>
  <c r="C407" i="4"/>
  <c r="B406" i="4"/>
  <c r="L407" i="4"/>
  <c r="K406" i="4"/>
  <c r="H335" i="4" l="1"/>
  <c r="E336" i="4"/>
  <c r="F336" i="4" s="1"/>
  <c r="G336" i="4" s="1"/>
  <c r="C324" i="5"/>
  <c r="E324" i="5"/>
  <c r="F324" i="5"/>
  <c r="D324" i="5"/>
  <c r="A324" i="5"/>
  <c r="B324" i="5"/>
  <c r="B407" i="4"/>
  <c r="C408" i="4"/>
  <c r="N406" i="4"/>
  <c r="O406" i="4" s="1"/>
  <c r="P406" i="4" s="1"/>
  <c r="Q406" i="4" s="1"/>
  <c r="K407" i="4"/>
  <c r="L408" i="4"/>
  <c r="H336" i="4" l="1"/>
  <c r="E337" i="4"/>
  <c r="F337" i="4" s="1"/>
  <c r="G337" i="4" s="1"/>
  <c r="D325" i="5"/>
  <c r="C325" i="5"/>
  <c r="E325" i="5"/>
  <c r="B325" i="5"/>
  <c r="A325" i="5"/>
  <c r="F325" i="5"/>
  <c r="K408" i="4"/>
  <c r="N408" i="4" s="1"/>
  <c r="O408" i="4" s="1"/>
  <c r="P408" i="4" s="1"/>
  <c r="Q408" i="4" s="1"/>
  <c r="L409" i="4"/>
  <c r="C409" i="4"/>
  <c r="B408" i="4"/>
  <c r="N407" i="4"/>
  <c r="O407" i="4" s="1"/>
  <c r="P407" i="4" s="1"/>
  <c r="Q407" i="4" s="1"/>
  <c r="H337" i="4" l="1"/>
  <c r="E338" i="4"/>
  <c r="F338" i="4" s="1"/>
  <c r="G338" i="4" s="1"/>
  <c r="C326" i="5"/>
  <c r="D326" i="5"/>
  <c r="F326" i="5"/>
  <c r="B326" i="5"/>
  <c r="A326" i="5"/>
  <c r="E326" i="5"/>
  <c r="C410" i="4"/>
  <c r="B409" i="4"/>
  <c r="L410" i="4"/>
  <c r="K409" i="4"/>
  <c r="N409" i="4" s="1"/>
  <c r="O409" i="4" s="1"/>
  <c r="P409" i="4" s="1"/>
  <c r="Q409" i="4" s="1"/>
  <c r="H338" i="4" l="1"/>
  <c r="E339" i="4"/>
  <c r="F339" i="4" s="1"/>
  <c r="G339" i="4" s="1"/>
  <c r="A327" i="5"/>
  <c r="E327" i="5"/>
  <c r="C327" i="5"/>
  <c r="F327" i="5"/>
  <c r="D327" i="5"/>
  <c r="B327" i="5"/>
  <c r="L411" i="4"/>
  <c r="K410" i="4"/>
  <c r="C411" i="4"/>
  <c r="B410" i="4"/>
  <c r="H339" i="4" l="1"/>
  <c r="E340" i="4"/>
  <c r="F340" i="4" s="1"/>
  <c r="G340" i="4" s="1"/>
  <c r="F328" i="5"/>
  <c r="A328" i="5"/>
  <c r="D328" i="5"/>
  <c r="E328" i="5"/>
  <c r="C328" i="5"/>
  <c r="B328" i="5"/>
  <c r="C412" i="4"/>
  <c r="B411" i="4"/>
  <c r="N410" i="4"/>
  <c r="O410" i="4" s="1"/>
  <c r="P410" i="4" s="1"/>
  <c r="Q410" i="4" s="1"/>
  <c r="K411" i="4"/>
  <c r="L412" i="4"/>
  <c r="H340" i="4" l="1"/>
  <c r="E341" i="4"/>
  <c r="F341" i="4" s="1"/>
  <c r="G341" i="4" s="1"/>
  <c r="A329" i="5"/>
  <c r="E329" i="5"/>
  <c r="B329" i="5"/>
  <c r="D329" i="5"/>
  <c r="F329" i="5"/>
  <c r="C329" i="5"/>
  <c r="K412" i="4"/>
  <c r="L413" i="4"/>
  <c r="B412" i="4"/>
  <c r="C413" i="4"/>
  <c r="N411" i="4"/>
  <c r="O411" i="4" s="1"/>
  <c r="P411" i="4" s="1"/>
  <c r="Q411" i="4" s="1"/>
  <c r="N412" i="4" l="1"/>
  <c r="O412" i="4" s="1"/>
  <c r="P412" i="4" s="1"/>
  <c r="Q412" i="4" s="1"/>
  <c r="H341" i="4"/>
  <c r="E342" i="4"/>
  <c r="F342" i="4" s="1"/>
  <c r="G342" i="4" s="1"/>
  <c r="B330" i="5"/>
  <c r="A330" i="5"/>
  <c r="E330" i="5"/>
  <c r="D330" i="5"/>
  <c r="C330" i="5"/>
  <c r="F330" i="5"/>
  <c r="C414" i="4"/>
  <c r="B413" i="4"/>
  <c r="K413" i="4"/>
  <c r="N413" i="4" s="1"/>
  <c r="O413" i="4" s="1"/>
  <c r="P413" i="4" s="1"/>
  <c r="Q413" i="4" s="1"/>
  <c r="L414" i="4"/>
  <c r="H342" i="4" l="1"/>
  <c r="E343" i="4"/>
  <c r="F343" i="4" s="1"/>
  <c r="G343" i="4" s="1"/>
  <c r="C331" i="5"/>
  <c r="D331" i="5"/>
  <c r="A331" i="5"/>
  <c r="F331" i="5"/>
  <c r="B331" i="5"/>
  <c r="E331" i="5"/>
  <c r="K414" i="4"/>
  <c r="L415" i="4"/>
  <c r="C415" i="4"/>
  <c r="B414" i="4"/>
  <c r="H343" i="4" l="1"/>
  <c r="E344" i="4"/>
  <c r="F344" i="4" s="1"/>
  <c r="G344" i="4" s="1"/>
  <c r="E332" i="5"/>
  <c r="D332" i="5"/>
  <c r="B332" i="5"/>
  <c r="C332" i="5"/>
  <c r="A332" i="5"/>
  <c r="F332" i="5"/>
  <c r="L416" i="4"/>
  <c r="K415" i="4"/>
  <c r="C416" i="4"/>
  <c r="B415" i="4"/>
  <c r="N414" i="4"/>
  <c r="O414" i="4" s="1"/>
  <c r="P414" i="4" s="1"/>
  <c r="Q414" i="4" s="1"/>
  <c r="H344" i="4" l="1"/>
  <c r="E345" i="4"/>
  <c r="F345" i="4" s="1"/>
  <c r="G345" i="4" s="1"/>
  <c r="B333" i="5"/>
  <c r="E333" i="5"/>
  <c r="C333" i="5"/>
  <c r="A333" i="5"/>
  <c r="F333" i="5"/>
  <c r="D333" i="5"/>
  <c r="B416" i="4"/>
  <c r="C417" i="4"/>
  <c r="L417" i="4"/>
  <c r="K416" i="4"/>
  <c r="N415" i="4"/>
  <c r="O415" i="4" s="1"/>
  <c r="P415" i="4" s="1"/>
  <c r="Q415" i="4" s="1"/>
  <c r="H345" i="4" l="1"/>
  <c r="E346" i="4"/>
  <c r="F346" i="4" s="1"/>
  <c r="G346" i="4" s="1"/>
  <c r="E334" i="5"/>
  <c r="B334" i="5"/>
  <c r="D334" i="5"/>
  <c r="A334" i="5"/>
  <c r="F334" i="5"/>
  <c r="C334" i="5"/>
  <c r="B417" i="4"/>
  <c r="C418" i="4"/>
  <c r="K417" i="4"/>
  <c r="L418" i="4"/>
  <c r="N416" i="4"/>
  <c r="O416" i="4" s="1"/>
  <c r="P416" i="4" s="1"/>
  <c r="Q416" i="4" s="1"/>
  <c r="H346" i="4" l="1"/>
  <c r="E347" i="4"/>
  <c r="F347" i="4" s="1"/>
  <c r="G347" i="4" s="1"/>
  <c r="A335" i="5"/>
  <c r="B335" i="5"/>
  <c r="C335" i="5"/>
  <c r="D335" i="5"/>
  <c r="F335" i="5"/>
  <c r="E335" i="5"/>
  <c r="K418" i="4"/>
  <c r="L419" i="4"/>
  <c r="N417" i="4"/>
  <c r="O417" i="4" s="1"/>
  <c r="P417" i="4" s="1"/>
  <c r="Q417" i="4" s="1"/>
  <c r="B418" i="4"/>
  <c r="C419" i="4"/>
  <c r="H347" i="4" l="1"/>
  <c r="E348" i="4"/>
  <c r="F348" i="4" s="1"/>
  <c r="G348" i="4" s="1"/>
  <c r="F336" i="5"/>
  <c r="E336" i="5"/>
  <c r="C336" i="5"/>
  <c r="D336" i="5"/>
  <c r="A336" i="5"/>
  <c r="B336" i="5"/>
  <c r="K419" i="4"/>
  <c r="L420" i="4"/>
  <c r="C420" i="4"/>
  <c r="B419" i="4"/>
  <c r="N418" i="4"/>
  <c r="O418" i="4" s="1"/>
  <c r="P418" i="4" s="1"/>
  <c r="Q418" i="4" s="1"/>
  <c r="N419" i="4" l="1"/>
  <c r="O419" i="4" s="1"/>
  <c r="P419" i="4" s="1"/>
  <c r="Q419" i="4" s="1"/>
  <c r="H348" i="4"/>
  <c r="E349" i="4"/>
  <c r="F349" i="4" s="1"/>
  <c r="G349" i="4" s="1"/>
  <c r="A337" i="5"/>
  <c r="D337" i="5"/>
  <c r="E337" i="5"/>
  <c r="C337" i="5"/>
  <c r="B337" i="5"/>
  <c r="F337" i="5"/>
  <c r="C421" i="4"/>
  <c r="B420" i="4"/>
  <c r="L421" i="4"/>
  <c r="K420" i="4"/>
  <c r="N420" i="4" s="1"/>
  <c r="O420" i="4" s="1"/>
  <c r="P420" i="4" s="1"/>
  <c r="Q420" i="4" s="1"/>
  <c r="H349" i="4" l="1"/>
  <c r="E350" i="4"/>
  <c r="F350" i="4" s="1"/>
  <c r="G350" i="4" s="1"/>
  <c r="C338" i="5"/>
  <c r="F338" i="5"/>
  <c r="B338" i="5"/>
  <c r="D338" i="5"/>
  <c r="A338" i="5"/>
  <c r="E338" i="5"/>
  <c r="K421" i="4"/>
  <c r="N421" i="4" s="1"/>
  <c r="O421" i="4" s="1"/>
  <c r="P421" i="4" s="1"/>
  <c r="Q421" i="4" s="1"/>
  <c r="L422" i="4"/>
  <c r="B421" i="4"/>
  <c r="C422" i="4"/>
  <c r="H350" i="4" l="1"/>
  <c r="E351" i="4"/>
  <c r="F351" i="4" s="1"/>
  <c r="G351" i="4" s="1"/>
  <c r="F339" i="5"/>
  <c r="D339" i="5"/>
  <c r="B339" i="5"/>
  <c r="E339" i="5"/>
  <c r="C339" i="5"/>
  <c r="A339" i="5"/>
  <c r="L423" i="4"/>
  <c r="K422" i="4"/>
  <c r="C423" i="4"/>
  <c r="B422" i="4"/>
  <c r="H351" i="4" l="1"/>
  <c r="E352" i="4"/>
  <c r="F352" i="4" s="1"/>
  <c r="G352" i="4" s="1"/>
  <c r="C340" i="5"/>
  <c r="A340" i="5"/>
  <c r="F340" i="5"/>
  <c r="B340" i="5"/>
  <c r="E340" i="5"/>
  <c r="D340" i="5"/>
  <c r="B423" i="4"/>
  <c r="C424" i="4"/>
  <c r="N422" i="4"/>
  <c r="O422" i="4" s="1"/>
  <c r="P422" i="4" s="1"/>
  <c r="Q422" i="4" s="1"/>
  <c r="L424" i="4"/>
  <c r="K423" i="4"/>
  <c r="H352" i="4" l="1"/>
  <c r="E353" i="4"/>
  <c r="F353" i="4" s="1"/>
  <c r="G353" i="4" s="1"/>
  <c r="D341" i="5"/>
  <c r="B341" i="5"/>
  <c r="F341" i="5"/>
  <c r="E341" i="5"/>
  <c r="A341" i="5"/>
  <c r="C341" i="5"/>
  <c r="K424" i="4"/>
  <c r="L425" i="4"/>
  <c r="B424" i="4"/>
  <c r="C425" i="4"/>
  <c r="N423" i="4"/>
  <c r="O423" i="4" s="1"/>
  <c r="P423" i="4" s="1"/>
  <c r="Q423" i="4" s="1"/>
  <c r="H353" i="4" l="1"/>
  <c r="E354" i="4"/>
  <c r="F354" i="4" s="1"/>
  <c r="G354" i="4" s="1"/>
  <c r="D342" i="5"/>
  <c r="C342" i="5"/>
  <c r="E342" i="5"/>
  <c r="B342" i="5"/>
  <c r="F342" i="5"/>
  <c r="A342" i="5"/>
  <c r="K425" i="4"/>
  <c r="L426" i="4"/>
  <c r="C426" i="4"/>
  <c r="B425" i="4"/>
  <c r="N424" i="4"/>
  <c r="O424" i="4" s="1"/>
  <c r="P424" i="4" s="1"/>
  <c r="Q424" i="4" s="1"/>
  <c r="N425" i="4" l="1"/>
  <c r="O425" i="4" s="1"/>
  <c r="P425" i="4" s="1"/>
  <c r="Q425" i="4" s="1"/>
  <c r="H354" i="4"/>
  <c r="E355" i="4"/>
  <c r="F355" i="4" s="1"/>
  <c r="G355" i="4" s="1"/>
  <c r="D343" i="5"/>
  <c r="F343" i="5"/>
  <c r="C343" i="5"/>
  <c r="E343" i="5"/>
  <c r="A343" i="5"/>
  <c r="B343" i="5"/>
  <c r="K426" i="4"/>
  <c r="N426" i="4" s="1"/>
  <c r="O426" i="4" s="1"/>
  <c r="P426" i="4" s="1"/>
  <c r="Q426" i="4" s="1"/>
  <c r="L427" i="4"/>
  <c r="C427" i="4"/>
  <c r="B426" i="4"/>
  <c r="H355" i="4" l="1"/>
  <c r="E356" i="4"/>
  <c r="F356" i="4" s="1"/>
  <c r="G356" i="4" s="1"/>
  <c r="F344" i="5"/>
  <c r="E344" i="5"/>
  <c r="B344" i="5"/>
  <c r="A344" i="5"/>
  <c r="C344" i="5"/>
  <c r="D344" i="5"/>
  <c r="B427" i="4"/>
  <c r="C428" i="4"/>
  <c r="L428" i="4"/>
  <c r="K427" i="4"/>
  <c r="H356" i="4" l="1"/>
  <c r="E357" i="4"/>
  <c r="F357" i="4" s="1"/>
  <c r="G357" i="4" s="1"/>
  <c r="C345" i="5"/>
  <c r="F345" i="5"/>
  <c r="A345" i="5"/>
  <c r="E345" i="5"/>
  <c r="D345" i="5"/>
  <c r="B345" i="5"/>
  <c r="K428" i="4"/>
  <c r="L429" i="4"/>
  <c r="B428" i="4"/>
  <c r="C429" i="4"/>
  <c r="N427" i="4"/>
  <c r="O427" i="4" s="1"/>
  <c r="P427" i="4" s="1"/>
  <c r="Q427" i="4" s="1"/>
  <c r="H357" i="4" l="1"/>
  <c r="E358" i="4"/>
  <c r="F358" i="4" s="1"/>
  <c r="G358" i="4" s="1"/>
  <c r="D346" i="5"/>
  <c r="B346" i="5"/>
  <c r="A346" i="5"/>
  <c r="C346" i="5"/>
  <c r="F346" i="5"/>
  <c r="E346" i="5"/>
  <c r="N428" i="4"/>
  <c r="O428" i="4" s="1"/>
  <c r="P428" i="4" s="1"/>
  <c r="Q428" i="4" s="1"/>
  <c r="L430" i="4"/>
  <c r="K429" i="4"/>
  <c r="N429" i="4" s="1"/>
  <c r="O429" i="4" s="1"/>
  <c r="P429" i="4" s="1"/>
  <c r="Q429" i="4" s="1"/>
  <c r="B429" i="4"/>
  <c r="C430" i="4"/>
  <c r="H358" i="4" l="1"/>
  <c r="E359" i="4"/>
  <c r="F359" i="4" s="1"/>
  <c r="G359" i="4" s="1"/>
  <c r="D347" i="5"/>
  <c r="A347" i="5"/>
  <c r="B347" i="5"/>
  <c r="E347" i="5"/>
  <c r="C347" i="5"/>
  <c r="F347" i="5"/>
  <c r="B430" i="4"/>
  <c r="C431" i="4"/>
  <c r="L431" i="4"/>
  <c r="K430" i="4"/>
  <c r="N430" i="4" s="1"/>
  <c r="O430" i="4" s="1"/>
  <c r="P430" i="4" s="1"/>
  <c r="Q430" i="4" s="1"/>
  <c r="H359" i="4" l="1"/>
  <c r="E360" i="4"/>
  <c r="F360" i="4" s="1"/>
  <c r="G360" i="4" s="1"/>
  <c r="A348" i="5"/>
  <c r="F348" i="5"/>
  <c r="D348" i="5"/>
  <c r="C348" i="5"/>
  <c r="E348" i="5"/>
  <c r="B348" i="5"/>
  <c r="C432" i="4"/>
  <c r="B431" i="4"/>
  <c r="K431" i="4"/>
  <c r="N431" i="4" s="1"/>
  <c r="O431" i="4" s="1"/>
  <c r="P431" i="4" s="1"/>
  <c r="Q431" i="4" s="1"/>
  <c r="L432" i="4"/>
  <c r="H360" i="4" l="1"/>
  <c r="E361" i="4"/>
  <c r="F361" i="4" s="1"/>
  <c r="G361" i="4" s="1"/>
  <c r="C349" i="5"/>
  <c r="F349" i="5"/>
  <c r="B349" i="5"/>
  <c r="D349" i="5"/>
  <c r="A349" i="5"/>
  <c r="E349" i="5"/>
  <c r="K432" i="4"/>
  <c r="L433" i="4"/>
  <c r="B432" i="4"/>
  <c r="C433" i="4"/>
  <c r="H361" i="4" l="1"/>
  <c r="E362" i="4"/>
  <c r="F362" i="4" s="1"/>
  <c r="G362" i="4" s="1"/>
  <c r="C350" i="5"/>
  <c r="D350" i="5"/>
  <c r="E350" i="5"/>
  <c r="B350" i="5"/>
  <c r="A350" i="5"/>
  <c r="F350" i="5"/>
  <c r="K433" i="4"/>
  <c r="N433" i="4" s="1"/>
  <c r="O433" i="4" s="1"/>
  <c r="P433" i="4" s="1"/>
  <c r="Q433" i="4" s="1"/>
  <c r="L434" i="4"/>
  <c r="N432" i="4"/>
  <c r="O432" i="4" s="1"/>
  <c r="P432" i="4" s="1"/>
  <c r="Q432" i="4" s="1"/>
  <c r="B433" i="4"/>
  <c r="C434" i="4"/>
  <c r="H362" i="4" l="1"/>
  <c r="E363" i="4"/>
  <c r="F363" i="4" s="1"/>
  <c r="G363" i="4" s="1"/>
  <c r="C351" i="5"/>
  <c r="E351" i="5"/>
  <c r="F351" i="5"/>
  <c r="A351" i="5"/>
  <c r="D351" i="5"/>
  <c r="B351" i="5"/>
  <c r="B434" i="4"/>
  <c r="C435" i="4"/>
  <c r="L435" i="4"/>
  <c r="K434" i="4"/>
  <c r="N434" i="4" s="1"/>
  <c r="O434" i="4" s="1"/>
  <c r="P434" i="4" s="1"/>
  <c r="Q434" i="4" s="1"/>
  <c r="H363" i="4" l="1"/>
  <c r="E364" i="4"/>
  <c r="F364" i="4" s="1"/>
  <c r="G364" i="4" s="1"/>
  <c r="D352" i="5"/>
  <c r="B352" i="5"/>
  <c r="F352" i="5"/>
  <c r="A352" i="5"/>
  <c r="C352" i="5"/>
  <c r="E352" i="5"/>
  <c r="K435" i="4"/>
  <c r="N435" i="4" s="1"/>
  <c r="O435" i="4" s="1"/>
  <c r="P435" i="4" s="1"/>
  <c r="Q435" i="4" s="1"/>
  <c r="L436" i="4"/>
  <c r="B435" i="4"/>
  <c r="C436" i="4"/>
  <c r="H364" i="4" l="1"/>
  <c r="E365" i="4"/>
  <c r="F365" i="4" s="1"/>
  <c r="G365" i="4" s="1"/>
  <c r="B353" i="5"/>
  <c r="C353" i="5"/>
  <c r="F353" i="5"/>
  <c r="D353" i="5"/>
  <c r="A353" i="5"/>
  <c r="E353" i="5"/>
  <c r="C437" i="4"/>
  <c r="B436" i="4"/>
  <c r="K436" i="4"/>
  <c r="N436" i="4" s="1"/>
  <c r="O436" i="4" s="1"/>
  <c r="P436" i="4" s="1"/>
  <c r="Q436" i="4" s="1"/>
  <c r="L437" i="4"/>
  <c r="H365" i="4" l="1"/>
  <c r="E366" i="4"/>
  <c r="F366" i="4" s="1"/>
  <c r="G366" i="4" s="1"/>
  <c r="A354" i="5"/>
  <c r="B354" i="5"/>
  <c r="D354" i="5"/>
  <c r="C354" i="5"/>
  <c r="F354" i="5"/>
  <c r="E354" i="5"/>
  <c r="B437" i="4"/>
  <c r="C438" i="4"/>
  <c r="K437" i="4"/>
  <c r="N437" i="4" s="1"/>
  <c r="O437" i="4" s="1"/>
  <c r="P437" i="4" s="1"/>
  <c r="Q437" i="4" s="1"/>
  <c r="L438" i="4"/>
  <c r="H366" i="4" l="1"/>
  <c r="E367" i="4"/>
  <c r="F367" i="4" s="1"/>
  <c r="G367" i="4" s="1"/>
  <c r="A355" i="5"/>
  <c r="C355" i="5"/>
  <c r="D355" i="5"/>
  <c r="E355" i="5"/>
  <c r="F355" i="5"/>
  <c r="B355" i="5"/>
  <c r="L439" i="4"/>
  <c r="K438" i="4"/>
  <c r="B438" i="4"/>
  <c r="C439" i="4"/>
  <c r="H367" i="4" l="1"/>
  <c r="E368" i="4"/>
  <c r="F368" i="4" s="1"/>
  <c r="G368" i="4" s="1"/>
  <c r="E356" i="5"/>
  <c r="D356" i="5"/>
  <c r="B356" i="5"/>
  <c r="C356" i="5"/>
  <c r="F356" i="5"/>
  <c r="A356" i="5"/>
  <c r="N438" i="4"/>
  <c r="O438" i="4" s="1"/>
  <c r="P438" i="4" s="1"/>
  <c r="Q438" i="4" s="1"/>
  <c r="B439" i="4"/>
  <c r="C440" i="4"/>
  <c r="K439" i="4"/>
  <c r="N439" i="4" s="1"/>
  <c r="O439" i="4" s="1"/>
  <c r="P439" i="4" s="1"/>
  <c r="Q439" i="4" s="1"/>
  <c r="L440" i="4"/>
  <c r="H368" i="4" l="1"/>
  <c r="E369" i="4"/>
  <c r="F369" i="4" s="1"/>
  <c r="G369" i="4" s="1"/>
  <c r="A357" i="5"/>
  <c r="E357" i="5"/>
  <c r="D357" i="5"/>
  <c r="F357" i="5"/>
  <c r="C357" i="5"/>
  <c r="B357" i="5"/>
  <c r="K440" i="4"/>
  <c r="N440" i="4" s="1"/>
  <c r="O440" i="4" s="1"/>
  <c r="P440" i="4" s="1"/>
  <c r="Q440" i="4" s="1"/>
  <c r="L441" i="4"/>
  <c r="C441" i="4"/>
  <c r="B440" i="4"/>
  <c r="H369" i="4" l="1"/>
  <c r="E370" i="4"/>
  <c r="F370" i="4" s="1"/>
  <c r="G370" i="4" s="1"/>
  <c r="B358" i="5"/>
  <c r="D358" i="5"/>
  <c r="F358" i="5"/>
  <c r="E358" i="5"/>
  <c r="A358" i="5"/>
  <c r="C358" i="5"/>
  <c r="B441" i="4"/>
  <c r="C442" i="4"/>
  <c r="K441" i="4"/>
  <c r="L442" i="4"/>
  <c r="H370" i="4" l="1"/>
  <c r="E371" i="4"/>
  <c r="F371" i="4" s="1"/>
  <c r="G371" i="4" s="1"/>
  <c r="C359" i="5"/>
  <c r="B359" i="5"/>
  <c r="D359" i="5"/>
  <c r="E359" i="5"/>
  <c r="A359" i="5"/>
  <c r="F359" i="5"/>
  <c r="L443" i="4"/>
  <c r="K442" i="4"/>
  <c r="N441" i="4"/>
  <c r="O441" i="4" s="1"/>
  <c r="P441" i="4" s="1"/>
  <c r="Q441" i="4" s="1"/>
  <c r="C443" i="4"/>
  <c r="B442" i="4"/>
  <c r="H371" i="4" l="1"/>
  <c r="E372" i="4"/>
  <c r="F372" i="4" s="1"/>
  <c r="G372" i="4" s="1"/>
  <c r="C360" i="5"/>
  <c r="D360" i="5"/>
  <c r="B360" i="5"/>
  <c r="A360" i="5"/>
  <c r="E360" i="5"/>
  <c r="F360" i="5"/>
  <c r="L444" i="4"/>
  <c r="K443" i="4"/>
  <c r="C444" i="4"/>
  <c r="B443" i="4"/>
  <c r="N442" i="4"/>
  <c r="O442" i="4" s="1"/>
  <c r="P442" i="4" s="1"/>
  <c r="Q442" i="4" s="1"/>
  <c r="H372" i="4" l="1"/>
  <c r="E373" i="4"/>
  <c r="F373" i="4" s="1"/>
  <c r="G373" i="4" s="1"/>
  <c r="A361" i="5"/>
  <c r="F361" i="5"/>
  <c r="C361" i="5"/>
  <c r="B361" i="5"/>
  <c r="E361" i="5"/>
  <c r="D361" i="5"/>
  <c r="K444" i="4"/>
  <c r="L445" i="4"/>
  <c r="N443" i="4"/>
  <c r="O443" i="4" s="1"/>
  <c r="P443" i="4" s="1"/>
  <c r="Q443" i="4" s="1"/>
  <c r="C445" i="4"/>
  <c r="B444" i="4"/>
  <c r="D362" i="5" l="1"/>
  <c r="A362" i="5"/>
  <c r="F362" i="5"/>
  <c r="B362" i="5"/>
  <c r="C362" i="5"/>
  <c r="E362" i="5"/>
  <c r="H373" i="4"/>
  <c r="E374" i="4"/>
  <c r="F374" i="4" s="1"/>
  <c r="G374" i="4" s="1"/>
  <c r="K445" i="4"/>
  <c r="L446" i="4"/>
  <c r="B445" i="4"/>
  <c r="C446" i="4"/>
  <c r="N444" i="4"/>
  <c r="O444" i="4" s="1"/>
  <c r="P444" i="4" s="1"/>
  <c r="Q444" i="4" s="1"/>
  <c r="N445" i="4" l="1"/>
  <c r="O445" i="4" s="1"/>
  <c r="P445" i="4" s="1"/>
  <c r="Q445" i="4" s="1"/>
  <c r="H374" i="4"/>
  <c r="E375" i="4"/>
  <c r="F375" i="4" s="1"/>
  <c r="G375" i="4" s="1"/>
  <c r="D363" i="5"/>
  <c r="E363" i="5"/>
  <c r="B363" i="5"/>
  <c r="A363" i="5"/>
  <c r="C363" i="5"/>
  <c r="F363" i="5"/>
  <c r="C447" i="4"/>
  <c r="B446" i="4"/>
  <c r="K446" i="4"/>
  <c r="L447" i="4"/>
  <c r="H375" i="4" l="1"/>
  <c r="E376" i="4"/>
  <c r="F376" i="4" s="1"/>
  <c r="G376" i="4" s="1"/>
  <c r="D364" i="5"/>
  <c r="F364" i="5"/>
  <c r="E364" i="5"/>
  <c r="C364" i="5"/>
  <c r="A364" i="5"/>
  <c r="B364" i="5"/>
  <c r="N446" i="4"/>
  <c r="O446" i="4" s="1"/>
  <c r="P446" i="4" s="1"/>
  <c r="Q446" i="4" s="1"/>
  <c r="K447" i="4"/>
  <c r="N447" i="4" s="1"/>
  <c r="O447" i="4" s="1"/>
  <c r="P447" i="4" s="1"/>
  <c r="Q447" i="4" s="1"/>
  <c r="L448" i="4"/>
  <c r="C448" i="4"/>
  <c r="B447" i="4"/>
  <c r="H376" i="4" l="1"/>
  <c r="E377" i="4"/>
  <c r="F377" i="4" s="1"/>
  <c r="G377" i="4" s="1"/>
  <c r="A365" i="5"/>
  <c r="E365" i="5"/>
  <c r="B365" i="5"/>
  <c r="D365" i="5"/>
  <c r="C365" i="5"/>
  <c r="F365" i="5"/>
  <c r="B448" i="4"/>
  <c r="C449" i="4"/>
  <c r="L449" i="4"/>
  <c r="K448" i="4"/>
  <c r="N448" i="4" s="1"/>
  <c r="O448" i="4" s="1"/>
  <c r="P448" i="4" s="1"/>
  <c r="Q448" i="4" s="1"/>
  <c r="H377" i="4" l="1"/>
  <c r="E378" i="4"/>
  <c r="F378" i="4" s="1"/>
  <c r="G378" i="4" s="1"/>
  <c r="C366" i="5"/>
  <c r="E366" i="5"/>
  <c r="F366" i="5"/>
  <c r="A366" i="5"/>
  <c r="B366" i="5"/>
  <c r="D366" i="5"/>
  <c r="B449" i="4"/>
  <c r="C450" i="4"/>
  <c r="L450" i="4"/>
  <c r="K449" i="4"/>
  <c r="N449" i="4" s="1"/>
  <c r="O449" i="4" s="1"/>
  <c r="P449" i="4" s="1"/>
  <c r="Q449" i="4" s="1"/>
  <c r="H378" i="4" l="1"/>
  <c r="E379" i="4"/>
  <c r="F379" i="4" s="1"/>
  <c r="G379" i="4" s="1"/>
  <c r="E367" i="5"/>
  <c r="C367" i="5"/>
  <c r="F367" i="5"/>
  <c r="D367" i="5"/>
  <c r="A367" i="5"/>
  <c r="B367" i="5"/>
  <c r="C451" i="4"/>
  <c r="B450" i="4"/>
  <c r="L451" i="4"/>
  <c r="K450" i="4"/>
  <c r="N450" i="4" s="1"/>
  <c r="O450" i="4" s="1"/>
  <c r="P450" i="4" s="1"/>
  <c r="Q450" i="4" s="1"/>
  <c r="H379" i="4" l="1"/>
  <c r="E380" i="4"/>
  <c r="F380" i="4" s="1"/>
  <c r="G380" i="4" s="1"/>
  <c r="A368" i="5"/>
  <c r="C368" i="5"/>
  <c r="D368" i="5"/>
  <c r="F368" i="5"/>
  <c r="E368" i="5"/>
  <c r="B368" i="5"/>
  <c r="C452" i="4"/>
  <c r="B451" i="4"/>
  <c r="K451" i="4"/>
  <c r="N451" i="4" s="1"/>
  <c r="O451" i="4" s="1"/>
  <c r="P451" i="4" s="1"/>
  <c r="Q451" i="4" s="1"/>
  <c r="L452" i="4"/>
  <c r="H380" i="4" l="1"/>
  <c r="E381" i="4"/>
  <c r="F381" i="4" s="1"/>
  <c r="G381" i="4" s="1"/>
  <c r="A369" i="5"/>
  <c r="E369" i="5"/>
  <c r="F369" i="5"/>
  <c r="B369" i="5"/>
  <c r="D369" i="5"/>
  <c r="C369" i="5"/>
  <c r="C453" i="4"/>
  <c r="B452" i="4"/>
  <c r="K452" i="4"/>
  <c r="L453" i="4"/>
  <c r="H381" i="4" l="1"/>
  <c r="E382" i="4"/>
  <c r="F382" i="4" s="1"/>
  <c r="G382" i="4" s="1"/>
  <c r="C370" i="5"/>
  <c r="A370" i="5"/>
  <c r="B370" i="5"/>
  <c r="F370" i="5"/>
  <c r="E370" i="5"/>
  <c r="D370" i="5"/>
  <c r="N452" i="4"/>
  <c r="O452" i="4" s="1"/>
  <c r="P452" i="4" s="1"/>
  <c r="Q452" i="4" s="1"/>
  <c r="C454" i="4"/>
  <c r="B453" i="4"/>
  <c r="L454" i="4"/>
  <c r="K453" i="4"/>
  <c r="H382" i="4" l="1"/>
  <c r="E383" i="4"/>
  <c r="F383" i="4" s="1"/>
  <c r="G383" i="4" s="1"/>
  <c r="D371" i="5"/>
  <c r="E371" i="5"/>
  <c r="A371" i="5"/>
  <c r="C371" i="5"/>
  <c r="F371" i="5"/>
  <c r="B371" i="5"/>
  <c r="B454" i="4"/>
  <c r="C455" i="4"/>
  <c r="L455" i="4"/>
  <c r="K454" i="4"/>
  <c r="N454" i="4" s="1"/>
  <c r="O454" i="4" s="1"/>
  <c r="P454" i="4" s="1"/>
  <c r="Q454" i="4" s="1"/>
  <c r="N453" i="4"/>
  <c r="O453" i="4" s="1"/>
  <c r="P453" i="4" s="1"/>
  <c r="Q453" i="4" s="1"/>
  <c r="H383" i="4" l="1"/>
  <c r="E384" i="4"/>
  <c r="F384" i="4" s="1"/>
  <c r="G384" i="4" s="1"/>
  <c r="E372" i="5"/>
  <c r="C372" i="5"/>
  <c r="D372" i="5"/>
  <c r="B372" i="5"/>
  <c r="A372" i="5"/>
  <c r="F372" i="5"/>
  <c r="B455" i="4"/>
  <c r="C456" i="4"/>
  <c r="K455" i="4"/>
  <c r="L456" i="4"/>
  <c r="H384" i="4" l="1"/>
  <c r="E385" i="4"/>
  <c r="F385" i="4" s="1"/>
  <c r="G385" i="4" s="1"/>
  <c r="B373" i="5"/>
  <c r="A373" i="5"/>
  <c r="D373" i="5"/>
  <c r="E373" i="5"/>
  <c r="F373" i="5"/>
  <c r="C373" i="5"/>
  <c r="N455" i="4"/>
  <c r="O455" i="4" s="1"/>
  <c r="P455" i="4" s="1"/>
  <c r="Q455" i="4" s="1"/>
  <c r="L457" i="4"/>
  <c r="K456" i="4"/>
  <c r="C457" i="4"/>
  <c r="B456" i="4"/>
  <c r="H385" i="4" l="1"/>
  <c r="E386" i="4"/>
  <c r="F386" i="4" s="1"/>
  <c r="G386" i="4" s="1"/>
  <c r="C374" i="5"/>
  <c r="A374" i="5"/>
  <c r="D374" i="5"/>
  <c r="B374" i="5"/>
  <c r="E374" i="5"/>
  <c r="F374" i="5"/>
  <c r="N456" i="4"/>
  <c r="O456" i="4" s="1"/>
  <c r="P456" i="4" s="1"/>
  <c r="Q456" i="4" s="1"/>
  <c r="C458" i="4"/>
  <c r="B457" i="4"/>
  <c r="L458" i="4"/>
  <c r="K457" i="4"/>
  <c r="H386" i="4" l="1"/>
  <c r="E387" i="4"/>
  <c r="F387" i="4" s="1"/>
  <c r="G387" i="4" s="1"/>
  <c r="A375" i="5"/>
  <c r="F375" i="5"/>
  <c r="D375" i="5"/>
  <c r="C375" i="5"/>
  <c r="B375" i="5"/>
  <c r="E375" i="5"/>
  <c r="K458" i="4"/>
  <c r="L459" i="4"/>
  <c r="C459" i="4"/>
  <c r="B458" i="4"/>
  <c r="N457" i="4"/>
  <c r="O457" i="4" s="1"/>
  <c r="P457" i="4" s="1"/>
  <c r="Q457" i="4" s="1"/>
  <c r="N458" i="4" l="1"/>
  <c r="O458" i="4" s="1"/>
  <c r="P458" i="4" s="1"/>
  <c r="Q458" i="4" s="1"/>
  <c r="H387" i="4"/>
  <c r="E388" i="4"/>
  <c r="F388" i="4" s="1"/>
  <c r="G388" i="4" s="1"/>
  <c r="D376" i="5"/>
  <c r="B376" i="5"/>
  <c r="A376" i="5"/>
  <c r="C376" i="5"/>
  <c r="E376" i="5"/>
  <c r="F376" i="5"/>
  <c r="C460" i="4"/>
  <c r="B459" i="4"/>
  <c r="L460" i="4"/>
  <c r="K459" i="4"/>
  <c r="N459" i="4" s="1"/>
  <c r="O459" i="4" s="1"/>
  <c r="P459" i="4" s="1"/>
  <c r="Q459" i="4" s="1"/>
  <c r="H388" i="4" l="1"/>
  <c r="E389" i="4"/>
  <c r="F389" i="4" s="1"/>
  <c r="G389" i="4" s="1"/>
  <c r="F377" i="5"/>
  <c r="B377" i="5"/>
  <c r="E377" i="5"/>
  <c r="A377" i="5"/>
  <c r="C377" i="5"/>
  <c r="D377" i="5"/>
  <c r="L461" i="4"/>
  <c r="K460" i="4"/>
  <c r="C461" i="4"/>
  <c r="B460" i="4"/>
  <c r="H389" i="4" l="1"/>
  <c r="E390" i="4"/>
  <c r="F390" i="4" s="1"/>
  <c r="G390" i="4" s="1"/>
  <c r="B378" i="5"/>
  <c r="E378" i="5"/>
  <c r="D378" i="5"/>
  <c r="F378" i="5"/>
  <c r="C378" i="5"/>
  <c r="A378" i="5"/>
  <c r="C462" i="4"/>
  <c r="B461" i="4"/>
  <c r="N460" i="4"/>
  <c r="O460" i="4" s="1"/>
  <c r="P460" i="4" s="1"/>
  <c r="Q460" i="4" s="1"/>
  <c r="K461" i="4"/>
  <c r="N461" i="4" s="1"/>
  <c r="O461" i="4" s="1"/>
  <c r="P461" i="4" s="1"/>
  <c r="Q461" i="4" s="1"/>
  <c r="L462" i="4"/>
  <c r="H390" i="4" l="1"/>
  <c r="E391" i="4"/>
  <c r="F391" i="4" s="1"/>
  <c r="G391" i="4" s="1"/>
  <c r="A379" i="5"/>
  <c r="C379" i="5"/>
  <c r="E379" i="5"/>
  <c r="D379" i="5"/>
  <c r="F379" i="5"/>
  <c r="B379" i="5"/>
  <c r="L463" i="4"/>
  <c r="K462" i="4"/>
  <c r="B462" i="4"/>
  <c r="C463" i="4"/>
  <c r="H391" i="4" l="1"/>
  <c r="E392" i="4"/>
  <c r="F392" i="4" s="1"/>
  <c r="G392" i="4" s="1"/>
  <c r="E380" i="5"/>
  <c r="F380" i="5"/>
  <c r="C380" i="5"/>
  <c r="B380" i="5"/>
  <c r="A380" i="5"/>
  <c r="D380" i="5"/>
  <c r="L464" i="4"/>
  <c r="K463" i="4"/>
  <c r="B463" i="4"/>
  <c r="C464" i="4"/>
  <c r="N462" i="4"/>
  <c r="O462" i="4" s="1"/>
  <c r="P462" i="4" s="1"/>
  <c r="Q462" i="4" s="1"/>
  <c r="H392" i="4" l="1"/>
  <c r="E393" i="4"/>
  <c r="F393" i="4" s="1"/>
  <c r="G393" i="4" s="1"/>
  <c r="B381" i="5"/>
  <c r="A381" i="5"/>
  <c r="C381" i="5"/>
  <c r="F381" i="5"/>
  <c r="D381" i="5"/>
  <c r="E381" i="5"/>
  <c r="K464" i="4"/>
  <c r="N464" i="4" s="1"/>
  <c r="O464" i="4" s="1"/>
  <c r="P464" i="4" s="1"/>
  <c r="Q464" i="4" s="1"/>
  <c r="L465" i="4"/>
  <c r="C465" i="4"/>
  <c r="B464" i="4"/>
  <c r="N463" i="4"/>
  <c r="O463" i="4" s="1"/>
  <c r="P463" i="4" s="1"/>
  <c r="Q463" i="4" s="1"/>
  <c r="H393" i="4" l="1"/>
  <c r="E394" i="4"/>
  <c r="F394" i="4" s="1"/>
  <c r="G394" i="4" s="1"/>
  <c r="D382" i="5"/>
  <c r="E382" i="5"/>
  <c r="B382" i="5"/>
  <c r="C382" i="5"/>
  <c r="A382" i="5"/>
  <c r="F382" i="5"/>
  <c r="K465" i="4"/>
  <c r="N465" i="4" s="1"/>
  <c r="O465" i="4" s="1"/>
  <c r="P465" i="4" s="1"/>
  <c r="Q465" i="4" s="1"/>
  <c r="L466" i="4"/>
  <c r="C466" i="4"/>
  <c r="B465" i="4"/>
  <c r="H394" i="4" l="1"/>
  <c r="E395" i="4"/>
  <c r="F395" i="4" s="1"/>
  <c r="G395" i="4" s="1"/>
  <c r="A383" i="5"/>
  <c r="F383" i="5"/>
  <c r="D383" i="5"/>
  <c r="B383" i="5"/>
  <c r="C383" i="5"/>
  <c r="E383" i="5"/>
  <c r="B466" i="4"/>
  <c r="C467" i="4"/>
  <c r="L467" i="4"/>
  <c r="K466" i="4"/>
  <c r="H395" i="4" l="1"/>
  <c r="E396" i="4"/>
  <c r="F396" i="4" s="1"/>
  <c r="G396" i="4" s="1"/>
  <c r="D384" i="5"/>
  <c r="F384" i="5"/>
  <c r="A384" i="5"/>
  <c r="B384" i="5"/>
  <c r="E384" i="5"/>
  <c r="C384" i="5"/>
  <c r="L468" i="4"/>
  <c r="K467" i="4"/>
  <c r="N466" i="4"/>
  <c r="O466" i="4" s="1"/>
  <c r="P466" i="4" s="1"/>
  <c r="Q466" i="4" s="1"/>
  <c r="C468" i="4"/>
  <c r="B467" i="4"/>
  <c r="H396" i="4" l="1"/>
  <c r="E397" i="4"/>
  <c r="F397" i="4" s="1"/>
  <c r="G397" i="4" s="1"/>
  <c r="F385" i="5"/>
  <c r="D385" i="5"/>
  <c r="E385" i="5"/>
  <c r="A385" i="5"/>
  <c r="C385" i="5"/>
  <c r="B385" i="5"/>
  <c r="K468" i="4"/>
  <c r="L469" i="4"/>
  <c r="C469" i="4"/>
  <c r="B468" i="4"/>
  <c r="N467" i="4"/>
  <c r="O467" i="4" s="1"/>
  <c r="P467" i="4" s="1"/>
  <c r="Q467" i="4" s="1"/>
  <c r="H397" i="4" l="1"/>
  <c r="E398" i="4"/>
  <c r="F398" i="4" s="1"/>
  <c r="G398" i="4" s="1"/>
  <c r="E386" i="5"/>
  <c r="B386" i="5"/>
  <c r="A386" i="5"/>
  <c r="D386" i="5"/>
  <c r="C386" i="5"/>
  <c r="F386" i="5"/>
  <c r="C470" i="4"/>
  <c r="B469" i="4"/>
  <c r="K469" i="4"/>
  <c r="L470" i="4"/>
  <c r="N468" i="4"/>
  <c r="O468" i="4" s="1"/>
  <c r="P468" i="4" s="1"/>
  <c r="Q468" i="4" s="1"/>
  <c r="H398" i="4" l="1"/>
  <c r="E399" i="4"/>
  <c r="F399" i="4" s="1"/>
  <c r="G399" i="4" s="1"/>
  <c r="C387" i="5"/>
  <c r="F387" i="5"/>
  <c r="B387" i="5"/>
  <c r="A387" i="5"/>
  <c r="D387" i="5"/>
  <c r="E387" i="5"/>
  <c r="B470" i="4"/>
  <c r="C471" i="4"/>
  <c r="L471" i="4"/>
  <c r="K470" i="4"/>
  <c r="N469" i="4"/>
  <c r="O469" i="4" s="1"/>
  <c r="P469" i="4" s="1"/>
  <c r="Q469" i="4" s="1"/>
  <c r="H399" i="4" l="1"/>
  <c r="E400" i="4"/>
  <c r="F400" i="4" s="1"/>
  <c r="G400" i="4" s="1"/>
  <c r="A388" i="5"/>
  <c r="F388" i="5"/>
  <c r="D388" i="5"/>
  <c r="B388" i="5"/>
  <c r="E388" i="5"/>
  <c r="C388" i="5"/>
  <c r="L472" i="4"/>
  <c r="K471" i="4"/>
  <c r="N470" i="4"/>
  <c r="O470" i="4" s="1"/>
  <c r="P470" i="4" s="1"/>
  <c r="Q470" i="4" s="1"/>
  <c r="C472" i="4"/>
  <c r="B471" i="4"/>
  <c r="N471" i="4" l="1"/>
  <c r="O471" i="4" s="1"/>
  <c r="P471" i="4" s="1"/>
  <c r="Q471" i="4" s="1"/>
  <c r="H400" i="4"/>
  <c r="E401" i="4"/>
  <c r="F401" i="4" s="1"/>
  <c r="G401" i="4" s="1"/>
  <c r="A389" i="5"/>
  <c r="B389" i="5"/>
  <c r="F389" i="5"/>
  <c r="C389" i="5"/>
  <c r="D389" i="5"/>
  <c r="E389" i="5"/>
  <c r="C473" i="4"/>
  <c r="B472" i="4"/>
  <c r="K472" i="4"/>
  <c r="L473" i="4"/>
  <c r="H401" i="4" l="1"/>
  <c r="E402" i="4"/>
  <c r="F402" i="4" s="1"/>
  <c r="G402" i="4" s="1"/>
  <c r="F390" i="5"/>
  <c r="E390" i="5"/>
  <c r="A390" i="5"/>
  <c r="B390" i="5"/>
  <c r="C390" i="5"/>
  <c r="D390" i="5"/>
  <c r="B473" i="4"/>
  <c r="C474" i="4"/>
  <c r="K473" i="4"/>
  <c r="N473" i="4" s="1"/>
  <c r="O473" i="4" s="1"/>
  <c r="P473" i="4" s="1"/>
  <c r="Q473" i="4" s="1"/>
  <c r="L474" i="4"/>
  <c r="N472" i="4"/>
  <c r="O472" i="4" s="1"/>
  <c r="P472" i="4" s="1"/>
  <c r="Q472" i="4" s="1"/>
  <c r="H402" i="4" l="1"/>
  <c r="E403" i="4"/>
  <c r="F403" i="4" s="1"/>
  <c r="G403" i="4" s="1"/>
  <c r="A391" i="5"/>
  <c r="B391" i="5"/>
  <c r="E391" i="5"/>
  <c r="C391" i="5"/>
  <c r="D391" i="5"/>
  <c r="F391" i="5"/>
  <c r="L475" i="4"/>
  <c r="K474" i="4"/>
  <c r="C475" i="4"/>
  <c r="B474" i="4"/>
  <c r="H403" i="4" l="1"/>
  <c r="E404" i="4"/>
  <c r="F404" i="4" s="1"/>
  <c r="G404" i="4" s="1"/>
  <c r="D392" i="5"/>
  <c r="C392" i="5"/>
  <c r="A392" i="5"/>
  <c r="E392" i="5"/>
  <c r="B392" i="5"/>
  <c r="F392" i="5"/>
  <c r="B475" i="4"/>
  <c r="C476" i="4"/>
  <c r="L476" i="4"/>
  <c r="K475" i="4"/>
  <c r="N474" i="4"/>
  <c r="O474" i="4" s="1"/>
  <c r="P474" i="4" s="1"/>
  <c r="Q474" i="4" s="1"/>
  <c r="H404" i="4" l="1"/>
  <c r="E405" i="4"/>
  <c r="F405" i="4" s="1"/>
  <c r="G405" i="4" s="1"/>
  <c r="C393" i="5"/>
  <c r="D393" i="5"/>
  <c r="E393" i="5"/>
  <c r="A393" i="5"/>
  <c r="B393" i="5"/>
  <c r="F393" i="5"/>
  <c r="K476" i="4"/>
  <c r="L477" i="4"/>
  <c r="C477" i="4"/>
  <c r="B476" i="4"/>
  <c r="N475" i="4"/>
  <c r="O475" i="4" s="1"/>
  <c r="P475" i="4" s="1"/>
  <c r="Q475" i="4" s="1"/>
  <c r="H405" i="4" l="1"/>
  <c r="E406" i="4"/>
  <c r="F406" i="4" s="1"/>
  <c r="G406" i="4" s="1"/>
  <c r="D394" i="5"/>
  <c r="B394" i="5"/>
  <c r="C394" i="5"/>
  <c r="A394" i="5"/>
  <c r="E394" i="5"/>
  <c r="F394" i="5"/>
  <c r="K477" i="4"/>
  <c r="N477" i="4" s="1"/>
  <c r="O477" i="4" s="1"/>
  <c r="P477" i="4" s="1"/>
  <c r="Q477" i="4" s="1"/>
  <c r="L478" i="4"/>
  <c r="N476" i="4"/>
  <c r="O476" i="4" s="1"/>
  <c r="P476" i="4" s="1"/>
  <c r="Q476" i="4" s="1"/>
  <c r="C478" i="4"/>
  <c r="B477" i="4"/>
  <c r="H406" i="4" l="1"/>
  <c r="E407" i="4"/>
  <c r="F407" i="4" s="1"/>
  <c r="G407" i="4" s="1"/>
  <c r="B395" i="5"/>
  <c r="D395" i="5"/>
  <c r="C395" i="5"/>
  <c r="F395" i="5"/>
  <c r="E395" i="5"/>
  <c r="A395" i="5"/>
  <c r="C479" i="4"/>
  <c r="B478" i="4"/>
  <c r="L479" i="4"/>
  <c r="K478" i="4"/>
  <c r="H407" i="4" l="1"/>
  <c r="E408" i="4"/>
  <c r="F408" i="4" s="1"/>
  <c r="G408" i="4" s="1"/>
  <c r="A396" i="5"/>
  <c r="D396" i="5"/>
  <c r="E396" i="5"/>
  <c r="C396" i="5"/>
  <c r="B396" i="5"/>
  <c r="F396" i="5"/>
  <c r="B479" i="4"/>
  <c r="C480" i="4"/>
  <c r="N478" i="4"/>
  <c r="O478" i="4" s="1"/>
  <c r="P478" i="4" s="1"/>
  <c r="Q478" i="4" s="1"/>
  <c r="L480" i="4"/>
  <c r="K479" i="4"/>
  <c r="H408" i="4" l="1"/>
  <c r="E409" i="4"/>
  <c r="F409" i="4" s="1"/>
  <c r="G409" i="4" s="1"/>
  <c r="D397" i="5"/>
  <c r="C397" i="5"/>
  <c r="F397" i="5"/>
  <c r="A397" i="5"/>
  <c r="B397" i="5"/>
  <c r="E397" i="5"/>
  <c r="L481" i="4"/>
  <c r="K480" i="4"/>
  <c r="N479" i="4"/>
  <c r="O479" i="4" s="1"/>
  <c r="P479" i="4" s="1"/>
  <c r="Q479" i="4" s="1"/>
  <c r="B480" i="4"/>
  <c r="C481" i="4"/>
  <c r="H409" i="4" l="1"/>
  <c r="E410" i="4"/>
  <c r="F410" i="4" s="1"/>
  <c r="G410" i="4" s="1"/>
  <c r="F398" i="5"/>
  <c r="B398" i="5"/>
  <c r="E398" i="5"/>
  <c r="D398" i="5"/>
  <c r="A398" i="5"/>
  <c r="C398" i="5"/>
  <c r="L482" i="4"/>
  <c r="K481" i="4"/>
  <c r="B481" i="4"/>
  <c r="C482" i="4"/>
  <c r="N480" i="4"/>
  <c r="O480" i="4" s="1"/>
  <c r="P480" i="4" s="1"/>
  <c r="Q480" i="4" s="1"/>
  <c r="H410" i="4" l="1"/>
  <c r="E411" i="4"/>
  <c r="F411" i="4" s="1"/>
  <c r="G411" i="4" s="1"/>
  <c r="C399" i="5"/>
  <c r="A399" i="5"/>
  <c r="D399" i="5"/>
  <c r="B399" i="5"/>
  <c r="F399" i="5"/>
  <c r="E399" i="5"/>
  <c r="K482" i="4"/>
  <c r="L483" i="4"/>
  <c r="B482" i="4"/>
  <c r="C483" i="4"/>
  <c r="N481" i="4"/>
  <c r="O481" i="4" s="1"/>
  <c r="P481" i="4" s="1"/>
  <c r="Q481" i="4" s="1"/>
  <c r="H411" i="4" l="1"/>
  <c r="E412" i="4"/>
  <c r="F412" i="4" s="1"/>
  <c r="G412" i="4" s="1"/>
  <c r="F400" i="5"/>
  <c r="D400" i="5"/>
  <c r="E400" i="5"/>
  <c r="B400" i="5"/>
  <c r="A400" i="5"/>
  <c r="C400" i="5"/>
  <c r="K483" i="4"/>
  <c r="N483" i="4" s="1"/>
  <c r="O483" i="4" s="1"/>
  <c r="P483" i="4" s="1"/>
  <c r="Q483" i="4" s="1"/>
  <c r="L484" i="4"/>
  <c r="N482" i="4"/>
  <c r="O482" i="4" s="1"/>
  <c r="P482" i="4" s="1"/>
  <c r="Q482" i="4" s="1"/>
  <c r="C484" i="4"/>
  <c r="B483" i="4"/>
  <c r="H412" i="4" l="1"/>
  <c r="E413" i="4"/>
  <c r="F413" i="4" s="1"/>
  <c r="G413" i="4" s="1"/>
  <c r="E401" i="5"/>
  <c r="C401" i="5"/>
  <c r="F401" i="5"/>
  <c r="B401" i="5"/>
  <c r="D401" i="5"/>
  <c r="A401" i="5"/>
  <c r="B484" i="4"/>
  <c r="C485" i="4"/>
  <c r="L485" i="4"/>
  <c r="K484" i="4"/>
  <c r="N484" i="4" s="1"/>
  <c r="O484" i="4" s="1"/>
  <c r="P484" i="4" s="1"/>
  <c r="Q484" i="4" s="1"/>
  <c r="H413" i="4" l="1"/>
  <c r="E414" i="4"/>
  <c r="F414" i="4" s="1"/>
  <c r="G414" i="4" s="1"/>
  <c r="E402" i="5"/>
  <c r="D402" i="5"/>
  <c r="C402" i="5"/>
  <c r="A402" i="5"/>
  <c r="F402" i="5"/>
  <c r="B402" i="5"/>
  <c r="C486" i="4"/>
  <c r="B485" i="4"/>
  <c r="K485" i="4"/>
  <c r="N485" i="4" s="1"/>
  <c r="O485" i="4" s="1"/>
  <c r="P485" i="4" s="1"/>
  <c r="Q485" i="4" s="1"/>
  <c r="L486" i="4"/>
  <c r="H414" i="4" l="1"/>
  <c r="E415" i="4"/>
  <c r="F415" i="4" s="1"/>
  <c r="G415" i="4" s="1"/>
  <c r="A403" i="5"/>
  <c r="B403" i="5"/>
  <c r="E403" i="5"/>
  <c r="D403" i="5"/>
  <c r="F403" i="5"/>
  <c r="C403" i="5"/>
  <c r="L487" i="4"/>
  <c r="K486" i="4"/>
  <c r="C487" i="4"/>
  <c r="B486" i="4"/>
  <c r="H415" i="4" l="1"/>
  <c r="E416" i="4"/>
  <c r="F416" i="4" s="1"/>
  <c r="G416" i="4" s="1"/>
  <c r="D404" i="5"/>
  <c r="C404" i="5"/>
  <c r="B404" i="5"/>
  <c r="E404" i="5"/>
  <c r="F404" i="5"/>
  <c r="A404" i="5"/>
  <c r="B487" i="4"/>
  <c r="C488" i="4"/>
  <c r="N486" i="4"/>
  <c r="O486" i="4" s="1"/>
  <c r="P486" i="4" s="1"/>
  <c r="Q486" i="4" s="1"/>
  <c r="K487" i="4"/>
  <c r="N487" i="4" s="1"/>
  <c r="O487" i="4" s="1"/>
  <c r="P487" i="4" s="1"/>
  <c r="Q487" i="4" s="1"/>
  <c r="L488" i="4"/>
  <c r="H416" i="4" l="1"/>
  <c r="E417" i="4"/>
  <c r="F417" i="4" s="1"/>
  <c r="G417" i="4" s="1"/>
  <c r="E405" i="5"/>
  <c r="A405" i="5"/>
  <c r="C405" i="5"/>
  <c r="B405" i="5"/>
  <c r="F405" i="5"/>
  <c r="D405" i="5"/>
  <c r="L489" i="4"/>
  <c r="K488" i="4"/>
  <c r="B488" i="4"/>
  <c r="C489" i="4"/>
  <c r="H417" i="4" l="1"/>
  <c r="E418" i="4"/>
  <c r="F418" i="4" s="1"/>
  <c r="G418" i="4" s="1"/>
  <c r="D406" i="5"/>
  <c r="F406" i="5"/>
  <c r="A406" i="5"/>
  <c r="C406" i="5"/>
  <c r="E406" i="5"/>
  <c r="B406" i="5"/>
  <c r="L490" i="4"/>
  <c r="K489" i="4"/>
  <c r="C490" i="4"/>
  <c r="B489" i="4"/>
  <c r="N488" i="4"/>
  <c r="O488" i="4" s="1"/>
  <c r="P488" i="4" s="1"/>
  <c r="Q488" i="4" s="1"/>
  <c r="H418" i="4" l="1"/>
  <c r="E419" i="4"/>
  <c r="F419" i="4" s="1"/>
  <c r="G419" i="4" s="1"/>
  <c r="B407" i="5"/>
  <c r="A407" i="5"/>
  <c r="C407" i="5"/>
  <c r="E407" i="5"/>
  <c r="D407" i="5"/>
  <c r="F407" i="5"/>
  <c r="C491" i="4"/>
  <c r="B490" i="4"/>
  <c r="K490" i="4"/>
  <c r="N490" i="4" s="1"/>
  <c r="O490" i="4" s="1"/>
  <c r="P490" i="4" s="1"/>
  <c r="Q490" i="4" s="1"/>
  <c r="L491" i="4"/>
  <c r="N489" i="4"/>
  <c r="O489" i="4" s="1"/>
  <c r="P489" i="4" s="1"/>
  <c r="Q489" i="4" s="1"/>
  <c r="H419" i="4" l="1"/>
  <c r="E420" i="4"/>
  <c r="F420" i="4" s="1"/>
  <c r="G420" i="4" s="1"/>
  <c r="B408" i="5"/>
  <c r="C408" i="5"/>
  <c r="E408" i="5"/>
  <c r="F408" i="5"/>
  <c r="D408" i="5"/>
  <c r="A408" i="5"/>
  <c r="K491" i="4"/>
  <c r="N491" i="4" s="1"/>
  <c r="O491" i="4" s="1"/>
  <c r="P491" i="4" s="1"/>
  <c r="Q491" i="4" s="1"/>
  <c r="L492" i="4"/>
  <c r="C492" i="4"/>
  <c r="B491" i="4"/>
  <c r="H420" i="4" l="1"/>
  <c r="E421" i="4"/>
  <c r="F421" i="4" s="1"/>
  <c r="G421" i="4" s="1"/>
  <c r="C409" i="5"/>
  <c r="D409" i="5"/>
  <c r="B409" i="5"/>
  <c r="E409" i="5"/>
  <c r="F409" i="5"/>
  <c r="A409" i="5"/>
  <c r="C493" i="4"/>
  <c r="B492" i="4"/>
  <c r="K492" i="4"/>
  <c r="L493" i="4"/>
  <c r="E422" i="4" l="1"/>
  <c r="F422" i="4" s="1"/>
  <c r="G422" i="4" s="1"/>
  <c r="H421" i="4"/>
  <c r="A410" i="5"/>
  <c r="D410" i="5"/>
  <c r="E410" i="5"/>
  <c r="F410" i="5"/>
  <c r="C410" i="5"/>
  <c r="B410" i="5"/>
  <c r="N492" i="4"/>
  <c r="O492" i="4" s="1"/>
  <c r="P492" i="4" s="1"/>
  <c r="Q492" i="4" s="1"/>
  <c r="C494" i="4"/>
  <c r="B493" i="4"/>
  <c r="L494" i="4"/>
  <c r="K493" i="4"/>
  <c r="A411" i="5" l="1"/>
  <c r="C411" i="5"/>
  <c r="F411" i="5"/>
  <c r="D411" i="5"/>
  <c r="E411" i="5"/>
  <c r="B411" i="5"/>
  <c r="H422" i="4"/>
  <c r="E423" i="4"/>
  <c r="F423" i="4" s="1"/>
  <c r="G423" i="4" s="1"/>
  <c r="C495" i="4"/>
  <c r="B494" i="4"/>
  <c r="L495" i="4"/>
  <c r="K494" i="4"/>
  <c r="N494" i="4" s="1"/>
  <c r="O494" i="4" s="1"/>
  <c r="P494" i="4" s="1"/>
  <c r="Q494" i="4" s="1"/>
  <c r="N493" i="4"/>
  <c r="O493" i="4" s="1"/>
  <c r="P493" i="4" s="1"/>
  <c r="Q493" i="4" s="1"/>
  <c r="H423" i="4" l="1"/>
  <c r="E424" i="4"/>
  <c r="F424" i="4" s="1"/>
  <c r="G424" i="4" s="1"/>
  <c r="F412" i="5"/>
  <c r="C412" i="5"/>
  <c r="E412" i="5"/>
  <c r="A412" i="5"/>
  <c r="B412" i="5"/>
  <c r="D412" i="5"/>
  <c r="B495" i="4"/>
  <c r="C496" i="4"/>
  <c r="K495" i="4"/>
  <c r="N495" i="4" s="1"/>
  <c r="O495" i="4" s="1"/>
  <c r="P495" i="4" s="1"/>
  <c r="Q495" i="4" s="1"/>
  <c r="L496" i="4"/>
  <c r="H424" i="4" l="1"/>
  <c r="E425" i="4"/>
  <c r="F425" i="4" s="1"/>
  <c r="G425" i="4" s="1"/>
  <c r="E413" i="5"/>
  <c r="B413" i="5"/>
  <c r="F413" i="5"/>
  <c r="A413" i="5"/>
  <c r="C413" i="5"/>
  <c r="D413" i="5"/>
  <c r="K496" i="4"/>
  <c r="N496" i="4" s="1"/>
  <c r="O496" i="4" s="1"/>
  <c r="P496" i="4" s="1"/>
  <c r="Q496" i="4" s="1"/>
  <c r="L497" i="4"/>
  <c r="B496" i="4"/>
  <c r="C497" i="4"/>
  <c r="H425" i="4" l="1"/>
  <c r="E426" i="4"/>
  <c r="F426" i="4" s="1"/>
  <c r="G426" i="4" s="1"/>
  <c r="A414" i="5"/>
  <c r="C414" i="5"/>
  <c r="F414" i="5"/>
  <c r="D414" i="5"/>
  <c r="B414" i="5"/>
  <c r="E414" i="5"/>
  <c r="L498" i="4"/>
  <c r="K497" i="4"/>
  <c r="N497" i="4" s="1"/>
  <c r="O497" i="4" s="1"/>
  <c r="P497" i="4" s="1"/>
  <c r="Q497" i="4" s="1"/>
  <c r="B497" i="4"/>
  <c r="C498" i="4"/>
  <c r="H426" i="4" l="1"/>
  <c r="E427" i="4"/>
  <c r="F427" i="4" s="1"/>
  <c r="G427" i="4" s="1"/>
  <c r="F415" i="5"/>
  <c r="D415" i="5"/>
  <c r="A415" i="5"/>
  <c r="B415" i="5"/>
  <c r="E415" i="5"/>
  <c r="C415" i="5"/>
  <c r="B498" i="4"/>
  <c r="C499" i="4"/>
  <c r="L499" i="4"/>
  <c r="K498" i="4"/>
  <c r="N498" i="4" s="1"/>
  <c r="O498" i="4" s="1"/>
  <c r="P498" i="4" s="1"/>
  <c r="Q498" i="4" s="1"/>
  <c r="H427" i="4" l="1"/>
  <c r="E428" i="4"/>
  <c r="F428" i="4" s="1"/>
  <c r="G428" i="4" s="1"/>
  <c r="E416" i="5"/>
  <c r="C416" i="5"/>
  <c r="B416" i="5"/>
  <c r="F416" i="5"/>
  <c r="A416" i="5"/>
  <c r="D416" i="5"/>
  <c r="B499" i="4"/>
  <c r="C500" i="4"/>
  <c r="L500" i="4"/>
  <c r="K499" i="4"/>
  <c r="N499" i="4" s="1"/>
  <c r="O499" i="4" s="1"/>
  <c r="P499" i="4" s="1"/>
  <c r="Q499" i="4" s="1"/>
  <c r="H428" i="4" l="1"/>
  <c r="E429" i="4"/>
  <c r="F429" i="4" s="1"/>
  <c r="G429" i="4" s="1"/>
  <c r="E417" i="5"/>
  <c r="F417" i="5"/>
  <c r="A417" i="5"/>
  <c r="D417" i="5"/>
  <c r="C417" i="5"/>
  <c r="B417" i="5"/>
  <c r="C501" i="4"/>
  <c r="B500" i="4"/>
  <c r="L501" i="4"/>
  <c r="K500" i="4"/>
  <c r="N500" i="4" s="1"/>
  <c r="O500" i="4" s="1"/>
  <c r="P500" i="4" s="1"/>
  <c r="Q500" i="4" s="1"/>
  <c r="H429" i="4" l="1"/>
  <c r="E430" i="4"/>
  <c r="F430" i="4" s="1"/>
  <c r="G430" i="4" s="1"/>
  <c r="C418" i="5"/>
  <c r="F418" i="5"/>
  <c r="E418" i="5"/>
  <c r="A418" i="5"/>
  <c r="D418" i="5"/>
  <c r="B418" i="5"/>
  <c r="L502" i="4"/>
  <c r="K501" i="4"/>
  <c r="B501" i="4"/>
  <c r="C502" i="4"/>
  <c r="E431" i="4" l="1"/>
  <c r="F431" i="4" s="1"/>
  <c r="G431" i="4" s="1"/>
  <c r="H430" i="4"/>
  <c r="C419" i="5"/>
  <c r="F419" i="5"/>
  <c r="E419" i="5"/>
  <c r="A419" i="5"/>
  <c r="D419" i="5"/>
  <c r="B419" i="5"/>
  <c r="L503" i="4"/>
  <c r="K502" i="4"/>
  <c r="B502" i="4"/>
  <c r="C503" i="4"/>
  <c r="N501" i="4"/>
  <c r="O501" i="4" s="1"/>
  <c r="P501" i="4" s="1"/>
  <c r="Q501" i="4" s="1"/>
  <c r="C420" i="5" l="1"/>
  <c r="D420" i="5"/>
  <c r="E420" i="5"/>
  <c r="B420" i="5"/>
  <c r="F420" i="5"/>
  <c r="A420" i="5"/>
  <c r="H431" i="4"/>
  <c r="E432" i="4"/>
  <c r="F432" i="4" s="1"/>
  <c r="G432" i="4" s="1"/>
  <c r="B503" i="4"/>
  <c r="C504" i="4"/>
  <c r="K503" i="4"/>
  <c r="L504" i="4"/>
  <c r="N502" i="4"/>
  <c r="O502" i="4" s="1"/>
  <c r="P502" i="4" s="1"/>
  <c r="Q502" i="4" s="1"/>
  <c r="D421" i="5" l="1"/>
  <c r="A421" i="5"/>
  <c r="E421" i="5"/>
  <c r="B421" i="5"/>
  <c r="C421" i="5"/>
  <c r="F421" i="5"/>
  <c r="H432" i="4"/>
  <c r="E433" i="4"/>
  <c r="F433" i="4" s="1"/>
  <c r="G433" i="4" s="1"/>
  <c r="N503" i="4"/>
  <c r="O503" i="4" s="1"/>
  <c r="P503" i="4" s="1"/>
  <c r="Q503" i="4" s="1"/>
  <c r="C505" i="4"/>
  <c r="B504" i="4"/>
  <c r="L505" i="4"/>
  <c r="K504" i="4"/>
  <c r="N504" i="4" s="1"/>
  <c r="O504" i="4" s="1"/>
  <c r="P504" i="4" s="1"/>
  <c r="Q504" i="4" s="1"/>
  <c r="H433" i="4" l="1"/>
  <c r="E434" i="4"/>
  <c r="F434" i="4" s="1"/>
  <c r="G434" i="4" s="1"/>
  <c r="C422" i="5"/>
  <c r="D422" i="5"/>
  <c r="E422" i="5"/>
  <c r="F422" i="5"/>
  <c r="A422" i="5"/>
  <c r="B422" i="5"/>
  <c r="L506" i="4"/>
  <c r="K505" i="4"/>
  <c r="N505" i="4" s="1"/>
  <c r="O505" i="4" s="1"/>
  <c r="P505" i="4" s="1"/>
  <c r="Q505" i="4" s="1"/>
  <c r="C506" i="4"/>
  <c r="B505" i="4"/>
  <c r="H434" i="4" l="1"/>
  <c r="E435" i="4"/>
  <c r="F435" i="4" s="1"/>
  <c r="G435" i="4" s="1"/>
  <c r="C423" i="5"/>
  <c r="F423" i="5"/>
  <c r="B423" i="5"/>
  <c r="A423" i="5"/>
  <c r="D423" i="5"/>
  <c r="E423" i="5"/>
  <c r="B506" i="4"/>
  <c r="C507" i="4"/>
  <c r="L507" i="4"/>
  <c r="K506" i="4"/>
  <c r="H435" i="4" l="1"/>
  <c r="E436" i="4"/>
  <c r="F436" i="4" s="1"/>
  <c r="G436" i="4" s="1"/>
  <c r="D424" i="5"/>
  <c r="F424" i="5"/>
  <c r="A424" i="5"/>
  <c r="C424" i="5"/>
  <c r="B424" i="5"/>
  <c r="E424" i="5"/>
  <c r="C508" i="4"/>
  <c r="B507" i="4"/>
  <c r="N506" i="4"/>
  <c r="O506" i="4" s="1"/>
  <c r="P506" i="4" s="1"/>
  <c r="Q506" i="4" s="1"/>
  <c r="L508" i="4"/>
  <c r="K507" i="4"/>
  <c r="H436" i="4" l="1"/>
  <c r="E437" i="4"/>
  <c r="F437" i="4" s="1"/>
  <c r="G437" i="4" s="1"/>
  <c r="C425" i="5"/>
  <c r="F425" i="5"/>
  <c r="A425" i="5"/>
  <c r="E425" i="5"/>
  <c r="D425" i="5"/>
  <c r="B425" i="5"/>
  <c r="N507" i="4"/>
  <c r="O507" i="4" s="1"/>
  <c r="P507" i="4" s="1"/>
  <c r="Q507" i="4" s="1"/>
  <c r="L509" i="4"/>
  <c r="K508" i="4"/>
  <c r="N508" i="4" s="1"/>
  <c r="O508" i="4" s="1"/>
  <c r="P508" i="4" s="1"/>
  <c r="Q508" i="4" s="1"/>
  <c r="B508" i="4"/>
  <c r="C509" i="4"/>
  <c r="H437" i="4" l="1"/>
  <c r="E438" i="4"/>
  <c r="F438" i="4" s="1"/>
  <c r="G438" i="4" s="1"/>
  <c r="B426" i="5"/>
  <c r="A426" i="5"/>
  <c r="E426" i="5"/>
  <c r="D426" i="5"/>
  <c r="C426" i="5"/>
  <c r="F426" i="5"/>
  <c r="L510" i="4"/>
  <c r="K509" i="4"/>
  <c r="C510" i="4"/>
  <c r="B509" i="4"/>
  <c r="H438" i="4" l="1"/>
  <c r="E439" i="4"/>
  <c r="F439" i="4" s="1"/>
  <c r="G439" i="4" s="1"/>
  <c r="D427" i="5"/>
  <c r="C427" i="5"/>
  <c r="B427" i="5"/>
  <c r="F427" i="5"/>
  <c r="E427" i="5"/>
  <c r="A427" i="5"/>
  <c r="C511" i="4"/>
  <c r="B510" i="4"/>
  <c r="K510" i="4"/>
  <c r="N510" i="4" s="1"/>
  <c r="O510" i="4" s="1"/>
  <c r="P510" i="4" s="1"/>
  <c r="Q510" i="4" s="1"/>
  <c r="L511" i="4"/>
  <c r="N509" i="4"/>
  <c r="O509" i="4" s="1"/>
  <c r="P509" i="4" s="1"/>
  <c r="Q509" i="4" s="1"/>
  <c r="H439" i="4" l="1"/>
  <c r="E440" i="4"/>
  <c r="F440" i="4" s="1"/>
  <c r="G440" i="4" s="1"/>
  <c r="C428" i="5"/>
  <c r="D428" i="5"/>
  <c r="B428" i="5"/>
  <c r="F428" i="5"/>
  <c r="E428" i="5"/>
  <c r="A428" i="5"/>
  <c r="L512" i="4"/>
  <c r="K511" i="4"/>
  <c r="N511" i="4" s="1"/>
  <c r="O511" i="4" s="1"/>
  <c r="P511" i="4" s="1"/>
  <c r="Q511" i="4" s="1"/>
  <c r="B511" i="4"/>
  <c r="C512" i="4"/>
  <c r="H440" i="4" l="1"/>
  <c r="E441" i="4"/>
  <c r="F441" i="4" s="1"/>
  <c r="G441" i="4" s="1"/>
  <c r="C429" i="5"/>
  <c r="E429" i="5"/>
  <c r="A429" i="5"/>
  <c r="F429" i="5"/>
  <c r="B429" i="5"/>
  <c r="D429" i="5"/>
  <c r="K512" i="4"/>
  <c r="N512" i="4" s="1"/>
  <c r="O512" i="4" s="1"/>
  <c r="P512" i="4" s="1"/>
  <c r="Q512" i="4" s="1"/>
  <c r="L513" i="4"/>
  <c r="B512" i="4"/>
  <c r="C513" i="4"/>
  <c r="H441" i="4" l="1"/>
  <c r="E442" i="4"/>
  <c r="F442" i="4" s="1"/>
  <c r="G442" i="4" s="1"/>
  <c r="E430" i="5"/>
  <c r="F430" i="5"/>
  <c r="A430" i="5"/>
  <c r="B430" i="5"/>
  <c r="C430" i="5"/>
  <c r="D430" i="5"/>
  <c r="B513" i="4"/>
  <c r="C514" i="4"/>
  <c r="L514" i="4"/>
  <c r="K513" i="4"/>
  <c r="H442" i="4" l="1"/>
  <c r="E443" i="4"/>
  <c r="F443" i="4" s="1"/>
  <c r="G443" i="4" s="1"/>
  <c r="D431" i="5"/>
  <c r="B431" i="5"/>
  <c r="A431" i="5"/>
  <c r="C431" i="5"/>
  <c r="F431" i="5"/>
  <c r="E431" i="5"/>
  <c r="L515" i="4"/>
  <c r="K514" i="4"/>
  <c r="N514" i="4" s="1"/>
  <c r="O514" i="4" s="1"/>
  <c r="P514" i="4" s="1"/>
  <c r="Q514" i="4" s="1"/>
  <c r="N513" i="4"/>
  <c r="O513" i="4" s="1"/>
  <c r="P513" i="4" s="1"/>
  <c r="Q513" i="4" s="1"/>
  <c r="C515" i="4"/>
  <c r="B514" i="4"/>
  <c r="H443" i="4" l="1"/>
  <c r="E444" i="4"/>
  <c r="F444" i="4" s="1"/>
  <c r="G444" i="4" s="1"/>
  <c r="E432" i="5"/>
  <c r="A432" i="5"/>
  <c r="C432" i="5"/>
  <c r="B432" i="5"/>
  <c r="D432" i="5"/>
  <c r="F432" i="5"/>
  <c r="C516" i="4"/>
  <c r="B515" i="4"/>
  <c r="L516" i="4"/>
  <c r="K515" i="4"/>
  <c r="H444" i="4" l="1"/>
  <c r="E445" i="4"/>
  <c r="F445" i="4" s="1"/>
  <c r="G445" i="4" s="1"/>
  <c r="A433" i="5"/>
  <c r="D433" i="5"/>
  <c r="F433" i="5"/>
  <c r="B433" i="5"/>
  <c r="C433" i="5"/>
  <c r="E433" i="5"/>
  <c r="C517" i="4"/>
  <c r="B516" i="4"/>
  <c r="N515" i="4"/>
  <c r="O515" i="4" s="1"/>
  <c r="P515" i="4" s="1"/>
  <c r="Q515" i="4" s="1"/>
  <c r="L517" i="4"/>
  <c r="K516" i="4"/>
  <c r="N516" i="4" l="1"/>
  <c r="O516" i="4" s="1"/>
  <c r="P516" i="4" s="1"/>
  <c r="Q516" i="4" s="1"/>
  <c r="H445" i="4"/>
  <c r="E446" i="4"/>
  <c r="F446" i="4" s="1"/>
  <c r="G446" i="4" s="1"/>
  <c r="E434" i="5"/>
  <c r="F434" i="5"/>
  <c r="D434" i="5"/>
  <c r="C434" i="5"/>
  <c r="B434" i="5"/>
  <c r="A434" i="5"/>
  <c r="L518" i="4"/>
  <c r="K517" i="4"/>
  <c r="N517" i="4" s="1"/>
  <c r="O517" i="4" s="1"/>
  <c r="P517" i="4" s="1"/>
  <c r="Q517" i="4" s="1"/>
  <c r="C518" i="4"/>
  <c r="B517" i="4"/>
  <c r="H446" i="4" l="1"/>
  <c r="E447" i="4"/>
  <c r="F447" i="4" s="1"/>
  <c r="G447" i="4" s="1"/>
  <c r="C435" i="5"/>
  <c r="D435" i="5"/>
  <c r="B435" i="5"/>
  <c r="E435" i="5"/>
  <c r="F435" i="5"/>
  <c r="A435" i="5"/>
  <c r="L519" i="4"/>
  <c r="K518" i="4"/>
  <c r="N518" i="4" s="1"/>
  <c r="O518" i="4" s="1"/>
  <c r="P518" i="4" s="1"/>
  <c r="Q518" i="4" s="1"/>
  <c r="C519" i="4"/>
  <c r="B518" i="4"/>
  <c r="H447" i="4" l="1"/>
  <c r="E448" i="4"/>
  <c r="F448" i="4" s="1"/>
  <c r="G448" i="4" s="1"/>
  <c r="C436" i="5"/>
  <c r="B436" i="5"/>
  <c r="D436" i="5"/>
  <c r="E436" i="5"/>
  <c r="A436" i="5"/>
  <c r="F436" i="5"/>
  <c r="B519" i="4"/>
  <c r="C520" i="4"/>
  <c r="L520" i="4"/>
  <c r="K519" i="4"/>
  <c r="H448" i="4" l="1"/>
  <c r="E449" i="4"/>
  <c r="F449" i="4" s="1"/>
  <c r="G449" i="4" s="1"/>
  <c r="F437" i="5"/>
  <c r="B437" i="5"/>
  <c r="A437" i="5"/>
  <c r="E437" i="5"/>
  <c r="D437" i="5"/>
  <c r="C437" i="5"/>
  <c r="K520" i="4"/>
  <c r="L521" i="4"/>
  <c r="B520" i="4"/>
  <c r="C521" i="4"/>
  <c r="N519" i="4"/>
  <c r="O519" i="4" s="1"/>
  <c r="P519" i="4" s="1"/>
  <c r="Q519" i="4" s="1"/>
  <c r="H449" i="4" l="1"/>
  <c r="E450" i="4"/>
  <c r="F450" i="4" s="1"/>
  <c r="G450" i="4" s="1"/>
  <c r="B438" i="5"/>
  <c r="A438" i="5"/>
  <c r="C438" i="5"/>
  <c r="F438" i="5"/>
  <c r="E438" i="5"/>
  <c r="D438" i="5"/>
  <c r="N520" i="4"/>
  <c r="O520" i="4" s="1"/>
  <c r="P520" i="4" s="1"/>
  <c r="Q520" i="4" s="1"/>
  <c r="L522" i="4"/>
  <c r="K521" i="4"/>
  <c r="B521" i="4"/>
  <c r="C522" i="4"/>
  <c r="H450" i="4" l="1"/>
  <c r="E451" i="4"/>
  <c r="F451" i="4" s="1"/>
  <c r="G451" i="4" s="1"/>
  <c r="D439" i="5"/>
  <c r="B439" i="5"/>
  <c r="C439" i="5"/>
  <c r="E439" i="5"/>
  <c r="F439" i="5"/>
  <c r="A439" i="5"/>
  <c r="L523" i="4"/>
  <c r="K522" i="4"/>
  <c r="B522" i="4"/>
  <c r="C523" i="4"/>
  <c r="N521" i="4"/>
  <c r="O521" i="4" s="1"/>
  <c r="P521" i="4" s="1"/>
  <c r="Q521" i="4" s="1"/>
  <c r="H451" i="4" l="1"/>
  <c r="E452" i="4"/>
  <c r="F452" i="4" s="1"/>
  <c r="G452" i="4" s="1"/>
  <c r="A440" i="5"/>
  <c r="F440" i="5"/>
  <c r="B440" i="5"/>
  <c r="C440" i="5"/>
  <c r="E440" i="5"/>
  <c r="D440" i="5"/>
  <c r="L524" i="4"/>
  <c r="K523" i="4"/>
  <c r="N522" i="4"/>
  <c r="O522" i="4" s="1"/>
  <c r="P522" i="4" s="1"/>
  <c r="Q522" i="4" s="1"/>
  <c r="B523" i="4"/>
  <c r="C524" i="4"/>
  <c r="H452" i="4" l="1"/>
  <c r="E453" i="4"/>
  <c r="F453" i="4" s="1"/>
  <c r="G453" i="4" s="1"/>
  <c r="D441" i="5"/>
  <c r="E441" i="5"/>
  <c r="C441" i="5"/>
  <c r="F441" i="5"/>
  <c r="B441" i="5"/>
  <c r="A441" i="5"/>
  <c r="L525" i="4"/>
  <c r="K524" i="4"/>
  <c r="N523" i="4"/>
  <c r="O523" i="4" s="1"/>
  <c r="P523" i="4" s="1"/>
  <c r="Q523" i="4" s="1"/>
  <c r="B524" i="4"/>
  <c r="C525" i="4"/>
  <c r="H453" i="4" l="1"/>
  <c r="E454" i="4"/>
  <c r="F454" i="4" s="1"/>
  <c r="G454" i="4" s="1"/>
  <c r="F442" i="5"/>
  <c r="A442" i="5"/>
  <c r="B442" i="5"/>
  <c r="D442" i="5"/>
  <c r="E442" i="5"/>
  <c r="C442" i="5"/>
  <c r="C526" i="4"/>
  <c r="B525" i="4"/>
  <c r="K525" i="4"/>
  <c r="N525" i="4" s="1"/>
  <c r="O525" i="4" s="1"/>
  <c r="P525" i="4" s="1"/>
  <c r="Q525" i="4" s="1"/>
  <c r="L526" i="4"/>
  <c r="N524" i="4"/>
  <c r="O524" i="4" s="1"/>
  <c r="P524" i="4" s="1"/>
  <c r="Q524" i="4" s="1"/>
  <c r="H454" i="4" l="1"/>
  <c r="E455" i="4"/>
  <c r="F455" i="4" s="1"/>
  <c r="G455" i="4" s="1"/>
  <c r="C443" i="5"/>
  <c r="B443" i="5"/>
  <c r="E443" i="5"/>
  <c r="D443" i="5"/>
  <c r="F443" i="5"/>
  <c r="A443" i="5"/>
  <c r="C527" i="4"/>
  <c r="B526" i="4"/>
  <c r="L527" i="4"/>
  <c r="K526" i="4"/>
  <c r="N526" i="4" s="1"/>
  <c r="O526" i="4" s="1"/>
  <c r="P526" i="4" s="1"/>
  <c r="Q526" i="4" s="1"/>
  <c r="H455" i="4" l="1"/>
  <c r="E456" i="4"/>
  <c r="F456" i="4" s="1"/>
  <c r="G456" i="4" s="1"/>
  <c r="D444" i="5"/>
  <c r="B444" i="5"/>
  <c r="C444" i="5"/>
  <c r="A444" i="5"/>
  <c r="F444" i="5"/>
  <c r="E444" i="5"/>
  <c r="L528" i="4"/>
  <c r="K527" i="4"/>
  <c r="N527" i="4" s="1"/>
  <c r="O527" i="4" s="1"/>
  <c r="P527" i="4" s="1"/>
  <c r="Q527" i="4" s="1"/>
  <c r="C528" i="4"/>
  <c r="B527" i="4"/>
  <c r="E457" i="4" l="1"/>
  <c r="F457" i="4" s="1"/>
  <c r="G457" i="4" s="1"/>
  <c r="H456" i="4"/>
  <c r="C445" i="5"/>
  <c r="B445" i="5"/>
  <c r="D445" i="5"/>
  <c r="E445" i="5"/>
  <c r="A445" i="5"/>
  <c r="F445" i="5"/>
  <c r="C529" i="4"/>
  <c r="B528" i="4"/>
  <c r="K528" i="4"/>
  <c r="N528" i="4" s="1"/>
  <c r="O528" i="4" s="1"/>
  <c r="P528" i="4" s="1"/>
  <c r="Q528" i="4" s="1"/>
  <c r="L529" i="4"/>
  <c r="A446" i="5" l="1"/>
  <c r="C446" i="5"/>
  <c r="E446" i="5"/>
  <c r="B446" i="5"/>
  <c r="D446" i="5"/>
  <c r="F446" i="5"/>
  <c r="H457" i="4"/>
  <c r="E458" i="4"/>
  <c r="F458" i="4" s="1"/>
  <c r="G458" i="4" s="1"/>
  <c r="L530" i="4"/>
  <c r="K529" i="4"/>
  <c r="C530" i="4"/>
  <c r="B529" i="4"/>
  <c r="H458" i="4" l="1"/>
  <c r="E459" i="4"/>
  <c r="F459" i="4" s="1"/>
  <c r="G459" i="4" s="1"/>
  <c r="F447" i="5"/>
  <c r="D447" i="5"/>
  <c r="A447" i="5"/>
  <c r="B447" i="5"/>
  <c r="E447" i="5"/>
  <c r="C447" i="5"/>
  <c r="B530" i="4"/>
  <c r="C531" i="4"/>
  <c r="N529" i="4"/>
  <c r="O529" i="4" s="1"/>
  <c r="P529" i="4" s="1"/>
  <c r="Q529" i="4" s="1"/>
  <c r="L531" i="4"/>
  <c r="K530" i="4"/>
  <c r="N530" i="4" s="1"/>
  <c r="O530" i="4" s="1"/>
  <c r="P530" i="4" s="1"/>
  <c r="Q530" i="4" s="1"/>
  <c r="H459" i="4" l="1"/>
  <c r="E460" i="4"/>
  <c r="F460" i="4" s="1"/>
  <c r="G460" i="4" s="1"/>
  <c r="D448" i="5"/>
  <c r="A448" i="5"/>
  <c r="F448" i="5"/>
  <c r="C448" i="5"/>
  <c r="E448" i="5"/>
  <c r="B448" i="5"/>
  <c r="L532" i="4"/>
  <c r="K531" i="4"/>
  <c r="B531" i="4"/>
  <c r="C532" i="4"/>
  <c r="H460" i="4" l="1"/>
  <c r="E461" i="4"/>
  <c r="F461" i="4" s="1"/>
  <c r="G461" i="4" s="1"/>
  <c r="E449" i="5"/>
  <c r="A449" i="5"/>
  <c r="B449" i="5"/>
  <c r="C449" i="5"/>
  <c r="F449" i="5"/>
  <c r="D449" i="5"/>
  <c r="L533" i="4"/>
  <c r="K532" i="4"/>
  <c r="N531" i="4"/>
  <c r="O531" i="4" s="1"/>
  <c r="P531" i="4" s="1"/>
  <c r="Q531" i="4" s="1"/>
  <c r="B532" i="4"/>
  <c r="C533" i="4"/>
  <c r="H461" i="4" l="1"/>
  <c r="E462" i="4"/>
  <c r="F462" i="4" s="1"/>
  <c r="G462" i="4" s="1"/>
  <c r="E450" i="5"/>
  <c r="C450" i="5"/>
  <c r="D450" i="5"/>
  <c r="F450" i="5"/>
  <c r="A450" i="5"/>
  <c r="B450" i="5"/>
  <c r="N532" i="4"/>
  <c r="O532" i="4" s="1"/>
  <c r="P532" i="4" s="1"/>
  <c r="Q532" i="4" s="1"/>
  <c r="C534" i="4"/>
  <c r="B533" i="4"/>
  <c r="L534" i="4"/>
  <c r="K533" i="4"/>
  <c r="N533" i="4" s="1"/>
  <c r="O533" i="4" s="1"/>
  <c r="P533" i="4" s="1"/>
  <c r="Q533" i="4" s="1"/>
  <c r="H462" i="4" l="1"/>
  <c r="E463" i="4"/>
  <c r="F463" i="4" s="1"/>
  <c r="G463" i="4" s="1"/>
  <c r="D451" i="5"/>
  <c r="B451" i="5"/>
  <c r="C451" i="5"/>
  <c r="F451" i="5"/>
  <c r="A451" i="5"/>
  <c r="E451" i="5"/>
  <c r="K534" i="4"/>
  <c r="N534" i="4" s="1"/>
  <c r="O534" i="4" s="1"/>
  <c r="P534" i="4" s="1"/>
  <c r="Q534" i="4" s="1"/>
  <c r="L535" i="4"/>
  <c r="C535" i="4"/>
  <c r="B534" i="4"/>
  <c r="H463" i="4" l="1"/>
  <c r="E464" i="4"/>
  <c r="F464" i="4" s="1"/>
  <c r="G464" i="4" s="1"/>
  <c r="E452" i="5"/>
  <c r="B452" i="5"/>
  <c r="D452" i="5"/>
  <c r="F452" i="5"/>
  <c r="A452" i="5"/>
  <c r="C452" i="5"/>
  <c r="C536" i="4"/>
  <c r="B535" i="4"/>
  <c r="K535" i="4"/>
  <c r="L536" i="4"/>
  <c r="H464" i="4" l="1"/>
  <c r="E465" i="4"/>
  <c r="F465" i="4" s="1"/>
  <c r="G465" i="4" s="1"/>
  <c r="D453" i="5"/>
  <c r="B453" i="5"/>
  <c r="A453" i="5"/>
  <c r="C453" i="5"/>
  <c r="E453" i="5"/>
  <c r="F453" i="5"/>
  <c r="N535" i="4"/>
  <c r="O535" i="4" s="1"/>
  <c r="P535" i="4" s="1"/>
  <c r="Q535" i="4" s="1"/>
  <c r="C537" i="4"/>
  <c r="B536" i="4"/>
  <c r="K536" i="4"/>
  <c r="L537" i="4"/>
  <c r="H465" i="4" l="1"/>
  <c r="E466" i="4"/>
  <c r="F466" i="4" s="1"/>
  <c r="G466" i="4" s="1"/>
  <c r="D454" i="5"/>
  <c r="F454" i="5"/>
  <c r="E454" i="5"/>
  <c r="B454" i="5"/>
  <c r="A454" i="5"/>
  <c r="C454" i="5"/>
  <c r="K537" i="4"/>
  <c r="L538" i="4"/>
  <c r="N536" i="4"/>
  <c r="O536" i="4" s="1"/>
  <c r="P536" i="4" s="1"/>
  <c r="Q536" i="4" s="1"/>
  <c r="B537" i="4"/>
  <c r="C538" i="4"/>
  <c r="H466" i="4" l="1"/>
  <c r="E467" i="4"/>
  <c r="F467" i="4" s="1"/>
  <c r="G467" i="4" s="1"/>
  <c r="E455" i="5"/>
  <c r="F455" i="5"/>
  <c r="A455" i="5"/>
  <c r="B455" i="5"/>
  <c r="C455" i="5"/>
  <c r="D455" i="5"/>
  <c r="N537" i="4"/>
  <c r="O537" i="4" s="1"/>
  <c r="P537" i="4" s="1"/>
  <c r="Q537" i="4" s="1"/>
  <c r="C539" i="4"/>
  <c r="B538" i="4"/>
  <c r="L539" i="4"/>
  <c r="K538" i="4"/>
  <c r="H467" i="4" l="1"/>
  <c r="E468" i="4"/>
  <c r="F468" i="4" s="1"/>
  <c r="G468" i="4" s="1"/>
  <c r="C456" i="5"/>
  <c r="D456" i="5"/>
  <c r="A456" i="5"/>
  <c r="B456" i="5"/>
  <c r="E456" i="5"/>
  <c r="F456" i="5"/>
  <c r="N538" i="4"/>
  <c r="O538" i="4" s="1"/>
  <c r="P538" i="4" s="1"/>
  <c r="Q538" i="4" s="1"/>
  <c r="B539" i="4"/>
  <c r="C540" i="4"/>
  <c r="K539" i="4"/>
  <c r="L540" i="4"/>
  <c r="H468" i="4" l="1"/>
  <c r="E469" i="4"/>
  <c r="F469" i="4" s="1"/>
  <c r="G469" i="4" s="1"/>
  <c r="F457" i="5"/>
  <c r="A457" i="5"/>
  <c r="E457" i="5"/>
  <c r="B457" i="5"/>
  <c r="C457" i="5"/>
  <c r="D457" i="5"/>
  <c r="L541" i="4"/>
  <c r="K540" i="4"/>
  <c r="N540" i="4" s="1"/>
  <c r="O540" i="4" s="1"/>
  <c r="P540" i="4" s="1"/>
  <c r="Q540" i="4" s="1"/>
  <c r="C541" i="4"/>
  <c r="B540" i="4"/>
  <c r="N539" i="4"/>
  <c r="O539" i="4" s="1"/>
  <c r="P539" i="4" s="1"/>
  <c r="Q539" i="4" s="1"/>
  <c r="H469" i="4" l="1"/>
  <c r="E470" i="4"/>
  <c r="F470" i="4" s="1"/>
  <c r="G470" i="4" s="1"/>
  <c r="D458" i="5"/>
  <c r="F458" i="5"/>
  <c r="C458" i="5"/>
  <c r="E458" i="5"/>
  <c r="A458" i="5"/>
  <c r="B458" i="5"/>
  <c r="C542" i="4"/>
  <c r="B541" i="4"/>
  <c r="K541" i="4"/>
  <c r="N541" i="4" s="1"/>
  <c r="O541" i="4" s="1"/>
  <c r="P541" i="4" s="1"/>
  <c r="Q541" i="4" s="1"/>
  <c r="L542" i="4"/>
  <c r="H470" i="4" l="1"/>
  <c r="E471" i="4"/>
  <c r="F471" i="4" s="1"/>
  <c r="G471" i="4" s="1"/>
  <c r="B459" i="5"/>
  <c r="A459" i="5"/>
  <c r="E459" i="5"/>
  <c r="F459" i="5"/>
  <c r="D459" i="5"/>
  <c r="C459" i="5"/>
  <c r="B542" i="4"/>
  <c r="C543" i="4"/>
  <c r="L543" i="4"/>
  <c r="K542" i="4"/>
  <c r="N542" i="4" s="1"/>
  <c r="O542" i="4" s="1"/>
  <c r="P542" i="4" s="1"/>
  <c r="Q542" i="4" s="1"/>
  <c r="H471" i="4" l="1"/>
  <c r="E472" i="4"/>
  <c r="F472" i="4" s="1"/>
  <c r="G472" i="4" s="1"/>
  <c r="C460" i="5"/>
  <c r="A460" i="5"/>
  <c r="B460" i="5"/>
  <c r="D460" i="5"/>
  <c r="F460" i="5"/>
  <c r="E460" i="5"/>
  <c r="K543" i="4"/>
  <c r="N543" i="4" s="1"/>
  <c r="O543" i="4" s="1"/>
  <c r="P543" i="4" s="1"/>
  <c r="Q543" i="4" s="1"/>
  <c r="L544" i="4"/>
  <c r="B543" i="4"/>
  <c r="C544" i="4"/>
  <c r="H472" i="4" l="1"/>
  <c r="E473" i="4"/>
  <c r="F473" i="4" s="1"/>
  <c r="G473" i="4" s="1"/>
  <c r="A461" i="5"/>
  <c r="E461" i="5"/>
  <c r="C461" i="5"/>
  <c r="F461" i="5"/>
  <c r="B461" i="5"/>
  <c r="D461" i="5"/>
  <c r="B544" i="4"/>
  <c r="C545" i="4"/>
  <c r="L545" i="4"/>
  <c r="K544" i="4"/>
  <c r="H473" i="4" l="1"/>
  <c r="E474" i="4"/>
  <c r="F474" i="4" s="1"/>
  <c r="G474" i="4" s="1"/>
  <c r="D462" i="5"/>
  <c r="C462" i="5"/>
  <c r="B462" i="5"/>
  <c r="E462" i="5"/>
  <c r="A462" i="5"/>
  <c r="F462" i="5"/>
  <c r="K545" i="4"/>
  <c r="N545" i="4" s="1"/>
  <c r="O545" i="4" s="1"/>
  <c r="P545" i="4" s="1"/>
  <c r="Q545" i="4" s="1"/>
  <c r="L546" i="4"/>
  <c r="N544" i="4"/>
  <c r="O544" i="4" s="1"/>
  <c r="P544" i="4" s="1"/>
  <c r="Q544" i="4" s="1"/>
  <c r="B545" i="4"/>
  <c r="C546" i="4"/>
  <c r="H474" i="4" l="1"/>
  <c r="E475" i="4"/>
  <c r="F475" i="4" s="1"/>
  <c r="G475" i="4" s="1"/>
  <c r="E463" i="5"/>
  <c r="F463" i="5"/>
  <c r="B463" i="5"/>
  <c r="A463" i="5"/>
  <c r="C463" i="5"/>
  <c r="D463" i="5"/>
  <c r="C547" i="4"/>
  <c r="B546" i="4"/>
  <c r="K546" i="4"/>
  <c r="N546" i="4" s="1"/>
  <c r="O546" i="4" s="1"/>
  <c r="P546" i="4" s="1"/>
  <c r="Q546" i="4" s="1"/>
  <c r="L547" i="4"/>
  <c r="H475" i="4" l="1"/>
  <c r="E476" i="4"/>
  <c r="F476" i="4" s="1"/>
  <c r="G476" i="4" s="1"/>
  <c r="E464" i="5"/>
  <c r="B464" i="5"/>
  <c r="C464" i="5"/>
  <c r="D464" i="5"/>
  <c r="F464" i="5"/>
  <c r="A464" i="5"/>
  <c r="B547" i="4"/>
  <c r="C548" i="4"/>
  <c r="K547" i="4"/>
  <c r="N547" i="4" s="1"/>
  <c r="O547" i="4" s="1"/>
  <c r="P547" i="4" s="1"/>
  <c r="Q547" i="4" s="1"/>
  <c r="L548" i="4"/>
  <c r="H476" i="4" l="1"/>
  <c r="E477" i="4"/>
  <c r="F477" i="4" s="1"/>
  <c r="G477" i="4" s="1"/>
  <c r="B465" i="5"/>
  <c r="C465" i="5"/>
  <c r="A465" i="5"/>
  <c r="E465" i="5"/>
  <c r="D465" i="5"/>
  <c r="F465" i="5"/>
  <c r="B548" i="4"/>
  <c r="C549" i="4"/>
  <c r="L549" i="4"/>
  <c r="K548" i="4"/>
  <c r="N548" i="4" s="1"/>
  <c r="O548" i="4" s="1"/>
  <c r="P548" i="4" s="1"/>
  <c r="Q548" i="4" s="1"/>
  <c r="H477" i="4" l="1"/>
  <c r="E478" i="4"/>
  <c r="F478" i="4" s="1"/>
  <c r="G478" i="4" s="1"/>
  <c r="E466" i="5"/>
  <c r="D466" i="5"/>
  <c r="B466" i="5"/>
  <c r="C466" i="5"/>
  <c r="A466" i="5"/>
  <c r="F466" i="5"/>
  <c r="K549" i="4"/>
  <c r="L550" i="4"/>
  <c r="B549" i="4"/>
  <c r="C550" i="4"/>
  <c r="H478" i="4" l="1"/>
  <c r="E479" i="4"/>
  <c r="F479" i="4" s="1"/>
  <c r="G479" i="4" s="1"/>
  <c r="F467" i="5"/>
  <c r="E467" i="5"/>
  <c r="B467" i="5"/>
  <c r="D467" i="5"/>
  <c r="A467" i="5"/>
  <c r="C467" i="5"/>
  <c r="C551" i="4"/>
  <c r="B550" i="4"/>
  <c r="K550" i="4"/>
  <c r="N550" i="4" s="1"/>
  <c r="O550" i="4" s="1"/>
  <c r="P550" i="4" s="1"/>
  <c r="Q550" i="4" s="1"/>
  <c r="L551" i="4"/>
  <c r="N549" i="4"/>
  <c r="O549" i="4" s="1"/>
  <c r="P549" i="4" s="1"/>
  <c r="Q549" i="4" s="1"/>
  <c r="H479" i="4" l="1"/>
  <c r="E480" i="4"/>
  <c r="F480" i="4" s="1"/>
  <c r="G480" i="4" s="1"/>
  <c r="C468" i="5"/>
  <c r="D468" i="5"/>
  <c r="A468" i="5"/>
  <c r="E468" i="5"/>
  <c r="B468" i="5"/>
  <c r="F468" i="5"/>
  <c r="L552" i="4"/>
  <c r="K551" i="4"/>
  <c r="N551" i="4" s="1"/>
  <c r="O551" i="4" s="1"/>
  <c r="P551" i="4" s="1"/>
  <c r="Q551" i="4" s="1"/>
  <c r="B551" i="4"/>
  <c r="C552" i="4"/>
  <c r="H480" i="4" l="1"/>
  <c r="E481" i="4"/>
  <c r="F481" i="4" s="1"/>
  <c r="G481" i="4" s="1"/>
  <c r="F469" i="5"/>
  <c r="D469" i="5"/>
  <c r="B469" i="5"/>
  <c r="E469" i="5"/>
  <c r="C469" i="5"/>
  <c r="A469" i="5"/>
  <c r="K552" i="4"/>
  <c r="L553" i="4"/>
  <c r="B552" i="4"/>
  <c r="C553" i="4"/>
  <c r="H481" i="4" l="1"/>
  <c r="E482" i="4"/>
  <c r="F482" i="4" s="1"/>
  <c r="G482" i="4" s="1"/>
  <c r="F470" i="5"/>
  <c r="E470" i="5"/>
  <c r="C470" i="5"/>
  <c r="B470" i="5"/>
  <c r="D470" i="5"/>
  <c r="A470" i="5"/>
  <c r="B553" i="4"/>
  <c r="C554" i="4"/>
  <c r="L554" i="4"/>
  <c r="K553" i="4"/>
  <c r="N552" i="4"/>
  <c r="O552" i="4" s="1"/>
  <c r="P552" i="4" s="1"/>
  <c r="Q552" i="4" s="1"/>
  <c r="H482" i="4" l="1"/>
  <c r="E483" i="4"/>
  <c r="F483" i="4" s="1"/>
  <c r="G483" i="4" s="1"/>
  <c r="B471" i="5"/>
  <c r="C471" i="5"/>
  <c r="A471" i="5"/>
  <c r="F471" i="5"/>
  <c r="D471" i="5"/>
  <c r="E471" i="5"/>
  <c r="L555" i="4"/>
  <c r="K554" i="4"/>
  <c r="N553" i="4"/>
  <c r="O553" i="4" s="1"/>
  <c r="P553" i="4" s="1"/>
  <c r="Q553" i="4" s="1"/>
  <c r="C555" i="4"/>
  <c r="B554" i="4"/>
  <c r="H483" i="4" l="1"/>
  <c r="E484" i="4"/>
  <c r="F484" i="4" s="1"/>
  <c r="G484" i="4" s="1"/>
  <c r="D472" i="5"/>
  <c r="C472" i="5"/>
  <c r="B472" i="5"/>
  <c r="E472" i="5"/>
  <c r="F472" i="5"/>
  <c r="A472" i="5"/>
  <c r="N554" i="4"/>
  <c r="O554" i="4" s="1"/>
  <c r="P554" i="4" s="1"/>
  <c r="Q554" i="4" s="1"/>
  <c r="C556" i="4"/>
  <c r="B555" i="4"/>
  <c r="K555" i="4"/>
  <c r="L556" i="4"/>
  <c r="H484" i="4" l="1"/>
  <c r="E485" i="4"/>
  <c r="F485" i="4" s="1"/>
  <c r="G485" i="4" s="1"/>
  <c r="F473" i="5"/>
  <c r="D473" i="5"/>
  <c r="E473" i="5"/>
  <c r="B473" i="5"/>
  <c r="A473" i="5"/>
  <c r="C473" i="5"/>
  <c r="C557" i="4"/>
  <c r="B556" i="4"/>
  <c r="K556" i="4"/>
  <c r="N556" i="4" s="1"/>
  <c r="O556" i="4" s="1"/>
  <c r="P556" i="4" s="1"/>
  <c r="Q556" i="4" s="1"/>
  <c r="L557" i="4"/>
  <c r="N555" i="4"/>
  <c r="O555" i="4" s="1"/>
  <c r="P555" i="4" s="1"/>
  <c r="Q555" i="4" s="1"/>
  <c r="H485" i="4" l="1"/>
  <c r="E486" i="4"/>
  <c r="F486" i="4" s="1"/>
  <c r="G486" i="4" s="1"/>
  <c r="F474" i="5"/>
  <c r="E474" i="5"/>
  <c r="B474" i="5"/>
  <c r="D474" i="5"/>
  <c r="A474" i="5"/>
  <c r="C474" i="5"/>
  <c r="B557" i="4"/>
  <c r="C558" i="4"/>
  <c r="K557" i="4"/>
  <c r="L558" i="4"/>
  <c r="H486" i="4" l="1"/>
  <c r="E487" i="4"/>
  <c r="F487" i="4" s="1"/>
  <c r="G487" i="4" s="1"/>
  <c r="A475" i="5"/>
  <c r="D475" i="5"/>
  <c r="C475" i="5"/>
  <c r="F475" i="5"/>
  <c r="B475" i="5"/>
  <c r="E475" i="5"/>
  <c r="L559" i="4"/>
  <c r="K558" i="4"/>
  <c r="N557" i="4"/>
  <c r="O557" i="4" s="1"/>
  <c r="P557" i="4" s="1"/>
  <c r="Q557" i="4" s="1"/>
  <c r="C559" i="4"/>
  <c r="B558" i="4"/>
  <c r="H487" i="4" l="1"/>
  <c r="E488" i="4"/>
  <c r="F488" i="4" s="1"/>
  <c r="G488" i="4" s="1"/>
  <c r="B476" i="5"/>
  <c r="A476" i="5"/>
  <c r="E476" i="5"/>
  <c r="D476" i="5"/>
  <c r="F476" i="5"/>
  <c r="C476" i="5"/>
  <c r="K559" i="4"/>
  <c r="L560" i="4"/>
  <c r="C560" i="4"/>
  <c r="B559" i="4"/>
  <c r="N558" i="4"/>
  <c r="O558" i="4" s="1"/>
  <c r="P558" i="4" s="1"/>
  <c r="Q558" i="4" s="1"/>
  <c r="H488" i="4" l="1"/>
  <c r="E489" i="4"/>
  <c r="F489" i="4" s="1"/>
  <c r="G489" i="4" s="1"/>
  <c r="D477" i="5"/>
  <c r="B477" i="5"/>
  <c r="A477" i="5"/>
  <c r="E477" i="5"/>
  <c r="F477" i="5"/>
  <c r="C477" i="5"/>
  <c r="B560" i="4"/>
  <c r="C561" i="4"/>
  <c r="N559" i="4"/>
  <c r="O559" i="4" s="1"/>
  <c r="P559" i="4" s="1"/>
  <c r="Q559" i="4" s="1"/>
  <c r="K560" i="4"/>
  <c r="L561" i="4"/>
  <c r="E490" i="4" l="1"/>
  <c r="F490" i="4" s="1"/>
  <c r="G490" i="4" s="1"/>
  <c r="H489" i="4"/>
  <c r="E478" i="5"/>
  <c r="B478" i="5"/>
  <c r="F478" i="5"/>
  <c r="C478" i="5"/>
  <c r="A478" i="5"/>
  <c r="D478" i="5"/>
  <c r="C562" i="4"/>
  <c r="B561" i="4"/>
  <c r="L562" i="4"/>
  <c r="K561" i="4"/>
  <c r="N561" i="4" s="1"/>
  <c r="O561" i="4" s="1"/>
  <c r="P561" i="4" s="1"/>
  <c r="Q561" i="4" s="1"/>
  <c r="N560" i="4"/>
  <c r="O560" i="4" s="1"/>
  <c r="P560" i="4" s="1"/>
  <c r="Q560" i="4" s="1"/>
  <c r="A479" i="5" l="1"/>
  <c r="E479" i="5"/>
  <c r="B479" i="5"/>
  <c r="D479" i="5"/>
  <c r="C479" i="5"/>
  <c r="F479" i="5"/>
  <c r="E491" i="4"/>
  <c r="F491" i="4" s="1"/>
  <c r="G491" i="4" s="1"/>
  <c r="H490" i="4"/>
  <c r="K562" i="4"/>
  <c r="L563" i="4"/>
  <c r="B562" i="4"/>
  <c r="C563" i="4"/>
  <c r="D480" i="5" l="1"/>
  <c r="C480" i="5"/>
  <c r="F480" i="5"/>
  <c r="A480" i="5"/>
  <c r="E480" i="5"/>
  <c r="B480" i="5"/>
  <c r="H491" i="4"/>
  <c r="E492" i="4"/>
  <c r="F492" i="4" s="1"/>
  <c r="G492" i="4" s="1"/>
  <c r="L564" i="4"/>
  <c r="K563" i="4"/>
  <c r="N563" i="4" s="1"/>
  <c r="O563" i="4" s="1"/>
  <c r="P563" i="4" s="1"/>
  <c r="Q563" i="4" s="1"/>
  <c r="B563" i="4"/>
  <c r="C564" i="4"/>
  <c r="N562" i="4"/>
  <c r="O562" i="4" s="1"/>
  <c r="P562" i="4" s="1"/>
  <c r="Q562" i="4" s="1"/>
  <c r="H492" i="4" l="1"/>
  <c r="E493" i="4"/>
  <c r="F493" i="4" s="1"/>
  <c r="G493" i="4" s="1"/>
  <c r="D481" i="5"/>
  <c r="E481" i="5"/>
  <c r="C481" i="5"/>
  <c r="B481" i="5"/>
  <c r="F481" i="5"/>
  <c r="A481" i="5"/>
  <c r="L565" i="4"/>
  <c r="K564" i="4"/>
  <c r="B564" i="4"/>
  <c r="C565" i="4"/>
  <c r="H493" i="4" l="1"/>
  <c r="E494" i="4"/>
  <c r="F494" i="4" s="1"/>
  <c r="G494" i="4" s="1"/>
  <c r="E482" i="5"/>
  <c r="D482" i="5"/>
  <c r="C482" i="5"/>
  <c r="B482" i="5"/>
  <c r="A482" i="5"/>
  <c r="F482" i="5"/>
  <c r="L566" i="4"/>
  <c r="K565" i="4"/>
  <c r="C566" i="4"/>
  <c r="B565" i="4"/>
  <c r="N564" i="4"/>
  <c r="O564" i="4" s="1"/>
  <c r="P564" i="4" s="1"/>
  <c r="Q564" i="4" s="1"/>
  <c r="H494" i="4" l="1"/>
  <c r="E495" i="4"/>
  <c r="F495" i="4" s="1"/>
  <c r="G495" i="4" s="1"/>
  <c r="F483" i="5"/>
  <c r="B483" i="5"/>
  <c r="E483" i="5"/>
  <c r="D483" i="5"/>
  <c r="A483" i="5"/>
  <c r="C483" i="5"/>
  <c r="K566" i="4"/>
  <c r="L567" i="4"/>
  <c r="C567" i="4"/>
  <c r="B566" i="4"/>
  <c r="N565" i="4"/>
  <c r="O565" i="4" s="1"/>
  <c r="P565" i="4" s="1"/>
  <c r="Q565" i="4" s="1"/>
  <c r="H495" i="4" l="1"/>
  <c r="E496" i="4"/>
  <c r="F496" i="4" s="1"/>
  <c r="G496" i="4" s="1"/>
  <c r="B484" i="5"/>
  <c r="F484" i="5"/>
  <c r="C484" i="5"/>
  <c r="D484" i="5"/>
  <c r="A484" i="5"/>
  <c r="E484" i="5"/>
  <c r="L568" i="4"/>
  <c r="K567" i="4"/>
  <c r="C568" i="4"/>
  <c r="B567" i="4"/>
  <c r="N566" i="4"/>
  <c r="O566" i="4" s="1"/>
  <c r="P566" i="4" s="1"/>
  <c r="Q566" i="4" s="1"/>
  <c r="H496" i="4" l="1"/>
  <c r="E497" i="4"/>
  <c r="F497" i="4" s="1"/>
  <c r="G497" i="4" s="1"/>
  <c r="D485" i="5"/>
  <c r="B485" i="5"/>
  <c r="F485" i="5"/>
  <c r="C485" i="5"/>
  <c r="A485" i="5"/>
  <c r="E485" i="5"/>
  <c r="B568" i="4"/>
  <c r="C569" i="4"/>
  <c r="L569" i="4"/>
  <c r="K568" i="4"/>
  <c r="N567" i="4"/>
  <c r="O567" i="4" s="1"/>
  <c r="P567" i="4" s="1"/>
  <c r="Q567" i="4" s="1"/>
  <c r="H497" i="4" l="1"/>
  <c r="E498" i="4"/>
  <c r="F498" i="4" s="1"/>
  <c r="G498" i="4" s="1"/>
  <c r="E486" i="5"/>
  <c r="B486" i="5"/>
  <c r="A486" i="5"/>
  <c r="F486" i="5"/>
  <c r="C486" i="5"/>
  <c r="D486" i="5"/>
  <c r="K569" i="4"/>
  <c r="L570" i="4"/>
  <c r="B569" i="4"/>
  <c r="C570" i="4"/>
  <c r="N568" i="4"/>
  <c r="O568" i="4" s="1"/>
  <c r="P568" i="4" s="1"/>
  <c r="Q568" i="4" s="1"/>
  <c r="H498" i="4" l="1"/>
  <c r="E499" i="4"/>
  <c r="F499" i="4" s="1"/>
  <c r="G499" i="4" s="1"/>
  <c r="B487" i="5"/>
  <c r="E487" i="5"/>
  <c r="F487" i="5"/>
  <c r="C487" i="5"/>
  <c r="A487" i="5"/>
  <c r="D487" i="5"/>
  <c r="K570" i="4"/>
  <c r="N570" i="4" s="1"/>
  <c r="O570" i="4" s="1"/>
  <c r="P570" i="4" s="1"/>
  <c r="Q570" i="4" s="1"/>
  <c r="L571" i="4"/>
  <c r="N569" i="4"/>
  <c r="O569" i="4" s="1"/>
  <c r="P569" i="4" s="1"/>
  <c r="Q569" i="4" s="1"/>
  <c r="C571" i="4"/>
  <c r="B570" i="4"/>
  <c r="H499" i="4" l="1"/>
  <c r="E500" i="4"/>
  <c r="F500" i="4" s="1"/>
  <c r="G500" i="4" s="1"/>
  <c r="C488" i="5"/>
  <c r="D488" i="5"/>
  <c r="E488" i="5"/>
  <c r="B488" i="5"/>
  <c r="F488" i="5"/>
  <c r="A488" i="5"/>
  <c r="C572" i="4"/>
  <c r="B571" i="4"/>
  <c r="K571" i="4"/>
  <c r="N571" i="4" s="1"/>
  <c r="O571" i="4" s="1"/>
  <c r="P571" i="4" s="1"/>
  <c r="Q571" i="4" s="1"/>
  <c r="L572" i="4"/>
  <c r="H500" i="4" l="1"/>
  <c r="E501" i="4"/>
  <c r="F501" i="4" s="1"/>
  <c r="G501" i="4" s="1"/>
  <c r="A489" i="5"/>
  <c r="C489" i="5"/>
  <c r="D489" i="5"/>
  <c r="B489" i="5"/>
  <c r="F489" i="5"/>
  <c r="E489" i="5"/>
  <c r="B572" i="4"/>
  <c r="C573" i="4"/>
  <c r="L573" i="4"/>
  <c r="K572" i="4"/>
  <c r="N572" i="4" s="1"/>
  <c r="O572" i="4" s="1"/>
  <c r="P572" i="4" s="1"/>
  <c r="Q572" i="4" s="1"/>
  <c r="H501" i="4" l="1"/>
  <c r="E502" i="4"/>
  <c r="F502" i="4" s="1"/>
  <c r="G502" i="4" s="1"/>
  <c r="D490" i="5"/>
  <c r="B490" i="5"/>
  <c r="F490" i="5"/>
  <c r="A490" i="5"/>
  <c r="E490" i="5"/>
  <c r="C490" i="5"/>
  <c r="L574" i="4"/>
  <c r="K573" i="4"/>
  <c r="N573" i="4" s="1"/>
  <c r="O573" i="4" s="1"/>
  <c r="P573" i="4" s="1"/>
  <c r="Q573" i="4" s="1"/>
  <c r="B573" i="4"/>
  <c r="C574" i="4"/>
  <c r="H502" i="4" l="1"/>
  <c r="E503" i="4"/>
  <c r="F503" i="4" s="1"/>
  <c r="G503" i="4" s="1"/>
  <c r="D491" i="5"/>
  <c r="E491" i="5"/>
  <c r="A491" i="5"/>
  <c r="F491" i="5"/>
  <c r="C491" i="5"/>
  <c r="B491" i="5"/>
  <c r="B574" i="4"/>
  <c r="C575" i="4"/>
  <c r="L575" i="4"/>
  <c r="K574" i="4"/>
  <c r="H503" i="4" l="1"/>
  <c r="E504" i="4"/>
  <c r="F504" i="4" s="1"/>
  <c r="G504" i="4" s="1"/>
  <c r="E492" i="5"/>
  <c r="B492" i="5"/>
  <c r="A492" i="5"/>
  <c r="F492" i="5"/>
  <c r="D492" i="5"/>
  <c r="C492" i="5"/>
  <c r="L576" i="4"/>
  <c r="K575" i="4"/>
  <c r="N575" i="4" s="1"/>
  <c r="O575" i="4" s="1"/>
  <c r="P575" i="4" s="1"/>
  <c r="Q575" i="4" s="1"/>
  <c r="C576" i="4"/>
  <c r="B575" i="4"/>
  <c r="N574" i="4"/>
  <c r="O574" i="4" s="1"/>
  <c r="P574" i="4" s="1"/>
  <c r="Q574" i="4" s="1"/>
  <c r="H504" i="4" l="1"/>
  <c r="E505" i="4"/>
  <c r="F505" i="4" s="1"/>
  <c r="G505" i="4" s="1"/>
  <c r="F493" i="5"/>
  <c r="E493" i="5"/>
  <c r="B493" i="5"/>
  <c r="C493" i="5"/>
  <c r="A493" i="5"/>
  <c r="D493" i="5"/>
  <c r="B576" i="4"/>
  <c r="C577" i="4"/>
  <c r="L577" i="4"/>
  <c r="K576" i="4"/>
  <c r="N576" i="4" s="1"/>
  <c r="O576" i="4" s="1"/>
  <c r="P576" i="4" s="1"/>
  <c r="Q576" i="4" s="1"/>
  <c r="H505" i="4" l="1"/>
  <c r="E506" i="4"/>
  <c r="F506" i="4" s="1"/>
  <c r="G506" i="4" s="1"/>
  <c r="F494" i="5"/>
  <c r="D494" i="5"/>
  <c r="A494" i="5"/>
  <c r="B494" i="5"/>
  <c r="E494" i="5"/>
  <c r="C494" i="5"/>
  <c r="L578" i="4"/>
  <c r="K577" i="4"/>
  <c r="N577" i="4" s="1"/>
  <c r="O577" i="4" s="1"/>
  <c r="P577" i="4" s="1"/>
  <c r="Q577" i="4" s="1"/>
  <c r="C578" i="4"/>
  <c r="B577" i="4"/>
  <c r="H506" i="4" l="1"/>
  <c r="E507" i="4"/>
  <c r="F507" i="4" s="1"/>
  <c r="G507" i="4" s="1"/>
  <c r="D495" i="5"/>
  <c r="C495" i="5"/>
  <c r="B495" i="5"/>
  <c r="A495" i="5"/>
  <c r="F495" i="5"/>
  <c r="E495" i="5"/>
  <c r="B578" i="4"/>
  <c r="C579" i="4"/>
  <c r="K578" i="4"/>
  <c r="N578" i="4" s="1"/>
  <c r="O578" i="4" s="1"/>
  <c r="P578" i="4" s="1"/>
  <c r="Q578" i="4" s="1"/>
  <c r="L579" i="4"/>
  <c r="E496" i="5" l="1"/>
  <c r="C496" i="5"/>
  <c r="F496" i="5"/>
  <c r="A496" i="5"/>
  <c r="B496" i="5"/>
  <c r="D496" i="5"/>
  <c r="H507" i="4"/>
  <c r="E508" i="4"/>
  <c r="F508" i="4" s="1"/>
  <c r="G508" i="4" s="1"/>
  <c r="B579" i="4"/>
  <c r="C580" i="4"/>
  <c r="K579" i="4"/>
  <c r="L580" i="4"/>
  <c r="H508" i="4" l="1"/>
  <c r="E509" i="4"/>
  <c r="F509" i="4" s="1"/>
  <c r="G509" i="4" s="1"/>
  <c r="E497" i="5"/>
  <c r="C497" i="5"/>
  <c r="A497" i="5"/>
  <c r="B497" i="5"/>
  <c r="F497" i="5"/>
  <c r="D497" i="5"/>
  <c r="L581" i="4"/>
  <c r="K580" i="4"/>
  <c r="N579" i="4"/>
  <c r="O579" i="4" s="1"/>
  <c r="P579" i="4" s="1"/>
  <c r="Q579" i="4" s="1"/>
  <c r="C581" i="4"/>
  <c r="B580" i="4"/>
  <c r="N580" i="4" l="1"/>
  <c r="O580" i="4" s="1"/>
  <c r="P580" i="4" s="1"/>
  <c r="Q580" i="4" s="1"/>
  <c r="H509" i="4"/>
  <c r="E510" i="4"/>
  <c r="F510" i="4" s="1"/>
  <c r="G510" i="4" s="1"/>
  <c r="E498" i="5"/>
  <c r="A498" i="5"/>
  <c r="B498" i="5"/>
  <c r="F498" i="5"/>
  <c r="C498" i="5"/>
  <c r="D498" i="5"/>
  <c r="C582" i="4"/>
  <c r="B581" i="4"/>
  <c r="L582" i="4"/>
  <c r="K581" i="4"/>
  <c r="H510" i="4" l="1"/>
  <c r="E511" i="4"/>
  <c r="F511" i="4" s="1"/>
  <c r="G511" i="4" s="1"/>
  <c r="A499" i="5"/>
  <c r="D499" i="5"/>
  <c r="E499" i="5"/>
  <c r="B499" i="5"/>
  <c r="C499" i="5"/>
  <c r="F499" i="5"/>
  <c r="B582" i="4"/>
  <c r="C583" i="4"/>
  <c r="K582" i="4"/>
  <c r="L583" i="4"/>
  <c r="N581" i="4"/>
  <c r="O581" i="4" s="1"/>
  <c r="P581" i="4" s="1"/>
  <c r="Q581" i="4" s="1"/>
  <c r="H511" i="4" l="1"/>
  <c r="E512" i="4"/>
  <c r="F512" i="4" s="1"/>
  <c r="G512" i="4" s="1"/>
  <c r="F500" i="5"/>
  <c r="A500" i="5"/>
  <c r="E500" i="5"/>
  <c r="C500" i="5"/>
  <c r="D500" i="5"/>
  <c r="B500" i="5"/>
  <c r="B583" i="4"/>
  <c r="C584" i="4"/>
  <c r="K583" i="4"/>
  <c r="L584" i="4"/>
  <c r="N582" i="4"/>
  <c r="O582" i="4" s="1"/>
  <c r="P582" i="4" s="1"/>
  <c r="Q582" i="4" s="1"/>
  <c r="H512" i="4" l="1"/>
  <c r="E513" i="4"/>
  <c r="F513" i="4" s="1"/>
  <c r="G513" i="4" s="1"/>
  <c r="A501" i="5"/>
  <c r="B501" i="5"/>
  <c r="C501" i="5"/>
  <c r="E501" i="5"/>
  <c r="D501" i="5"/>
  <c r="F501" i="5"/>
  <c r="C585" i="4"/>
  <c r="B584" i="4"/>
  <c r="L585" i="4"/>
  <c r="K584" i="4"/>
  <c r="N583" i="4"/>
  <c r="O583" i="4" s="1"/>
  <c r="P583" i="4" s="1"/>
  <c r="Q583" i="4" s="1"/>
  <c r="E514" i="4" l="1"/>
  <c r="F514" i="4" s="1"/>
  <c r="G514" i="4" s="1"/>
  <c r="H513" i="4"/>
  <c r="F502" i="5"/>
  <c r="A502" i="5"/>
  <c r="E502" i="5"/>
  <c r="D502" i="5"/>
  <c r="C502" i="5"/>
  <c r="B502" i="5"/>
  <c r="K585" i="4"/>
  <c r="L586" i="4"/>
  <c r="N584" i="4"/>
  <c r="O584" i="4" s="1"/>
  <c r="P584" i="4" s="1"/>
  <c r="Q584" i="4" s="1"/>
  <c r="C586" i="4"/>
  <c r="B585" i="4"/>
  <c r="F503" i="5" l="1"/>
  <c r="B503" i="5"/>
  <c r="C503" i="5"/>
  <c r="E503" i="5"/>
  <c r="A503" i="5"/>
  <c r="D503" i="5"/>
  <c r="H514" i="4"/>
  <c r="E515" i="4"/>
  <c r="F515" i="4" s="1"/>
  <c r="G515" i="4" s="1"/>
  <c r="K586" i="4"/>
  <c r="L587" i="4"/>
  <c r="B586" i="4"/>
  <c r="C587" i="4"/>
  <c r="N585" i="4"/>
  <c r="O585" i="4" s="1"/>
  <c r="P585" i="4" s="1"/>
  <c r="Q585" i="4" s="1"/>
  <c r="N586" i="4" l="1"/>
  <c r="O586" i="4" s="1"/>
  <c r="P586" i="4" s="1"/>
  <c r="Q586" i="4" s="1"/>
  <c r="E516" i="4"/>
  <c r="F516" i="4" s="1"/>
  <c r="G516" i="4" s="1"/>
  <c r="H515" i="4"/>
  <c r="D504" i="5"/>
  <c r="B504" i="5"/>
  <c r="C504" i="5"/>
  <c r="F504" i="5"/>
  <c r="A504" i="5"/>
  <c r="E504" i="5"/>
  <c r="C588" i="4"/>
  <c r="B587" i="4"/>
  <c r="L588" i="4"/>
  <c r="K587" i="4"/>
  <c r="N587" i="4" s="1"/>
  <c r="O587" i="4" s="1"/>
  <c r="P587" i="4" s="1"/>
  <c r="Q587" i="4" s="1"/>
  <c r="D505" i="5" l="1"/>
  <c r="B505" i="5"/>
  <c r="C505" i="5"/>
  <c r="E505" i="5"/>
  <c r="F505" i="5"/>
  <c r="A505" i="5"/>
  <c r="E517" i="4"/>
  <c r="F517" i="4" s="1"/>
  <c r="G517" i="4" s="1"/>
  <c r="H516" i="4"/>
  <c r="K588" i="4"/>
  <c r="L589" i="4"/>
  <c r="C589" i="4"/>
  <c r="B588" i="4"/>
  <c r="A506" i="5" l="1"/>
  <c r="D506" i="5"/>
  <c r="F506" i="5"/>
  <c r="B506" i="5"/>
  <c r="C506" i="5"/>
  <c r="E506" i="5"/>
  <c r="H517" i="4"/>
  <c r="E518" i="4"/>
  <c r="F518" i="4" s="1"/>
  <c r="G518" i="4" s="1"/>
  <c r="K589" i="4"/>
  <c r="N589" i="4" s="1"/>
  <c r="O589" i="4" s="1"/>
  <c r="P589" i="4" s="1"/>
  <c r="Q589" i="4" s="1"/>
  <c r="L590" i="4"/>
  <c r="C590" i="4"/>
  <c r="B589" i="4"/>
  <c r="N588" i="4"/>
  <c r="O588" i="4" s="1"/>
  <c r="P588" i="4" s="1"/>
  <c r="Q588" i="4" s="1"/>
  <c r="E519" i="4" l="1"/>
  <c r="F519" i="4" s="1"/>
  <c r="G519" i="4" s="1"/>
  <c r="H518" i="4"/>
  <c r="A507" i="5"/>
  <c r="C507" i="5"/>
  <c r="F507" i="5"/>
  <c r="D507" i="5"/>
  <c r="E507" i="5"/>
  <c r="B507" i="5"/>
  <c r="C591" i="4"/>
  <c r="B590" i="4"/>
  <c r="L591" i="4"/>
  <c r="K590" i="4"/>
  <c r="N590" i="4" s="1"/>
  <c r="O590" i="4" s="1"/>
  <c r="P590" i="4" s="1"/>
  <c r="Q590" i="4" s="1"/>
  <c r="A508" i="5" l="1"/>
  <c r="D508" i="5"/>
  <c r="C508" i="5"/>
  <c r="F508" i="5"/>
  <c r="E508" i="5"/>
  <c r="B508" i="5"/>
  <c r="H519" i="4"/>
  <c r="E520" i="4"/>
  <c r="F520" i="4" s="1"/>
  <c r="G520" i="4" s="1"/>
  <c r="K591" i="4"/>
  <c r="L592" i="4"/>
  <c r="K592" i="4" s="1"/>
  <c r="C592" i="4"/>
  <c r="B592" i="4" s="1"/>
  <c r="B591" i="4"/>
  <c r="E521" i="4" l="1"/>
  <c r="F521" i="4" s="1"/>
  <c r="G521" i="4" s="1"/>
  <c r="H520" i="4"/>
  <c r="C509" i="5"/>
  <c r="E509" i="5"/>
  <c r="A509" i="5"/>
  <c r="B509" i="5"/>
  <c r="D509" i="5"/>
  <c r="F509" i="5"/>
  <c r="N591" i="4"/>
  <c r="O591" i="4" s="1"/>
  <c r="P591" i="4" s="1"/>
  <c r="Q591" i="4" s="1"/>
  <c r="D510" i="5" l="1"/>
  <c r="E510" i="5"/>
  <c r="A510" i="5"/>
  <c r="C510" i="5"/>
  <c r="F510" i="5"/>
  <c r="B510" i="5"/>
  <c r="H521" i="4"/>
  <c r="E522" i="4"/>
  <c r="F522" i="4" s="1"/>
  <c r="G522" i="4" s="1"/>
  <c r="N592" i="4"/>
  <c r="O592" i="4" s="1"/>
  <c r="P592" i="4" s="1"/>
  <c r="Q592" i="4" s="1"/>
  <c r="C2" i="4" s="1"/>
  <c r="H522" i="4" l="1"/>
  <c r="E523" i="4"/>
  <c r="F523" i="4" s="1"/>
  <c r="G523" i="4" s="1"/>
  <c r="C511" i="5"/>
  <c r="B511" i="5"/>
  <c r="E511" i="5"/>
  <c r="D511" i="5"/>
  <c r="A511" i="5"/>
  <c r="F511" i="5"/>
  <c r="C21" i="2"/>
  <c r="H523" i="4" l="1"/>
  <c r="E524" i="4"/>
  <c r="F524" i="4" s="1"/>
  <c r="G524" i="4" s="1"/>
  <c r="B512" i="5"/>
  <c r="F512" i="5"/>
  <c r="C512" i="5"/>
  <c r="A512" i="5"/>
  <c r="E512" i="5"/>
  <c r="D512" i="5"/>
  <c r="H524" i="4" l="1"/>
  <c r="E525" i="4"/>
  <c r="F525" i="4" s="1"/>
  <c r="G525" i="4" s="1"/>
  <c r="B513" i="5"/>
  <c r="A513" i="5"/>
  <c r="C513" i="5"/>
  <c r="F513" i="5"/>
  <c r="E513" i="5"/>
  <c r="D513" i="5"/>
  <c r="H525" i="4" l="1"/>
  <c r="E526" i="4"/>
  <c r="F526" i="4" s="1"/>
  <c r="G526" i="4" s="1"/>
  <c r="D514" i="5"/>
  <c r="C514" i="5"/>
  <c r="A514" i="5"/>
  <c r="F514" i="5"/>
  <c r="B514" i="5"/>
  <c r="E514" i="5"/>
  <c r="H526" i="4" l="1"/>
  <c r="E527" i="4"/>
  <c r="F527" i="4" s="1"/>
  <c r="G527" i="4" s="1"/>
  <c r="A515" i="5"/>
  <c r="C515" i="5"/>
  <c r="D515" i="5"/>
  <c r="F515" i="5"/>
  <c r="B515" i="5"/>
  <c r="E515" i="5"/>
  <c r="H527" i="4" l="1"/>
  <c r="E528" i="4"/>
  <c r="F528" i="4" s="1"/>
  <c r="G528" i="4" s="1"/>
  <c r="C516" i="5"/>
  <c r="A516" i="5"/>
  <c r="B516" i="5"/>
  <c r="D516" i="5"/>
  <c r="E516" i="5"/>
  <c r="F516" i="5"/>
  <c r="H528" i="4" l="1"/>
  <c r="E529" i="4"/>
  <c r="F529" i="4" s="1"/>
  <c r="G529" i="4" s="1"/>
  <c r="A517" i="5"/>
  <c r="F517" i="5"/>
  <c r="E517" i="5"/>
  <c r="B517" i="5"/>
  <c r="C517" i="5"/>
  <c r="D517" i="5"/>
  <c r="H529" i="4" l="1"/>
  <c r="E530" i="4"/>
  <c r="F530" i="4" s="1"/>
  <c r="G530" i="4" s="1"/>
  <c r="E518" i="5"/>
  <c r="D518" i="5"/>
  <c r="B518" i="5"/>
  <c r="F518" i="5"/>
  <c r="C518" i="5"/>
  <c r="A518" i="5"/>
  <c r="H530" i="4" l="1"/>
  <c r="E531" i="4"/>
  <c r="F531" i="4" s="1"/>
  <c r="G531" i="4" s="1"/>
  <c r="A519" i="5"/>
  <c r="E519" i="5"/>
  <c r="F519" i="5"/>
  <c r="B519" i="5"/>
  <c r="D519" i="5"/>
  <c r="C519" i="5"/>
  <c r="H531" i="4" l="1"/>
  <c r="E532" i="4"/>
  <c r="F532" i="4" s="1"/>
  <c r="G532" i="4" s="1"/>
  <c r="C520" i="5"/>
  <c r="D520" i="5"/>
  <c r="A520" i="5"/>
  <c r="F520" i="5"/>
  <c r="E520" i="5"/>
  <c r="B520" i="5"/>
  <c r="H532" i="4" l="1"/>
  <c r="E533" i="4"/>
  <c r="F533" i="4" s="1"/>
  <c r="G533" i="4" s="1"/>
  <c r="D521" i="5"/>
  <c r="A521" i="5"/>
  <c r="C521" i="5"/>
  <c r="E521" i="5"/>
  <c r="F521" i="5"/>
  <c r="B521" i="5"/>
  <c r="H533" i="4" l="1"/>
  <c r="E534" i="4"/>
  <c r="F534" i="4" s="1"/>
  <c r="G534" i="4" s="1"/>
  <c r="D522" i="5"/>
  <c r="B522" i="5"/>
  <c r="F522" i="5"/>
  <c r="E522" i="5"/>
  <c r="A522" i="5"/>
  <c r="C522" i="5"/>
  <c r="H534" i="4" l="1"/>
  <c r="E535" i="4"/>
  <c r="F535" i="4" s="1"/>
  <c r="G535" i="4" s="1"/>
  <c r="F523" i="5"/>
  <c r="B523" i="5"/>
  <c r="E523" i="5"/>
  <c r="D523" i="5"/>
  <c r="A523" i="5"/>
  <c r="C523" i="5"/>
  <c r="H535" i="4" l="1"/>
  <c r="E536" i="4"/>
  <c r="F536" i="4" s="1"/>
  <c r="G536" i="4" s="1"/>
  <c r="E524" i="5"/>
  <c r="A524" i="5"/>
  <c r="D524" i="5"/>
  <c r="F524" i="5"/>
  <c r="B524" i="5"/>
  <c r="C524" i="5"/>
  <c r="H536" i="4" l="1"/>
  <c r="E537" i="4"/>
  <c r="F537" i="4" s="1"/>
  <c r="G537" i="4" s="1"/>
  <c r="D525" i="5"/>
  <c r="A525" i="5"/>
  <c r="C525" i="5"/>
  <c r="E525" i="5"/>
  <c r="F525" i="5"/>
  <c r="B525" i="5"/>
  <c r="H537" i="4" l="1"/>
  <c r="E538" i="4"/>
  <c r="F538" i="4" s="1"/>
  <c r="G538" i="4" s="1"/>
  <c r="C526" i="5"/>
  <c r="E526" i="5"/>
  <c r="B526" i="5"/>
  <c r="A526" i="5"/>
  <c r="D526" i="5"/>
  <c r="F526" i="5"/>
  <c r="H538" i="4" l="1"/>
  <c r="E539" i="4"/>
  <c r="F539" i="4" s="1"/>
  <c r="G539" i="4" s="1"/>
  <c r="H539" i="4" l="1"/>
  <c r="E540" i="4"/>
  <c r="F540" i="4" s="1"/>
  <c r="G540" i="4" s="1"/>
  <c r="H540" i="4" l="1"/>
  <c r="E541" i="4"/>
  <c r="F541" i="4" s="1"/>
  <c r="G541" i="4" s="1"/>
  <c r="H541" i="4" l="1"/>
  <c r="E542" i="4"/>
  <c r="F542" i="4" s="1"/>
  <c r="G542" i="4" s="1"/>
  <c r="H542" i="4" l="1"/>
  <c r="E543" i="4"/>
  <c r="F543" i="4" s="1"/>
  <c r="G543" i="4" s="1"/>
  <c r="H543" i="4" l="1"/>
  <c r="E544" i="4"/>
  <c r="F544" i="4" s="1"/>
  <c r="G544" i="4" s="1"/>
  <c r="H544" i="4" l="1"/>
  <c r="E545" i="4"/>
  <c r="F545" i="4" s="1"/>
  <c r="G545" i="4" s="1"/>
  <c r="H545" i="4" l="1"/>
  <c r="E546" i="4"/>
  <c r="F546" i="4" s="1"/>
  <c r="G546" i="4" s="1"/>
  <c r="H546" i="4" l="1"/>
  <c r="E547" i="4"/>
  <c r="F547" i="4" s="1"/>
  <c r="G547" i="4" s="1"/>
  <c r="H547" i="4" l="1"/>
  <c r="E548" i="4"/>
  <c r="F548" i="4" s="1"/>
  <c r="G548" i="4" s="1"/>
  <c r="H548" i="4" l="1"/>
  <c r="E549" i="4"/>
  <c r="F549" i="4" s="1"/>
  <c r="G549" i="4" s="1"/>
  <c r="H549" i="4" l="1"/>
  <c r="E550" i="4"/>
  <c r="F550" i="4" s="1"/>
  <c r="G550" i="4" s="1"/>
  <c r="H550" i="4" l="1"/>
  <c r="E551" i="4"/>
  <c r="F551" i="4" s="1"/>
  <c r="G551" i="4" s="1"/>
  <c r="H551" i="4" l="1"/>
  <c r="E552" i="4"/>
  <c r="F552" i="4" s="1"/>
  <c r="G552" i="4" s="1"/>
  <c r="H552" i="4" l="1"/>
  <c r="E553" i="4"/>
  <c r="F553" i="4" s="1"/>
  <c r="G553" i="4" s="1"/>
  <c r="H553" i="4" l="1"/>
  <c r="E554" i="4"/>
  <c r="F554" i="4" s="1"/>
  <c r="G554" i="4" s="1"/>
  <c r="H554" i="4" l="1"/>
  <c r="E555" i="4"/>
  <c r="F555" i="4" s="1"/>
  <c r="G555" i="4" s="1"/>
  <c r="E556" i="4" l="1"/>
  <c r="F556" i="4" s="1"/>
  <c r="G556" i="4" s="1"/>
  <c r="H555" i="4"/>
  <c r="H556" i="4" l="1"/>
  <c r="E557" i="4"/>
  <c r="F557" i="4" s="1"/>
  <c r="G557" i="4" s="1"/>
  <c r="H557" i="4" l="1"/>
  <c r="E558" i="4"/>
  <c r="F558" i="4" s="1"/>
  <c r="G558" i="4" s="1"/>
  <c r="H558" i="4" l="1"/>
  <c r="E559" i="4"/>
  <c r="F559" i="4" s="1"/>
  <c r="G559" i="4" s="1"/>
  <c r="H559" i="4" l="1"/>
  <c r="E560" i="4"/>
  <c r="F560" i="4" s="1"/>
  <c r="G560" i="4" s="1"/>
  <c r="H560" i="4" l="1"/>
  <c r="E561" i="4"/>
  <c r="F561" i="4" s="1"/>
  <c r="G561" i="4" s="1"/>
  <c r="H561" i="4" l="1"/>
  <c r="E562" i="4"/>
  <c r="F562" i="4" s="1"/>
  <c r="G562" i="4" s="1"/>
  <c r="H562" i="4" l="1"/>
  <c r="E563" i="4"/>
  <c r="F563" i="4" s="1"/>
  <c r="G563" i="4" s="1"/>
  <c r="H563" i="4" l="1"/>
  <c r="E564" i="4"/>
  <c r="F564" i="4" s="1"/>
  <c r="G564" i="4" s="1"/>
  <c r="H564" i="4" l="1"/>
  <c r="E565" i="4"/>
  <c r="F565" i="4" s="1"/>
  <c r="G565" i="4" s="1"/>
  <c r="H565" i="4" l="1"/>
  <c r="E566" i="4"/>
  <c r="F566" i="4" s="1"/>
  <c r="G566" i="4" s="1"/>
  <c r="H566" i="4" l="1"/>
  <c r="E567" i="4"/>
  <c r="F567" i="4" s="1"/>
  <c r="G567" i="4" s="1"/>
  <c r="H567" i="4" l="1"/>
  <c r="E568" i="4"/>
  <c r="F568" i="4" s="1"/>
  <c r="G568" i="4" s="1"/>
  <c r="H568" i="4" l="1"/>
  <c r="E569" i="4"/>
  <c r="F569" i="4" s="1"/>
  <c r="G569" i="4" s="1"/>
  <c r="E570" i="4" l="1"/>
  <c r="F570" i="4" s="1"/>
  <c r="G570" i="4" s="1"/>
  <c r="H569" i="4"/>
  <c r="H570" i="4" l="1"/>
  <c r="E571" i="4"/>
  <c r="F571" i="4" s="1"/>
  <c r="G571" i="4" s="1"/>
  <c r="H571" i="4" l="1"/>
  <c r="E572" i="4"/>
  <c r="F572" i="4" s="1"/>
  <c r="G572" i="4" s="1"/>
  <c r="H572" i="4" l="1"/>
  <c r="E573" i="4"/>
  <c r="F573" i="4" s="1"/>
  <c r="G573" i="4" s="1"/>
  <c r="H573" i="4" l="1"/>
  <c r="E574" i="4"/>
  <c r="F574" i="4" s="1"/>
  <c r="G574" i="4" s="1"/>
  <c r="H574" i="4" l="1"/>
  <c r="E575" i="4"/>
  <c r="F575" i="4" s="1"/>
  <c r="G575" i="4" s="1"/>
  <c r="H575" i="4" l="1"/>
  <c r="E576" i="4"/>
  <c r="F576" i="4" s="1"/>
  <c r="G576" i="4" s="1"/>
  <c r="H576" i="4" l="1"/>
  <c r="E577" i="4"/>
  <c r="F577" i="4" s="1"/>
  <c r="G577" i="4" s="1"/>
  <c r="E578" i="4" l="1"/>
  <c r="F578" i="4" s="1"/>
  <c r="G578" i="4" s="1"/>
  <c r="H577" i="4"/>
  <c r="H578" i="4" l="1"/>
  <c r="E579" i="4"/>
  <c r="F579" i="4" s="1"/>
  <c r="G579" i="4" s="1"/>
  <c r="H579" i="4" l="1"/>
  <c r="E580" i="4"/>
  <c r="F580" i="4" s="1"/>
  <c r="G580" i="4" s="1"/>
  <c r="H580" i="4" l="1"/>
  <c r="E581" i="4"/>
  <c r="F581" i="4" s="1"/>
  <c r="G581" i="4" s="1"/>
  <c r="H581" i="4" l="1"/>
  <c r="E582" i="4"/>
  <c r="F582" i="4" s="1"/>
  <c r="G582" i="4" s="1"/>
  <c r="H582" i="4" l="1"/>
  <c r="E583" i="4"/>
  <c r="F583" i="4" s="1"/>
  <c r="G583" i="4" s="1"/>
  <c r="H583" i="4" l="1"/>
  <c r="E584" i="4"/>
  <c r="F584" i="4" s="1"/>
  <c r="G584" i="4" s="1"/>
  <c r="H584" i="4" l="1"/>
  <c r="E585" i="4"/>
  <c r="F585" i="4" s="1"/>
  <c r="G585" i="4" s="1"/>
  <c r="H585" i="4" l="1"/>
  <c r="E586" i="4"/>
  <c r="F586" i="4" s="1"/>
  <c r="G586" i="4" s="1"/>
  <c r="H586" i="4" l="1"/>
  <c r="E587" i="4"/>
  <c r="F587" i="4" s="1"/>
  <c r="G587" i="4" s="1"/>
  <c r="E588" i="4" l="1"/>
  <c r="F588" i="4" s="1"/>
  <c r="G588" i="4" s="1"/>
  <c r="H587" i="4"/>
  <c r="E589" i="4" l="1"/>
  <c r="F589" i="4" s="1"/>
  <c r="G589" i="4" s="1"/>
  <c r="H588" i="4"/>
  <c r="E590" i="4" l="1"/>
  <c r="F590" i="4" s="1"/>
  <c r="G590" i="4" s="1"/>
  <c r="H589" i="4"/>
  <c r="H590" i="4" l="1"/>
  <c r="E591" i="4"/>
  <c r="F591" i="4" s="1"/>
  <c r="G591" i="4" s="1"/>
  <c r="H591" i="4" l="1"/>
  <c r="E592" i="4"/>
  <c r="F592" i="4" s="1"/>
  <c r="G592" i="4" s="1"/>
  <c r="H592" i="4" s="1"/>
  <c r="C1" i="4" s="1"/>
  <c r="C20" i="2" l="1"/>
  <c r="C22" i="2" s="1"/>
  <c r="C3" i="4"/>
</calcChain>
</file>

<file path=xl/sharedStrings.xml><?xml version="1.0" encoding="utf-8"?>
<sst xmlns="http://schemas.openxmlformats.org/spreadsheetml/2006/main" count="117" uniqueCount="68">
  <si>
    <t>Скидка к ставке</t>
  </si>
  <si>
    <t>Программа</t>
  </si>
  <si>
    <t>Ипотека для семей с детьми</t>
  </si>
  <si>
    <t>Ипотека с господдержкой</t>
  </si>
  <si>
    <t>Первичное жилье</t>
  </si>
  <si>
    <t>Вторичное жилье</t>
  </si>
  <si>
    <t>Рефинансирование</t>
  </si>
  <si>
    <t>Кредит под залог недвижимости</t>
  </si>
  <si>
    <t>Праздники</t>
  </si>
  <si>
    <t>Раб дни</t>
  </si>
  <si>
    <t>Дата выдачи</t>
  </si>
  <si>
    <t>Дата платежа с учетом выходных</t>
  </si>
  <si>
    <t>Отсрочка</t>
  </si>
  <si>
    <t>Дата смены ставки</t>
  </si>
  <si>
    <t>Аннуитет</t>
  </si>
  <si>
    <t>Процент</t>
  </si>
  <si>
    <t>Погашение долга</t>
  </si>
  <si>
    <t>Остаток долга</t>
  </si>
  <si>
    <t>Ставка</t>
  </si>
  <si>
    <t>Месяцев до погашения</t>
  </si>
  <si>
    <t>Срок кредита, мес</t>
  </si>
  <si>
    <t>Первый период</t>
  </si>
  <si>
    <t>Проценты за первый период</t>
  </si>
  <si>
    <t>Погашение долга за первый период</t>
  </si>
  <si>
    <t>Аннуитет новый</t>
  </si>
  <si>
    <t>Льготные проценты в последний период</t>
  </si>
  <si>
    <t>Проценты в последний период</t>
  </si>
  <si>
    <t>Льгот</t>
  </si>
  <si>
    <t>Обыч</t>
  </si>
  <si>
    <t>флаг погашения</t>
  </si>
  <si>
    <t>Переплата процентов со скидкой за отсрочку ПВ</t>
  </si>
  <si>
    <t>Переплата процентов без скидки</t>
  </si>
  <si>
    <t>Выгода</t>
  </si>
  <si>
    <t>Без скидки</t>
  </si>
  <si>
    <t>Ежемесячный платёж (аннуитет):</t>
  </si>
  <si>
    <t>Переплата процентов:</t>
  </si>
  <si>
    <t>Ставка со всеми надбавками, %</t>
  </si>
  <si>
    <t>Сумма кредита, руб.</t>
  </si>
  <si>
    <t>Выгода по уплаченным процентам, руб.</t>
  </si>
  <si>
    <t>Ручное заполнение</t>
  </si>
  <si>
    <t>Автоматическое заполнение</t>
  </si>
  <si>
    <t>Дата первого платежа</t>
  </si>
  <si>
    <t>Процентная ставка</t>
  </si>
  <si>
    <t>Дата платежа</t>
  </si>
  <si>
    <t>Платёж</t>
  </si>
  <si>
    <t>Погашение процентов</t>
  </si>
  <si>
    <t>Дата начала</t>
  </si>
  <si>
    <t>Дата окончания</t>
  </si>
  <si>
    <t>Срок действия (в календарных днях)</t>
  </si>
  <si>
    <t>Москва, Санкт-Петербург, МО, ЛО</t>
  </si>
  <si>
    <t>Прочие регионы</t>
  </si>
  <si>
    <t>Регион недвижимости</t>
  </si>
  <si>
    <t>Ипотека для семей с детьми (комбо)</t>
  </si>
  <si>
    <t>Ипотека с господдержкой (комбо)</t>
  </si>
  <si>
    <t>Ипотека на коммерческую недвижимость</t>
  </si>
  <si>
    <t>Предварительный график платежей после окончания  расрочки</t>
  </si>
  <si>
    <t>Предварительный график платежей в период расрочки(скидка к ставке)</t>
  </si>
  <si>
    <t>г. Сочи</t>
  </si>
  <si>
    <t>20 млн</t>
  </si>
  <si>
    <t>12 млн</t>
  </si>
  <si>
    <t>9 млн</t>
  </si>
  <si>
    <t>6 млн</t>
  </si>
  <si>
    <t>Скидка к ставке на период рассрочки, %</t>
  </si>
  <si>
    <t>Ставка на период рассрочки, %</t>
  </si>
  <si>
    <t>Платёж после окончания рассрочки руб.</t>
  </si>
  <si>
    <t>Переплата по процентам с рассрочкой, руб.</t>
  </si>
  <si>
    <t>Переплата без рассрочки, руб.</t>
  </si>
  <si>
    <t>Рассрочка, мес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</si>
</sst>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 ;[Red]\-#,##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ahoma"/>
      <family val="2"/>
      <charset val="204"/>
    </font>
    <font>
      <sz val="11"/>
      <color theme="1"/>
      <name val="Tahoma"/>
      <family val="2"/>
      <charset val="204"/>
    </font>
    <font>
      <sz val="10"/>
      <color theme="1"/>
      <name val="Tahoma"/>
      <family val="2"/>
      <charset val="204"/>
    </font>
    <font>
      <b/>
      <sz val="10"/>
      <color theme="1"/>
      <name val="Tahoma"/>
      <family val="2"/>
      <charset val="204"/>
    </font>
    <font>
      <b/>
      <sz val="12"/>
      <color theme="1"/>
      <name val="Tahoma"/>
      <family val="2"/>
      <charset val="204"/>
    </font>
    <font>
      <b/>
      <sz val="11"/>
      <color rgb="FFC00000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7" tint="-0.249977111117893"/>
      </left>
      <right style="medium">
        <color theme="7" tint="-0.249977111117893"/>
      </right>
      <top style="medium">
        <color theme="7" tint="-0.249977111117893"/>
      </top>
      <bottom/>
      <diagonal/>
    </border>
    <border>
      <left style="medium">
        <color theme="7" tint="-0.249977111117893"/>
      </left>
      <right style="medium">
        <color theme="7" tint="-0.249977111117893"/>
      </right>
      <top style="hair">
        <color theme="7" tint="-0.249977111117893"/>
      </top>
      <bottom style="hair">
        <color theme="7" tint="-0.249977111117893"/>
      </bottom>
      <diagonal/>
    </border>
    <border>
      <left style="medium">
        <color theme="7" tint="-0.249977111117893"/>
      </left>
      <right style="medium">
        <color theme="7" tint="-0.249977111117893"/>
      </right>
      <top/>
      <bottom style="medium">
        <color theme="7" tint="-0.249977111117893"/>
      </bottom>
      <diagonal/>
    </border>
    <border>
      <left style="medium">
        <color theme="7" tint="-0.249977111117893"/>
      </left>
      <right/>
      <top style="medium">
        <color theme="7" tint="-0.249977111117893"/>
      </top>
      <bottom style="medium">
        <color theme="7" tint="-0.249977111117893"/>
      </bottom>
      <diagonal/>
    </border>
    <border>
      <left/>
      <right style="medium">
        <color theme="7" tint="-0.249977111117893"/>
      </right>
      <top style="medium">
        <color theme="7" tint="-0.249977111117893"/>
      </top>
      <bottom style="medium">
        <color theme="7" tint="-0.249977111117893"/>
      </bottom>
      <diagonal/>
    </border>
    <border>
      <left style="medium">
        <color theme="7" tint="-0.249977111117893"/>
      </left>
      <right style="medium">
        <color theme="7" tint="-0.249977111117893"/>
      </right>
      <top style="medium">
        <color theme="7" tint="-0.249977111117893"/>
      </top>
      <bottom style="medium">
        <color theme="7" tint="-0.249977111117893"/>
      </bottom>
      <diagonal/>
    </border>
    <border>
      <left/>
      <right/>
      <top/>
      <bottom style="medium">
        <color theme="7" tint="-0.249977111117893"/>
      </bottom>
      <diagonal/>
    </border>
    <border>
      <left style="medium">
        <color theme="7" tint="-0.249977111117893"/>
      </left>
      <right/>
      <top style="medium">
        <color theme="7" tint="-0.249977111117893"/>
      </top>
      <bottom/>
      <diagonal/>
    </border>
    <border>
      <left/>
      <right/>
      <top style="medium">
        <color theme="7" tint="-0.249977111117893"/>
      </top>
      <bottom/>
      <diagonal/>
    </border>
    <border>
      <left/>
      <right style="medium">
        <color theme="7" tint="-0.249977111117893"/>
      </right>
      <top style="medium">
        <color theme="7" tint="-0.249977111117893"/>
      </top>
      <bottom/>
      <diagonal/>
    </border>
    <border>
      <left style="medium">
        <color theme="7" tint="-0.249977111117893"/>
      </left>
      <right/>
      <top/>
      <bottom style="medium">
        <color theme="7" tint="-0.249977111117893"/>
      </bottom>
      <diagonal/>
    </border>
    <border>
      <left/>
      <right style="medium">
        <color theme="7" tint="-0.249977111117893"/>
      </right>
      <top/>
      <bottom style="medium">
        <color theme="7" tint="-0.249977111117893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8">
    <xf numFmtId="0" fontId="0" fillId="0" borderId="0" xfId="0"/>
    <xf numFmtId="10" fontId="0" fillId="0" borderId="0" xfId="0" applyNumberFormat="1"/>
    <xf numFmtId="9" fontId="0" fillId="0" borderId="0" xfId="0" applyNumberFormat="1"/>
    <xf numFmtId="0" fontId="2" fillId="0" borderId="0" xfId="0" applyFont="1"/>
    <xf numFmtId="0" fontId="3" fillId="2" borderId="1" xfId="0" applyFont="1" applyFill="1" applyBorder="1" applyAlignment="1">
      <alignment horizontal="center" vertical="center"/>
    </xf>
    <xf numFmtId="0" fontId="4" fillId="0" borderId="1" xfId="0" applyFont="1" applyBorder="1"/>
    <xf numFmtId="10" fontId="4" fillId="0" borderId="1" xfId="0" applyNumberFormat="1" applyFont="1" applyBorder="1"/>
    <xf numFmtId="9" fontId="4" fillId="0" borderId="1" xfId="0" applyNumberFormat="1" applyFont="1" applyBorder="1"/>
    <xf numFmtId="14" fontId="0" fillId="0" borderId="0" xfId="0" applyNumberFormat="1"/>
    <xf numFmtId="164" fontId="0" fillId="0" borderId="0" xfId="0" applyNumberFormat="1"/>
    <xf numFmtId="164" fontId="0" fillId="3" borderId="0" xfId="0" applyNumberFormat="1" applyFill="1"/>
    <xf numFmtId="164" fontId="2" fillId="2" borderId="0" xfId="0" applyNumberFormat="1" applyFont="1" applyFill="1"/>
    <xf numFmtId="164" fontId="2" fillId="4" borderId="0" xfId="0" applyNumberFormat="1" applyFont="1" applyFill="1"/>
    <xf numFmtId="164" fontId="2" fillId="0" borderId="0" xfId="0" applyNumberFormat="1" applyFont="1"/>
    <xf numFmtId="0" fontId="0" fillId="2" borderId="0" xfId="0" applyFill="1"/>
    <xf numFmtId="0" fontId="5" fillId="0" borderId="2" xfId="0" applyFont="1" applyBorder="1" applyAlignment="1">
      <alignment horizontal="left" vertical="center" indent="1"/>
    </xf>
    <xf numFmtId="0" fontId="5" fillId="0" borderId="3" xfId="0" applyFont="1" applyBorder="1" applyAlignment="1">
      <alignment horizontal="left" vertical="center" indent="1"/>
    </xf>
    <xf numFmtId="0" fontId="5" fillId="5" borderId="3" xfId="0" applyFont="1" applyFill="1" applyBorder="1" applyAlignment="1">
      <alignment horizontal="left" vertical="center" indent="1"/>
    </xf>
    <xf numFmtId="10" fontId="6" fillId="0" borderId="3" xfId="1" applyNumberFormat="1" applyFont="1" applyBorder="1" applyAlignment="1">
      <alignment horizontal="center" vertical="center"/>
    </xf>
    <xf numFmtId="3" fontId="6" fillId="0" borderId="3" xfId="0" applyNumberFormat="1" applyFont="1" applyBorder="1" applyAlignment="1">
      <alignment horizontal="center" vertical="center"/>
    </xf>
    <xf numFmtId="0" fontId="6" fillId="6" borderId="5" xfId="0" applyFont="1" applyFill="1" applyBorder="1" applyAlignment="1">
      <alignment horizontal="left" vertical="center" indent="1"/>
    </xf>
    <xf numFmtId="14" fontId="6" fillId="0" borderId="2" xfId="0" applyNumberFormat="1" applyFont="1" applyBorder="1" applyAlignment="1">
      <alignment horizontal="center" vertical="center"/>
    </xf>
    <xf numFmtId="3" fontId="6" fillId="2" borderId="4" xfId="0" applyNumberFormat="1" applyFont="1" applyFill="1" applyBorder="1" applyAlignment="1" applyProtection="1">
      <alignment horizontal="center" vertical="center"/>
      <protection hidden="1"/>
    </xf>
    <xf numFmtId="0" fontId="5" fillId="2" borderId="4" xfId="0" applyFont="1" applyFill="1" applyBorder="1" applyAlignment="1">
      <alignment horizontal="left" vertical="center" indent="2"/>
    </xf>
    <xf numFmtId="0" fontId="5" fillId="0" borderId="4" xfId="0" applyFont="1" applyFill="1" applyBorder="1" applyAlignment="1">
      <alignment horizontal="left" vertical="center" indent="1"/>
    </xf>
    <xf numFmtId="0" fontId="0" fillId="0" borderId="7" xfId="0" applyBorder="1"/>
    <xf numFmtId="0" fontId="5" fillId="0" borderId="0" xfId="0" applyFont="1"/>
    <xf numFmtId="10" fontId="6" fillId="2" borderId="3" xfId="1" applyNumberFormat="1" applyFont="1" applyFill="1" applyBorder="1" applyAlignment="1" applyProtection="1">
      <alignment horizontal="center" vertical="center"/>
      <protection hidden="1"/>
    </xf>
    <xf numFmtId="3" fontId="6" fillId="6" borderId="6" xfId="0" applyNumberFormat="1" applyFont="1" applyFill="1" applyBorder="1" applyAlignment="1" applyProtection="1">
      <alignment horizontal="center" vertical="center"/>
      <protection hidden="1"/>
    </xf>
    <xf numFmtId="3" fontId="6" fillId="2" borderId="3" xfId="0" applyNumberFormat="1" applyFont="1" applyFill="1" applyBorder="1" applyAlignment="1" applyProtection="1">
      <alignment horizontal="center" vertical="center"/>
      <protection hidden="1"/>
    </xf>
    <xf numFmtId="3" fontId="6" fillId="4" borderId="6" xfId="0" applyNumberFormat="1" applyFont="1" applyFill="1" applyBorder="1" applyAlignment="1" applyProtection="1">
      <alignment horizontal="center" vertical="center"/>
      <protection hidden="1"/>
    </xf>
    <xf numFmtId="0" fontId="6" fillId="2" borderId="1" xfId="0" applyFont="1" applyFill="1" applyBorder="1" applyProtection="1">
      <protection hidden="1"/>
    </xf>
    <xf numFmtId="14" fontId="6" fillId="2" borderId="1" xfId="0" applyNumberFormat="1" applyFont="1" applyFill="1" applyBorder="1" applyProtection="1">
      <protection hidden="1"/>
    </xf>
    <xf numFmtId="0" fontId="4" fillId="0" borderId="0" xfId="0" applyFont="1" applyProtection="1">
      <protection hidden="1"/>
    </xf>
    <xf numFmtId="0" fontId="6" fillId="4" borderId="7" xfId="0" applyFont="1" applyFill="1" applyBorder="1" applyAlignment="1" applyProtection="1">
      <alignment horizontal="center" vertical="center"/>
      <protection hidden="1"/>
    </xf>
    <xf numFmtId="0" fontId="6" fillId="4" borderId="5" xfId="0" applyFont="1" applyFill="1" applyBorder="1" applyAlignment="1" applyProtection="1">
      <alignment horizontal="center" vertical="center"/>
      <protection hidden="1"/>
    </xf>
    <xf numFmtId="10" fontId="5" fillId="0" borderId="2" xfId="1" applyNumberFormat="1" applyFont="1" applyBorder="1" applyAlignment="1" applyProtection="1">
      <alignment horizontal="right" vertical="center" indent="1"/>
      <protection hidden="1"/>
    </xf>
    <xf numFmtId="14" fontId="5" fillId="0" borderId="2" xfId="0" applyNumberFormat="1" applyFont="1" applyBorder="1" applyAlignment="1" applyProtection="1">
      <alignment horizontal="right" vertical="center" indent="1"/>
      <protection hidden="1"/>
    </xf>
    <xf numFmtId="3" fontId="5" fillId="0" borderId="2" xfId="0" applyNumberFormat="1" applyFont="1" applyBorder="1" applyAlignment="1" applyProtection="1">
      <alignment horizontal="right" vertical="center" indent="1"/>
      <protection hidden="1"/>
    </xf>
    <xf numFmtId="10" fontId="5" fillId="0" borderId="3" xfId="1" applyNumberFormat="1" applyFont="1" applyBorder="1" applyAlignment="1" applyProtection="1">
      <alignment horizontal="right" vertical="center" indent="1"/>
      <protection hidden="1"/>
    </xf>
    <xf numFmtId="14" fontId="5" fillId="0" borderId="3" xfId="0" applyNumberFormat="1" applyFont="1" applyBorder="1" applyAlignment="1" applyProtection="1">
      <alignment horizontal="right" vertical="center" indent="1"/>
      <protection hidden="1"/>
    </xf>
    <xf numFmtId="3" fontId="5" fillId="0" borderId="3" xfId="0" applyNumberFormat="1" applyFont="1" applyBorder="1" applyAlignment="1" applyProtection="1">
      <alignment horizontal="right" vertical="center" indent="1"/>
      <protection hidden="1"/>
    </xf>
    <xf numFmtId="10" fontId="5" fillId="5" borderId="3" xfId="1" applyNumberFormat="1" applyFont="1" applyFill="1" applyBorder="1" applyAlignment="1" applyProtection="1">
      <alignment horizontal="right" vertical="center" indent="1"/>
      <protection hidden="1"/>
    </xf>
    <xf numFmtId="14" fontId="5" fillId="5" borderId="3" xfId="0" applyNumberFormat="1" applyFont="1" applyFill="1" applyBorder="1" applyAlignment="1" applyProtection="1">
      <alignment horizontal="right" vertical="center" indent="1"/>
      <protection hidden="1"/>
    </xf>
    <xf numFmtId="3" fontId="5" fillId="5" borderId="3" xfId="0" applyNumberFormat="1" applyFont="1" applyFill="1" applyBorder="1" applyAlignment="1" applyProtection="1">
      <alignment horizontal="right" vertical="center" indent="1"/>
      <protection hidden="1"/>
    </xf>
    <xf numFmtId="0" fontId="6" fillId="2" borderId="4" xfId="0" applyNumberFormat="1" applyFont="1" applyFill="1" applyBorder="1" applyAlignment="1">
      <alignment horizontal="center" vertical="center"/>
    </xf>
    <xf numFmtId="14" fontId="6" fillId="2" borderId="4" xfId="0" applyNumberFormat="1" applyFont="1" applyFill="1" applyBorder="1" applyAlignment="1">
      <alignment horizontal="center" vertical="center"/>
    </xf>
    <xf numFmtId="0" fontId="4" fillId="0" borderId="14" xfId="0" applyFont="1" applyFill="1" applyBorder="1"/>
    <xf numFmtId="2" fontId="8" fillId="0" borderId="0" xfId="0" applyNumberFormat="1" applyFont="1" applyProtection="1">
      <protection hidden="1"/>
    </xf>
    <xf numFmtId="14" fontId="6" fillId="0" borderId="2" xfId="0" applyNumberFormat="1" applyFont="1" applyBorder="1" applyAlignment="1" applyProtection="1">
      <alignment horizontal="center" vertical="center"/>
      <protection locked="0"/>
    </xf>
    <xf numFmtId="0" fontId="6" fillId="0" borderId="3" xfId="1" applyNumberFormat="1" applyFont="1" applyBorder="1" applyAlignment="1" applyProtection="1">
      <alignment horizontal="center" vertical="center"/>
      <protection locked="0"/>
    </xf>
    <xf numFmtId="14" fontId="6" fillId="0" borderId="3" xfId="1" applyNumberFormat="1" applyFont="1" applyBorder="1" applyAlignment="1" applyProtection="1">
      <alignment horizontal="center" vertical="center"/>
      <protection locked="0"/>
    </xf>
    <xf numFmtId="0" fontId="7" fillId="2" borderId="9" xfId="0" applyFont="1" applyFill="1" applyBorder="1" applyAlignment="1" applyProtection="1">
      <alignment horizontal="center" vertical="center"/>
      <protection hidden="1"/>
    </xf>
    <xf numFmtId="0" fontId="7" fillId="2" borderId="10" xfId="0" applyFont="1" applyFill="1" applyBorder="1" applyAlignment="1" applyProtection="1">
      <alignment horizontal="center" vertical="center"/>
      <protection hidden="1"/>
    </xf>
    <xf numFmtId="0" fontId="7" fillId="2" borderId="11" xfId="0" applyFont="1" applyFill="1" applyBorder="1" applyAlignment="1" applyProtection="1">
      <alignment horizontal="center" vertical="center"/>
      <protection hidden="1"/>
    </xf>
    <xf numFmtId="0" fontId="7" fillId="2" borderId="12" xfId="0" applyFont="1" applyFill="1" applyBorder="1" applyAlignment="1" applyProtection="1">
      <alignment horizontal="center" vertical="center"/>
      <protection hidden="1"/>
    </xf>
    <xf numFmtId="0" fontId="7" fillId="2" borderId="8" xfId="0" applyFont="1" applyFill="1" applyBorder="1" applyAlignment="1" applyProtection="1">
      <alignment horizontal="center" vertical="center"/>
      <protection hidden="1"/>
    </xf>
    <xf numFmtId="0" fontId="7" fillId="2" borderId="13" xfId="0" applyFont="1" applyFill="1" applyBorder="1" applyAlignment="1" applyProtection="1">
      <alignment horizontal="center" vertical="center"/>
      <protection hidden="1"/>
    </xf>
  </cellXfs>
  <cellStyles count="2">
    <cellStyle name="Обычный" xfId="0" builtinId="0"/>
    <cellStyle name="Процентный" xfId="1" builtinId="5"/>
  </cellStyles>
  <dxfs count="1">
    <dxf>
      <font>
        <color rgb="FF008000"/>
      </font>
    </dxf>
  </dxfs>
  <tableStyles count="0" defaultTableStyle="TableStyleMedium2" defaultPivotStyle="PivotStyleMedium9"/>
  <colors>
    <mruColors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1666875</xdr:colOff>
      <xdr:row>0</xdr:row>
      <xdr:rowOff>95250</xdr:rowOff>
    </xdr:from>
    <xdr:to>
      <xdr:col>2</xdr:col>
      <xdr:colOff>1383369</xdr:colOff>
      <xdr:row>4</xdr:row>
      <xdr:rowOff>171450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66875" y="95250"/>
          <a:ext cx="3697944" cy="838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34"/>
  <sheetViews>
    <sheetView showGridLines="0" tabSelected="1" workbookViewId="0">
      <selection activeCell="C8" sqref="C8"/>
    </sheetView>
  </sheetViews>
  <sheetFormatPr defaultRowHeight="14.5" x14ac:dyDescent="0.35"/>
  <cols>
    <col min="1" max="1" width="5.453125" customWidth="1"/>
    <col min="2" max="2" width="59.7265625" customWidth="1"/>
    <col min="3" max="3" width="53.1796875" customWidth="1"/>
    <col min="13" max="13" width="32.7265625" hidden="1" customWidth="1"/>
    <col min="14" max="14" width="30.1796875" hidden="1" customWidth="1"/>
    <col min="15" max="15" width="27" hidden="1" customWidth="1"/>
    <col min="16" max="16" width="18.81640625" hidden="1" customWidth="1"/>
    <col min="17" max="17" width="43.453125" hidden="1" customWidth="1"/>
    <col min="18" max="18" width="3.1796875" hidden="1" customWidth="1"/>
    <col min="19" max="19" width="6" hidden="1" customWidth="1"/>
    <col min="20" max="20" width="4.26953125" hidden="1" customWidth="1"/>
    <col min="21" max="21" width="0" hidden="1" customWidth="1"/>
  </cols>
  <sheetData>
    <row r="1" spans="2:19" x14ac:dyDescent="0.35">
      <c r="B1" s="14"/>
      <c r="C1" s="14"/>
      <c r="S1">
        <v>3</v>
      </c>
    </row>
    <row r="2" spans="2:19" x14ac:dyDescent="0.35">
      <c r="B2" s="14"/>
      <c r="C2" s="14"/>
      <c r="N2" s="5" t="s">
        <v>2</v>
      </c>
      <c r="O2" s="5" t="s">
        <v>3</v>
      </c>
      <c r="P2" s="5" t="s">
        <v>4</v>
      </c>
      <c r="Q2" s="5" t="s">
        <v>54</v>
      </c>
      <c r="S2">
        <v>4</v>
      </c>
    </row>
    <row r="3" spans="2:19" x14ac:dyDescent="0.35">
      <c r="B3" s="14"/>
      <c r="C3" s="14"/>
      <c r="M3" t="s">
        <v>49</v>
      </c>
      <c r="N3" t="s">
        <v>59</v>
      </c>
      <c r="O3" t="s">
        <v>61</v>
      </c>
      <c r="P3" t="s">
        <v>58</v>
      </c>
      <c r="Q3" t="s">
        <v>58</v>
      </c>
      <c r="S3">
        <v>5</v>
      </c>
    </row>
    <row r="4" spans="2:19" x14ac:dyDescent="0.35">
      <c r="B4" s="14"/>
      <c r="C4" s="14"/>
      <c r="M4" t="s">
        <v>57</v>
      </c>
      <c r="N4" t="s">
        <v>61</v>
      </c>
      <c r="O4" t="s">
        <v>61</v>
      </c>
      <c r="P4" t="s">
        <v>59</v>
      </c>
      <c r="Q4" t="s">
        <v>59</v>
      </c>
      <c r="S4">
        <v>6</v>
      </c>
    </row>
    <row r="5" spans="2:19" x14ac:dyDescent="0.35">
      <c r="B5" s="14"/>
      <c r="C5" s="14"/>
      <c r="M5" t="s">
        <v>50</v>
      </c>
      <c r="N5" t="s">
        <v>61</v>
      </c>
      <c r="O5" t="s">
        <v>61</v>
      </c>
      <c r="P5" t="s">
        <v>60</v>
      </c>
      <c r="Q5" t="s">
        <v>60</v>
      </c>
      <c r="S5">
        <v>7</v>
      </c>
    </row>
    <row r="6" spans="2:19" ht="15" thickBot="1" x14ac:dyDescent="0.4">
      <c r="B6" s="14"/>
      <c r="C6" s="14"/>
      <c r="S6">
        <v>8</v>
      </c>
    </row>
    <row r="7" spans="2:19" ht="15" thickBot="1" x14ac:dyDescent="0.4">
      <c r="B7" s="15" t="s">
        <v>10</v>
      </c>
      <c r="C7" s="21">
        <f ca="1">TODAY()</f>
        <v>45285</v>
      </c>
      <c r="E7" s="25"/>
      <c r="F7" s="26" t="s">
        <v>39</v>
      </c>
      <c r="S7">
        <v>9</v>
      </c>
    </row>
    <row r="8" spans="2:19" ht="15" thickBot="1" x14ac:dyDescent="0.4">
      <c r="B8" s="16" t="s">
        <v>1</v>
      </c>
      <c r="C8" s="18" t="s">
        <v>2</v>
      </c>
      <c r="E8" s="23"/>
      <c r="F8" s="26" t="s">
        <v>40</v>
      </c>
      <c r="S8">
        <v>10</v>
      </c>
    </row>
    <row r="9" spans="2:19" x14ac:dyDescent="0.35">
      <c r="B9" s="16" t="s">
        <v>51</v>
      </c>
      <c r="C9" s="18" t="s">
        <v>49</v>
      </c>
      <c r="S9">
        <v>11</v>
      </c>
    </row>
    <row r="10" spans="2:19" x14ac:dyDescent="0.35">
      <c r="B10" s="16" t="s">
        <v>37</v>
      </c>
      <c r="C10" s="19">
        <v>12000000</v>
      </c>
      <c r="D10" s="48" t="str">
        <f>"Не более "&amp;INDEX(M2:Q5,MATCH(C9,M2:M5,0),MATCH(C8,M2:Q2,0))</f>
        <v>Не более 12 млн</v>
      </c>
      <c r="S10">
        <v>12</v>
      </c>
    </row>
    <row r="11" spans="2:19" x14ac:dyDescent="0.35">
      <c r="B11" s="16" t="s">
        <v>20</v>
      </c>
      <c r="C11" s="19">
        <v>300</v>
      </c>
      <c r="S11">
        <v>13</v>
      </c>
    </row>
    <row r="12" spans="2:19" x14ac:dyDescent="0.35">
      <c r="B12" s="17" t="s">
        <v>36</v>
      </c>
      <c r="C12" s="18">
        <v>0.09</v>
      </c>
      <c r="S12">
        <v>14</v>
      </c>
    </row>
    <row r="13" spans="2:19" x14ac:dyDescent="0.35">
      <c r="B13" s="16" t="s">
        <v>67</v>
      </c>
      <c r="C13" s="19">
        <v>36</v>
      </c>
      <c r="S13">
        <v>15</v>
      </c>
    </row>
    <row r="14" spans="2:19" x14ac:dyDescent="0.35">
      <c r="B14" s="16" t="s">
        <v>62</v>
      </c>
      <c r="C14" s="27">
        <f>VLOOKUP(C8,'Скидка на период отсрочки'!$A$2:$B$10,2,0)</f>
        <v>3.0099999999999998E-2</v>
      </c>
      <c r="S14">
        <v>16</v>
      </c>
    </row>
    <row r="15" spans="2:19" ht="15" thickBot="1" x14ac:dyDescent="0.4">
      <c r="B15" s="16" t="s">
        <v>63</v>
      </c>
      <c r="C15" s="27">
        <f>C12-C14</f>
        <v>5.9899999999999995E-2</v>
      </c>
      <c r="S15">
        <v>17</v>
      </c>
    </row>
    <row r="16" spans="2:19" ht="15" thickBot="1" x14ac:dyDescent="0.4">
      <c r="B16" s="20" t="s">
        <v>34</v>
      </c>
      <c r="C16" s="28"/>
      <c r="S16">
        <v>18</v>
      </c>
    </row>
    <row r="17" spans="2:19" x14ac:dyDescent="0.35">
      <c r="B17" s="16" t="str">
        <f>"Платёж на период рассрочки (в первые "&amp;C13&amp;" месяцев), руб."</f>
        <v>Платёж на период рассрочки (в первые 36 месяцев), руб.</v>
      </c>
      <c r="C17" s="29">
        <f>График!G7</f>
        <v>77242.831132343053</v>
      </c>
      <c r="S17">
        <v>19</v>
      </c>
    </row>
    <row r="18" spans="2:19" ht="15" thickBot="1" x14ac:dyDescent="0.4">
      <c r="B18" s="16" t="s">
        <v>64</v>
      </c>
      <c r="C18" s="29">
        <f ca="1">График!G51</f>
        <v>98755.432732786561</v>
      </c>
      <c r="S18">
        <v>20</v>
      </c>
    </row>
    <row r="19" spans="2:19" ht="15" thickBot="1" x14ac:dyDescent="0.4">
      <c r="B19" s="20" t="s">
        <v>35</v>
      </c>
      <c r="C19" s="28"/>
      <c r="S19">
        <v>21</v>
      </c>
    </row>
    <row r="20" spans="2:19" x14ac:dyDescent="0.35">
      <c r="B20" s="16" t="s">
        <v>65</v>
      </c>
      <c r="C20" s="29">
        <f ca="1">График!C1</f>
        <v>16625765.28998943</v>
      </c>
      <c r="S20">
        <v>22</v>
      </c>
    </row>
    <row r="21" spans="2:19" x14ac:dyDescent="0.35">
      <c r="B21" s="16" t="s">
        <v>66</v>
      </c>
      <c r="C21" s="29">
        <f ca="1">График!C2</f>
        <v>18226981.349098384</v>
      </c>
      <c r="S21">
        <v>23</v>
      </c>
    </row>
    <row r="22" spans="2:19" ht="15" thickBot="1" x14ac:dyDescent="0.4">
      <c r="B22" s="24" t="s">
        <v>38</v>
      </c>
      <c r="C22" s="22">
        <f ca="1">C21-C20</f>
        <v>1601216.0591089539</v>
      </c>
      <c r="S22">
        <v>24</v>
      </c>
    </row>
    <row r="23" spans="2:19" x14ac:dyDescent="0.35">
      <c r="S23">
        <v>25</v>
      </c>
    </row>
    <row r="24" spans="2:19" x14ac:dyDescent="0.35">
      <c r="S24">
        <v>26</v>
      </c>
    </row>
    <row r="25" spans="2:19" x14ac:dyDescent="0.35">
      <c r="S25">
        <v>27</v>
      </c>
    </row>
    <row r="26" spans="2:19" x14ac:dyDescent="0.35">
      <c r="S26">
        <v>28</v>
      </c>
    </row>
    <row r="27" spans="2:19" x14ac:dyDescent="0.35">
      <c r="S27">
        <v>29</v>
      </c>
    </row>
    <row r="28" spans="2:19" x14ac:dyDescent="0.35">
      <c r="S28">
        <v>30</v>
      </c>
    </row>
    <row r="29" spans="2:19" x14ac:dyDescent="0.35">
      <c r="S29">
        <v>31</v>
      </c>
    </row>
    <row r="30" spans="2:19" x14ac:dyDescent="0.35">
      <c r="S30">
        <v>32</v>
      </c>
    </row>
    <row r="31" spans="2:19" x14ac:dyDescent="0.35">
      <c r="S31">
        <v>33</v>
      </c>
    </row>
    <row r="32" spans="2:19" x14ac:dyDescent="0.35">
      <c r="S32">
        <v>34</v>
      </c>
    </row>
    <row r="33" spans="19:19" x14ac:dyDescent="0.35">
      <c r="S33">
        <v>35</v>
      </c>
    </row>
    <row r="34" spans="19:19" x14ac:dyDescent="0.35">
      <c r="S34">
        <v>36</v>
      </c>
    </row>
  </sheetData>
  <sheetProtection algorithmName="SHA-512" hashValue="0SwJxh6Z1pYjsvFZhPd5utjRDmA+gkR5aXM3lQaOYLAuySOM+dbT3Eg/8p1UuEIjCkHFZdD0CtUL4S7/LeGPOA==" saltValue="3PUUAjZnXRsl5qK/JN8pHg==" spinCount="100000" sheet="1" objects="1" scenarios="1"/>
  <protectedRanges>
    <protectedRange sqref="C7:C13" name="Диапазон1"/>
  </protectedRanges>
  <conditionalFormatting sqref="C22">
    <cfRule type="cellIs" dxfId="0" priority="1" operator="greaterThan">
      <formula>0</formula>
    </cfRule>
  </conditionalFormatting>
  <dataValidations count="2">
    <dataValidation type="list" allowBlank="1" showInputMessage="1" showErrorMessage="1" sqref="C13">
      <formula1>$S$1:$S$34</formula1>
    </dataValidation>
    <dataValidation type="list" allowBlank="1" showInputMessage="1" showErrorMessage="1" sqref="C9">
      <formula1>$M$3:$M$5</formula1>
    </dataValidation>
  </dataValidation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'Скидка на период отсрочки'!$A$2:$A$5</xm:f>
          </x14:formula1>
          <xm:sqref>C8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92"/>
  <sheetViews>
    <sheetView workbookViewId="0">
      <selection activeCell="C3" sqref="C3"/>
    </sheetView>
  </sheetViews>
  <sheetFormatPr defaultRowHeight="14.5" x14ac:dyDescent="0.35"/>
  <cols>
    <col min="2" max="2" width="45.7265625" customWidth="1"/>
    <col min="3" max="3" width="53.453125" customWidth="1"/>
    <col min="4" max="4" width="14.453125" customWidth="1"/>
    <col min="5" max="5" width="25.81640625" customWidth="1"/>
    <col min="6" max="6" width="23.26953125" customWidth="1"/>
    <col min="7" max="9" width="23.453125" customWidth="1"/>
    <col min="11" max="11" width="35.1796875" customWidth="1"/>
    <col min="12" max="12" width="13" customWidth="1"/>
    <col min="13" max="13" width="18.81640625" customWidth="1"/>
    <col min="14" max="14" width="19.26953125" customWidth="1"/>
    <col min="15" max="15" width="18.7265625" customWidth="1"/>
    <col min="16" max="16" width="10.1796875" bestFit="1" customWidth="1"/>
  </cols>
  <sheetData>
    <row r="1" spans="1:18" x14ac:dyDescent="0.35">
      <c r="B1" t="s">
        <v>30</v>
      </c>
      <c r="C1" s="9">
        <f ca="1">SUMIF($H$54:$H$592,0,$E$54:$E$592)+SUM($E$11:$E$45)</f>
        <v>16625765.28998943</v>
      </c>
      <c r="D1" s="9"/>
    </row>
    <row r="2" spans="1:18" x14ac:dyDescent="0.35">
      <c r="B2" t="s">
        <v>31</v>
      </c>
      <c r="C2" s="9">
        <f ca="1">SUMIF($Q$54:$Q$592,0,$N$54:$N$592)+SUM($N$11:$N$45)</f>
        <v>18226981.349098384</v>
      </c>
    </row>
    <row r="3" spans="1:18" x14ac:dyDescent="0.35">
      <c r="B3" t="s">
        <v>32</v>
      </c>
      <c r="C3" s="9">
        <f ca="1">C2-C1</f>
        <v>1601216.0591089539</v>
      </c>
    </row>
    <row r="6" spans="1:18" x14ac:dyDescent="0.35">
      <c r="D6" t="s">
        <v>18</v>
      </c>
      <c r="E6" t="s">
        <v>19</v>
      </c>
      <c r="F6" t="s">
        <v>17</v>
      </c>
      <c r="G6" s="3" t="s">
        <v>14</v>
      </c>
      <c r="K6" t="s">
        <v>21</v>
      </c>
      <c r="L6" s="8">
        <f ca="1">DATE(YEAR(C10),MONTH(C10)+1,DAY(0))</f>
        <v>45291</v>
      </c>
      <c r="M6">
        <f ca="1">DATEDIF(C10,L6,"d")</f>
        <v>6</v>
      </c>
      <c r="N6">
        <f ca="1">IF(MOD(YEAR(L6),4),365,366)</f>
        <v>365</v>
      </c>
      <c r="P6" s="8">
        <f ca="1">DATE(YEAR(C10),MONTH(C10),DAY(0))</f>
        <v>45260</v>
      </c>
    </row>
    <row r="7" spans="1:18" x14ac:dyDescent="0.35">
      <c r="B7" t="s">
        <v>12</v>
      </c>
      <c r="C7">
        <f>Калькулятор!$C$13</f>
        <v>36</v>
      </c>
      <c r="D7" s="1">
        <f>Калькулятор!$C$15</f>
        <v>5.9899999999999995E-2</v>
      </c>
      <c r="E7">
        <f>Калькулятор!$C$11</f>
        <v>300</v>
      </c>
      <c r="F7" s="9">
        <f>Калькулятор!$C$10</f>
        <v>12000000</v>
      </c>
      <c r="G7" s="11">
        <f>-PMT(D7/12,E7,F7)</f>
        <v>77242.831132343053</v>
      </c>
      <c r="H7" s="9"/>
      <c r="I7" s="9"/>
      <c r="K7" t="s">
        <v>22</v>
      </c>
      <c r="L7" s="9">
        <f ca="1">M6/N6*D7*F7</f>
        <v>11815.890410958904</v>
      </c>
      <c r="P7">
        <f ca="1">DATEDIF(P6,L6,"d")</f>
        <v>31</v>
      </c>
      <c r="R7" s="9">
        <f ca="1">M6/N6*D8*F7</f>
        <v>17753.424657534244</v>
      </c>
    </row>
    <row r="8" spans="1:18" x14ac:dyDescent="0.35">
      <c r="B8" t="s">
        <v>33</v>
      </c>
      <c r="D8" s="2">
        <f>Калькулятор!$C$12</f>
        <v>0.09</v>
      </c>
      <c r="G8" s="12">
        <f>-PMT(D8/12,E7,F7)</f>
        <v>100703.56363618122</v>
      </c>
      <c r="K8" t="s">
        <v>23</v>
      </c>
      <c r="L8" s="9">
        <f ca="1">IF(G7*M6/P7-L7&lt;0,0,G7*M6/P7-L7)</f>
        <v>3134.3349694945919</v>
      </c>
      <c r="R8" s="9">
        <f ca="1">G8*M6/P7-R7</f>
        <v>1737.5876591459928</v>
      </c>
    </row>
    <row r="9" spans="1:18" x14ac:dyDescent="0.35">
      <c r="B9" t="s">
        <v>27</v>
      </c>
      <c r="K9" t="s">
        <v>28</v>
      </c>
      <c r="L9" s="9"/>
    </row>
    <row r="10" spans="1:18" x14ac:dyDescent="0.35">
      <c r="A10">
        <v>1</v>
      </c>
      <c r="B10" t="s">
        <v>11</v>
      </c>
      <c r="C10" s="8">
        <f ca="1">Калькулятор!C7</f>
        <v>45285</v>
      </c>
      <c r="D10" t="s">
        <v>14</v>
      </c>
      <c r="E10" t="s">
        <v>15</v>
      </c>
      <c r="F10" t="s">
        <v>16</v>
      </c>
      <c r="G10" t="s">
        <v>17</v>
      </c>
      <c r="J10">
        <v>1</v>
      </c>
      <c r="K10" t="s">
        <v>11</v>
      </c>
      <c r="L10" s="8">
        <f ca="1">C10</f>
        <v>45285</v>
      </c>
      <c r="M10" t="s">
        <v>14</v>
      </c>
      <c r="N10" t="s">
        <v>15</v>
      </c>
      <c r="O10" t="s">
        <v>16</v>
      </c>
      <c r="P10" t="s">
        <v>17</v>
      </c>
    </row>
    <row r="11" spans="1:18" x14ac:dyDescent="0.35">
      <c r="A11">
        <f t="shared" ref="A11:A45" ca="1" si="0">IF(B11&lt;=$C$51,A10+1,0)</f>
        <v>2</v>
      </c>
      <c r="B11" s="8">
        <f ca="1">IFERROR(VLOOKUP(C11,'Праздничные дни'!$C$2:$C$12427,1,0),IFERROR(VLOOKUP(C11+1,'Праздничные дни'!$C$2:$C$12427,1,0),IFERROR(VLOOKUP(C11+2,'Праздничные дни'!$C$2:$C$12427,1,0),IFERROR(VLOOKUP(C11+3,'Праздничные дни'!$C$2:$C$12427,1,0),IFERROR(VLOOKUP(C11+4,'Праздничные дни'!$C$2:$C$12427,1,0),IFERROR(VLOOKUP(C11+5,'Праздничные дни'!$C$2:$C$12427,1,0),IFERROR(VLOOKUP(C11+6,'Праздничные дни'!$C$2:$C$12427,1,0),IFERROR(VLOOKUP(C11+7,'Праздничные дни'!$C$2:$C$12427,1,0),IFERROR(VLOOKUP(C11+8,'Праздничные дни'!$C$2:$C$12427,1,0),IFERROR(VLOOKUP(C11+9,'Праздничные дни'!$C$2:$C$12427,1,0),IFERROR(VLOOKUP(C11+10,'Праздничные дни'!$C$2:$C$12427,1,0),0)))))))))))</f>
        <v>45322</v>
      </c>
      <c r="C11" s="8">
        <f ca="1">DATE(YEAR(C10),MONTH(C10)+2,DAY(0))</f>
        <v>45322</v>
      </c>
      <c r="D11" s="10">
        <f ca="1">E11+F11</f>
        <v>92193.056512796553</v>
      </c>
      <c r="E11" s="10">
        <f ca="1">DATEDIF(L6,B11,"d")/365*$D$7*$F$7+L7</f>
        <v>72864.657534246566</v>
      </c>
      <c r="F11" s="10">
        <f ca="1">IF(G7-DATEDIF(L6,B11,"d")/365*$D$7*$F$7+L8&lt;0,0,G7-DATEDIF(L6,B11,"d")/365*$D$7*$F$7+L8)</f>
        <v>19328.39897854998</v>
      </c>
      <c r="G11" s="10">
        <f ca="1">$F$7-F11</f>
        <v>11980671.60102145</v>
      </c>
      <c r="H11" s="10"/>
      <c r="I11" s="1">
        <f>$D$7</f>
        <v>5.9899999999999995E-2</v>
      </c>
      <c r="J11">
        <f t="shared" ref="J11:J45" ca="1" si="1">IF(K11&lt;=$C$51,J10+1,0)</f>
        <v>2</v>
      </c>
      <c r="K11" s="8">
        <f ca="1">IFERROR(VLOOKUP(L11,'Праздничные дни'!$C$2:$C$12427,1,0),IFERROR(VLOOKUP(L11+1,'Праздничные дни'!$C$2:$C$12427,1,0),IFERROR(VLOOKUP(L11+2,'Праздничные дни'!$C$2:$C$12427,1,0),IFERROR(VLOOKUP(L11+3,'Праздничные дни'!$C$2:$C$12427,1,0),IFERROR(VLOOKUP(L11+4,'Праздничные дни'!$C$2:$C$12427,1,0),IFERROR(VLOOKUP(L11+5,'Праздничные дни'!$C$2:$C$12427,1,0),IFERROR(VLOOKUP(L11+6,'Праздничные дни'!$C$2:$C$12427,1,0),IFERROR(VLOOKUP(L11+7,'Праздничные дни'!$C$2:$C$12427,1,0),IFERROR(VLOOKUP(L11+8,'Праздничные дни'!$C$2:$C$12427,1,0),IFERROR(VLOOKUP(L11+9,'Праздничные дни'!$C$2:$C$12427,1,0),IFERROR(VLOOKUP(L11+10,'Праздничные дни'!$C$2:$C$12427,1,0),0)))))))))))</f>
        <v>45322</v>
      </c>
      <c r="L11" s="8">
        <f ca="1">DATE(YEAR(L10),MONTH(L10)+2,DAY(0))</f>
        <v>45322</v>
      </c>
      <c r="M11" s="10">
        <f ca="1">N11+O11</f>
        <v>120194.57595286146</v>
      </c>
      <c r="N11" s="10">
        <f ca="1">DATEDIF(L6,B11,"d")/365*$D$8*$F$7+R7</f>
        <v>109479.45205479451</v>
      </c>
      <c r="O11" s="10">
        <f ca="1">IF(G8-DATEDIF(L6,B11,"d")/365*$D$8*$F$7+R8&lt;0,0,G8-DATEDIF(L6,B11,"d")/365*$D$8*$F$7+R8)</f>
        <v>10715.12389806694</v>
      </c>
      <c r="P11" s="10">
        <f ca="1">$F$7-O11</f>
        <v>11989284.876101933</v>
      </c>
    </row>
    <row r="12" spans="1:18" x14ac:dyDescent="0.35">
      <c r="A12">
        <f t="shared" ca="1" si="0"/>
        <v>3</v>
      </c>
      <c r="B12" s="8">
        <f ca="1">IFERROR(VLOOKUP(C12,'Праздничные дни'!$C$2:$C$12427,1,0),IFERROR(VLOOKUP(C12+1,'Праздничные дни'!$C$2:$C$12427,1,0),IFERROR(VLOOKUP(C12+2,'Праздничные дни'!$C$2:$C$12427,1,0),IFERROR(VLOOKUP(C12+3,'Праздничные дни'!$C$2:$C$12427,1,0),IFERROR(VLOOKUP(C12+4,'Праздничные дни'!$C$2:$C$12427,1,0),IFERROR(VLOOKUP(C12+5,'Праздничные дни'!$C$2:$C$12427,1,0),IFERROR(VLOOKUP(C12+6,'Праздничные дни'!$C$2:$C$12427,1,0),IFERROR(VLOOKUP(C12+7,'Праздничные дни'!$C$2:$C$12427,1,0),IFERROR(VLOOKUP(C12+8,'Праздничные дни'!$C$2:$C$12427,1,0),IFERROR(VLOOKUP(C12+9,'Праздничные дни'!$C$2:$C$12427,1,0),IFERROR(VLOOKUP(C12+10,'Праздничные дни'!$C$2:$C$12427,1,0),0)))))))))))</f>
        <v>45351</v>
      </c>
      <c r="C12" s="8">
        <f ca="1">DATE(YEAR(C11),MONTH(C11)+2,DAY(0))</f>
        <v>45351</v>
      </c>
      <c r="D12" s="9">
        <f ca="1">IF(A12&gt;0,$G$7,0)</f>
        <v>77242.831132343053</v>
      </c>
      <c r="E12" s="9">
        <f ca="1">IF(A12&gt;0,DATEDIF(B11,B12,"d")/365*$D$7*G11,0)</f>
        <v>57018.14969351879</v>
      </c>
      <c r="F12" s="9">
        <f ca="1">IF(A12&gt;0,IF(D12-E12&lt;0,0,D12-E12),0)</f>
        <v>20224.681438824264</v>
      </c>
      <c r="G12" s="9">
        <f ca="1">IF(A12&gt;0,G11-F12,0)</f>
        <v>11960446.919582626</v>
      </c>
      <c r="H12" s="9"/>
      <c r="I12" s="1">
        <f ca="1">IF(A12&gt;0,$D$7,"")</f>
        <v>5.9899999999999995E-2</v>
      </c>
      <c r="J12">
        <f t="shared" ca="1" si="1"/>
        <v>3</v>
      </c>
      <c r="K12" s="8">
        <f ca="1">IFERROR(VLOOKUP(L12,'Праздничные дни'!$C$2:$C$12427,1,0),IFERROR(VLOOKUP(L12+1,'Праздничные дни'!$C$2:$C$12427,1,0),IFERROR(VLOOKUP(L12+2,'Праздничные дни'!$C$2:$C$12427,1,0),IFERROR(VLOOKUP(L12+3,'Праздничные дни'!$C$2:$C$12427,1,0),IFERROR(VLOOKUP(L12+4,'Праздничные дни'!$C$2:$C$12427,1,0),IFERROR(VLOOKUP(L12+5,'Праздничные дни'!$C$2:$C$12427,1,0),IFERROR(VLOOKUP(L12+6,'Праздничные дни'!$C$2:$C$12427,1,0),IFERROR(VLOOKUP(L12+7,'Праздничные дни'!$C$2:$C$12427,1,0),IFERROR(VLOOKUP(L12+8,'Праздничные дни'!$C$2:$C$12427,1,0),IFERROR(VLOOKUP(L12+9,'Праздничные дни'!$C$2:$C$12427,1,0),IFERROR(VLOOKUP(L12+10,'Праздничные дни'!$C$2:$C$12427,1,0),0)))))))))))</f>
        <v>45351</v>
      </c>
      <c r="L12" s="8">
        <f ca="1">DATE(YEAR(L11),MONTH(L11)+2,DAY(0))</f>
        <v>45351</v>
      </c>
      <c r="M12" s="9">
        <f ca="1">IF(J12&gt;0,$G$8,0)</f>
        <v>100703.56363618122</v>
      </c>
      <c r="N12" s="9">
        <f ca="1">IF(J12&gt;0,DATEDIF(K11,K12,"d")/365*$D$8*P11,0)</f>
        <v>85731.598703085067</v>
      </c>
      <c r="O12" s="9">
        <f ca="1">IF(J12&gt;0,IF(M12-N12&lt;0,0,M12-N12),0)</f>
        <v>14971.964933096155</v>
      </c>
      <c r="P12" s="9">
        <f ca="1">IF(J12&gt;0,P11-O12,0)</f>
        <v>11974312.911168838</v>
      </c>
    </row>
    <row r="13" spans="1:18" x14ac:dyDescent="0.35">
      <c r="A13">
        <f t="shared" ca="1" si="0"/>
        <v>4</v>
      </c>
      <c r="B13" s="8">
        <f ca="1">IFERROR(VLOOKUP(C13,'Праздничные дни'!$C$2:$C$12427,1,0),IFERROR(VLOOKUP(C13+1,'Праздничные дни'!$C$2:$C$12427,1,0),IFERROR(VLOOKUP(C13+2,'Праздничные дни'!$C$2:$C$12427,1,0),IFERROR(VLOOKUP(C13+3,'Праздничные дни'!$C$2:$C$12427,1,0),IFERROR(VLOOKUP(C13+4,'Праздничные дни'!$C$2:$C$12427,1,0),IFERROR(VLOOKUP(C13+5,'Праздничные дни'!$C$2:$C$12427,1,0),IFERROR(VLOOKUP(C13+6,'Праздничные дни'!$C$2:$C$12427,1,0),IFERROR(VLOOKUP(C13+7,'Праздничные дни'!$C$2:$C$12427,1,0),IFERROR(VLOOKUP(C13+8,'Праздничные дни'!$C$2:$C$12427,1,0),IFERROR(VLOOKUP(C13+9,'Праздничные дни'!$C$2:$C$12427,1,0),IFERROR(VLOOKUP(C13+10,'Праздничные дни'!$C$2:$C$12427,1,0),0)))))))))))</f>
        <v>45383</v>
      </c>
      <c r="C13" s="8">
        <f t="shared" ref="C13:C45" ca="1" si="2">DATE(YEAR(C12),MONTH(C12)+2,DAY(0))</f>
        <v>45382</v>
      </c>
      <c r="D13" s="9">
        <f t="shared" ref="D13:D22" ca="1" si="3">IF(A13&gt;0,$G$7,0)</f>
        <v>77242.831132343053</v>
      </c>
      <c r="E13" s="9">
        <f t="shared" ref="E13:E22" ca="1" si="4">IF(A13&gt;0,DATEDIF(B12,B13,"d")/365*$D$7*G12,0)</f>
        <v>62810.368919057473</v>
      </c>
      <c r="F13" s="9">
        <f t="shared" ref="F13:F22" ca="1" si="5">IF(A13&gt;0,IF(D13-E13&lt;0,0,D13-E13),0)</f>
        <v>14432.46221328558</v>
      </c>
      <c r="G13" s="9">
        <f t="shared" ref="G13:G22" ca="1" si="6">IF(A13&gt;0,G12-F13,0)</f>
        <v>11946014.457369341</v>
      </c>
      <c r="H13" s="9"/>
      <c r="I13" s="1">
        <f t="shared" ref="I13:I22" ca="1" si="7">IF(A13&gt;0,$D$7,"")</f>
        <v>5.9899999999999995E-2</v>
      </c>
      <c r="J13">
        <f t="shared" ca="1" si="1"/>
        <v>4</v>
      </c>
      <c r="K13" s="8">
        <f ca="1">IFERROR(VLOOKUP(L13,'Праздничные дни'!$C$2:$C$12427,1,0),IFERROR(VLOOKUP(L13+1,'Праздничные дни'!$C$2:$C$12427,1,0),IFERROR(VLOOKUP(L13+2,'Праздничные дни'!$C$2:$C$12427,1,0),IFERROR(VLOOKUP(L13+3,'Праздничные дни'!$C$2:$C$12427,1,0),IFERROR(VLOOKUP(L13+4,'Праздничные дни'!$C$2:$C$12427,1,0),IFERROR(VLOOKUP(L13+5,'Праздничные дни'!$C$2:$C$12427,1,0),IFERROR(VLOOKUP(L13+6,'Праздничные дни'!$C$2:$C$12427,1,0),IFERROR(VLOOKUP(L13+7,'Праздничные дни'!$C$2:$C$12427,1,0),IFERROR(VLOOKUP(L13+8,'Праздничные дни'!$C$2:$C$12427,1,0),IFERROR(VLOOKUP(L13+9,'Праздничные дни'!$C$2:$C$12427,1,0),IFERROR(VLOOKUP(L13+10,'Праздничные дни'!$C$2:$C$12427,1,0),0)))))))))))</f>
        <v>45383</v>
      </c>
      <c r="L13" s="8">
        <f t="shared" ref="L13:L45" ca="1" si="8">DATE(YEAR(L12),MONTH(L12)+2,DAY(0))</f>
        <v>45382</v>
      </c>
      <c r="M13" s="9">
        <f t="shared" ref="M13:M22" ca="1" si="9">IF(J13&gt;0,$G$8,0)</f>
        <v>100703.56363618122</v>
      </c>
      <c r="N13" s="9">
        <f t="shared" ref="N13:N22" ca="1" si="10">IF(J13&gt;0,DATEDIF(K12,K13,"d")/365*$D$8*P12,0)</f>
        <v>94482.249819633565</v>
      </c>
      <c r="O13" s="9">
        <f t="shared" ref="O13:O22" ca="1" si="11">IF(J13&gt;0,IF(M13-N13&lt;0,0,M13-N13),0)</f>
        <v>6221.3138165476557</v>
      </c>
      <c r="P13" s="9">
        <f t="shared" ref="P13:P22" ca="1" si="12">IF(J13&gt;0,P12-O13,0)</f>
        <v>11968091.597352291</v>
      </c>
    </row>
    <row r="14" spans="1:18" x14ac:dyDescent="0.35">
      <c r="A14">
        <f t="shared" ca="1" si="0"/>
        <v>5</v>
      </c>
      <c r="B14" s="8">
        <f ca="1">IFERROR(VLOOKUP(C14,'Праздничные дни'!$C$2:$C$12427,1,0),IFERROR(VLOOKUP(C14+1,'Праздничные дни'!$C$2:$C$12427,1,0),IFERROR(VLOOKUP(C14+2,'Праздничные дни'!$C$2:$C$12427,1,0),IFERROR(VLOOKUP(C14+3,'Праздничные дни'!$C$2:$C$12427,1,0),IFERROR(VLOOKUP(C14+4,'Праздничные дни'!$C$2:$C$12427,1,0),IFERROR(VLOOKUP(C14+5,'Праздничные дни'!$C$2:$C$12427,1,0),IFERROR(VLOOKUP(C14+6,'Праздничные дни'!$C$2:$C$12427,1,0),IFERROR(VLOOKUP(C14+7,'Праздничные дни'!$C$2:$C$12427,1,0),IFERROR(VLOOKUP(C14+8,'Праздничные дни'!$C$2:$C$12427,1,0),IFERROR(VLOOKUP(C14+9,'Праздничные дни'!$C$2:$C$12427,1,0),IFERROR(VLOOKUP(C14+10,'Праздничные дни'!$C$2:$C$12427,1,0),0)))))))))))</f>
        <v>45412</v>
      </c>
      <c r="C14" s="8">
        <f t="shared" ca="1" si="2"/>
        <v>45412</v>
      </c>
      <c r="D14" s="9">
        <f t="shared" ca="1" si="3"/>
        <v>77242.831132343053</v>
      </c>
      <c r="E14" s="9">
        <f t="shared" ca="1" si="4"/>
        <v>56853.210175058302</v>
      </c>
      <c r="F14" s="9">
        <f t="shared" ca="1" si="5"/>
        <v>20389.620957284751</v>
      </c>
      <c r="G14" s="9">
        <f t="shared" ca="1" si="6"/>
        <v>11925624.836412055</v>
      </c>
      <c r="H14" s="9"/>
      <c r="I14" s="1">
        <f t="shared" ca="1" si="7"/>
        <v>5.9899999999999995E-2</v>
      </c>
      <c r="J14">
        <f t="shared" ca="1" si="1"/>
        <v>5</v>
      </c>
      <c r="K14" s="8">
        <f ca="1">IFERROR(VLOOKUP(L14,'Праздничные дни'!$C$2:$C$12427,1,0),IFERROR(VLOOKUP(L14+1,'Праздничные дни'!$C$2:$C$12427,1,0),IFERROR(VLOOKUP(L14+2,'Праздничные дни'!$C$2:$C$12427,1,0),IFERROR(VLOOKUP(L14+3,'Праздничные дни'!$C$2:$C$12427,1,0),IFERROR(VLOOKUP(L14+4,'Праздничные дни'!$C$2:$C$12427,1,0),IFERROR(VLOOKUP(L14+5,'Праздничные дни'!$C$2:$C$12427,1,0),IFERROR(VLOOKUP(L14+6,'Праздничные дни'!$C$2:$C$12427,1,0),IFERROR(VLOOKUP(L14+7,'Праздничные дни'!$C$2:$C$12427,1,0),IFERROR(VLOOKUP(L14+8,'Праздничные дни'!$C$2:$C$12427,1,0),IFERROR(VLOOKUP(L14+9,'Праздничные дни'!$C$2:$C$12427,1,0),IFERROR(VLOOKUP(L14+10,'Праздничные дни'!$C$2:$C$12427,1,0),0)))))))))))</f>
        <v>45412</v>
      </c>
      <c r="L14" s="8">
        <f t="shared" ca="1" si="8"/>
        <v>45412</v>
      </c>
      <c r="M14" s="9">
        <f t="shared" ca="1" si="9"/>
        <v>100703.56363618122</v>
      </c>
      <c r="N14" s="9">
        <f t="shared" ca="1" si="10"/>
        <v>85580.052244080769</v>
      </c>
      <c r="O14" s="9">
        <f t="shared" ca="1" si="11"/>
        <v>15123.511392100452</v>
      </c>
      <c r="P14" s="9">
        <f t="shared" ca="1" si="12"/>
        <v>11952968.085960191</v>
      </c>
    </row>
    <row r="15" spans="1:18" x14ac:dyDescent="0.35">
      <c r="A15">
        <f t="shared" ca="1" si="0"/>
        <v>6</v>
      </c>
      <c r="B15" s="8">
        <f ca="1">IFERROR(VLOOKUP(C15,'Праздничные дни'!$C$2:$C$12427,1,0),IFERROR(VLOOKUP(C15+1,'Праздничные дни'!$C$2:$C$12427,1,0),IFERROR(VLOOKUP(C15+2,'Праздничные дни'!$C$2:$C$12427,1,0),IFERROR(VLOOKUP(C15+3,'Праздничные дни'!$C$2:$C$12427,1,0),IFERROR(VLOOKUP(C15+4,'Праздничные дни'!$C$2:$C$12427,1,0),IFERROR(VLOOKUP(C15+5,'Праздничные дни'!$C$2:$C$12427,1,0),IFERROR(VLOOKUP(C15+6,'Праздничные дни'!$C$2:$C$12427,1,0),IFERROR(VLOOKUP(C15+7,'Праздничные дни'!$C$2:$C$12427,1,0),IFERROR(VLOOKUP(C15+8,'Праздничные дни'!$C$2:$C$12427,1,0),IFERROR(VLOOKUP(C15+9,'Праздничные дни'!$C$2:$C$12427,1,0),IFERROR(VLOOKUP(C15+10,'Праздничные дни'!$C$2:$C$12427,1,0),0)))))))))))</f>
        <v>45443</v>
      </c>
      <c r="C15" s="8">
        <f t="shared" ca="1" si="2"/>
        <v>45443</v>
      </c>
      <c r="D15" s="9">
        <f t="shared" ca="1" si="3"/>
        <v>77242.831132343053</v>
      </c>
      <c r="E15" s="9">
        <f t="shared" ca="1" si="4"/>
        <v>60670.391119817927</v>
      </c>
      <c r="F15" s="9">
        <f t="shared" ca="1" si="5"/>
        <v>16572.440012525127</v>
      </c>
      <c r="G15" s="9">
        <f t="shared" ca="1" si="6"/>
        <v>11909052.39639953</v>
      </c>
      <c r="H15" s="9"/>
      <c r="I15" s="1">
        <f t="shared" ca="1" si="7"/>
        <v>5.9899999999999995E-2</v>
      </c>
      <c r="J15">
        <f t="shared" ca="1" si="1"/>
        <v>6</v>
      </c>
      <c r="K15" s="8">
        <f ca="1">IFERROR(VLOOKUP(L15,'Праздничные дни'!$C$2:$C$12427,1,0),IFERROR(VLOOKUP(L15+1,'Праздничные дни'!$C$2:$C$12427,1,0),IFERROR(VLOOKUP(L15+2,'Праздничные дни'!$C$2:$C$12427,1,0),IFERROR(VLOOKUP(L15+3,'Праздничные дни'!$C$2:$C$12427,1,0),IFERROR(VLOOKUP(L15+4,'Праздничные дни'!$C$2:$C$12427,1,0),IFERROR(VLOOKUP(L15+5,'Праздничные дни'!$C$2:$C$12427,1,0),IFERROR(VLOOKUP(L15+6,'Праздничные дни'!$C$2:$C$12427,1,0),IFERROR(VLOOKUP(L15+7,'Праздничные дни'!$C$2:$C$12427,1,0),IFERROR(VLOOKUP(L15+8,'Праздничные дни'!$C$2:$C$12427,1,0),IFERROR(VLOOKUP(L15+9,'Праздничные дни'!$C$2:$C$12427,1,0),IFERROR(VLOOKUP(L15+10,'Праздничные дни'!$C$2:$C$12427,1,0),0)))))))))))</f>
        <v>45443</v>
      </c>
      <c r="L15" s="8">
        <f t="shared" ca="1" si="8"/>
        <v>45443</v>
      </c>
      <c r="M15" s="9">
        <f t="shared" ca="1" si="9"/>
        <v>100703.56363618122</v>
      </c>
      <c r="N15" s="9">
        <f t="shared" ca="1" si="10"/>
        <v>91366.523177613504</v>
      </c>
      <c r="O15" s="9">
        <f t="shared" ca="1" si="11"/>
        <v>9337.040458567717</v>
      </c>
      <c r="P15" s="9">
        <f t="shared" ca="1" si="12"/>
        <v>11943631.045501623</v>
      </c>
    </row>
    <row r="16" spans="1:18" x14ac:dyDescent="0.35">
      <c r="A16">
        <f t="shared" ca="1" si="0"/>
        <v>7</v>
      </c>
      <c r="B16" s="8">
        <f ca="1">IFERROR(VLOOKUP(C16,'Праздничные дни'!$C$2:$C$12427,1,0),IFERROR(VLOOKUP(C16+1,'Праздничные дни'!$C$2:$C$12427,1,0),IFERROR(VLOOKUP(C16+2,'Праздничные дни'!$C$2:$C$12427,1,0),IFERROR(VLOOKUP(C16+3,'Праздничные дни'!$C$2:$C$12427,1,0),IFERROR(VLOOKUP(C16+4,'Праздничные дни'!$C$2:$C$12427,1,0),IFERROR(VLOOKUP(C16+5,'Праздничные дни'!$C$2:$C$12427,1,0),IFERROR(VLOOKUP(C16+6,'Праздничные дни'!$C$2:$C$12427,1,0),IFERROR(VLOOKUP(C16+7,'Праздничные дни'!$C$2:$C$12427,1,0),IFERROR(VLOOKUP(C16+8,'Праздничные дни'!$C$2:$C$12427,1,0),IFERROR(VLOOKUP(C16+9,'Праздничные дни'!$C$2:$C$12427,1,0),IFERROR(VLOOKUP(C16+10,'Праздничные дни'!$C$2:$C$12427,1,0),0)))))))))))</f>
        <v>45474</v>
      </c>
      <c r="C16" s="8">
        <f t="shared" ca="1" si="2"/>
        <v>45473</v>
      </c>
      <c r="D16" s="9">
        <f t="shared" ca="1" si="3"/>
        <v>77242.831132343053</v>
      </c>
      <c r="E16" s="9">
        <f t="shared" ca="1" si="4"/>
        <v>60586.080533902146</v>
      </c>
      <c r="F16" s="9">
        <f t="shared" ca="1" si="5"/>
        <v>16656.750598440907</v>
      </c>
      <c r="G16" s="9">
        <f t="shared" ca="1" si="6"/>
        <v>11892395.645801088</v>
      </c>
      <c r="H16" s="9"/>
      <c r="I16" s="1">
        <f t="shared" ca="1" si="7"/>
        <v>5.9899999999999995E-2</v>
      </c>
      <c r="J16">
        <f t="shared" ca="1" si="1"/>
        <v>7</v>
      </c>
      <c r="K16" s="8">
        <f ca="1">IFERROR(VLOOKUP(L16,'Праздничные дни'!$C$2:$C$12427,1,0),IFERROR(VLOOKUP(L16+1,'Праздничные дни'!$C$2:$C$12427,1,0),IFERROR(VLOOKUP(L16+2,'Праздничные дни'!$C$2:$C$12427,1,0),IFERROR(VLOOKUP(L16+3,'Праздничные дни'!$C$2:$C$12427,1,0),IFERROR(VLOOKUP(L16+4,'Праздничные дни'!$C$2:$C$12427,1,0),IFERROR(VLOOKUP(L16+5,'Праздничные дни'!$C$2:$C$12427,1,0),IFERROR(VLOOKUP(L16+6,'Праздничные дни'!$C$2:$C$12427,1,0),IFERROR(VLOOKUP(L16+7,'Праздничные дни'!$C$2:$C$12427,1,0),IFERROR(VLOOKUP(L16+8,'Праздничные дни'!$C$2:$C$12427,1,0),IFERROR(VLOOKUP(L16+9,'Праздничные дни'!$C$2:$C$12427,1,0),IFERROR(VLOOKUP(L16+10,'Праздничные дни'!$C$2:$C$12427,1,0),0)))))))))))</f>
        <v>45474</v>
      </c>
      <c r="L16" s="8">
        <f t="shared" ca="1" si="8"/>
        <v>45473</v>
      </c>
      <c r="M16" s="9">
        <f t="shared" ca="1" si="9"/>
        <v>100703.56363618122</v>
      </c>
      <c r="N16" s="9">
        <f t="shared" ca="1" si="10"/>
        <v>91295.152375204183</v>
      </c>
      <c r="O16" s="9">
        <f t="shared" ca="1" si="11"/>
        <v>9408.4112609770382</v>
      </c>
      <c r="P16" s="9">
        <f t="shared" ca="1" si="12"/>
        <v>11934222.634240646</v>
      </c>
    </row>
    <row r="17" spans="1:16" x14ac:dyDescent="0.35">
      <c r="A17">
        <f t="shared" ca="1" si="0"/>
        <v>8</v>
      </c>
      <c r="B17" s="8">
        <f ca="1">IFERROR(VLOOKUP(C17,'Праздничные дни'!$C$2:$C$12427,1,0),IFERROR(VLOOKUP(C17+1,'Праздничные дни'!$C$2:$C$12427,1,0),IFERROR(VLOOKUP(C17+2,'Праздничные дни'!$C$2:$C$12427,1,0),IFERROR(VLOOKUP(C17+3,'Праздничные дни'!$C$2:$C$12427,1,0),IFERROR(VLOOKUP(C17+4,'Праздничные дни'!$C$2:$C$12427,1,0),IFERROR(VLOOKUP(C17+5,'Праздничные дни'!$C$2:$C$12427,1,0),IFERROR(VLOOKUP(C17+6,'Праздничные дни'!$C$2:$C$12427,1,0),IFERROR(VLOOKUP(C17+7,'Праздничные дни'!$C$2:$C$12427,1,0),IFERROR(VLOOKUP(C17+8,'Праздничные дни'!$C$2:$C$12427,1,0),IFERROR(VLOOKUP(C17+9,'Праздничные дни'!$C$2:$C$12427,1,0),IFERROR(VLOOKUP(C17+10,'Праздничные дни'!$C$2:$C$12427,1,0),0)))))))))))</f>
        <v>45504</v>
      </c>
      <c r="C17" s="8">
        <f ca="1">DATE(YEAR(C16),MONTH(C16)+2,DAY(0))</f>
        <v>45504</v>
      </c>
      <c r="D17" s="9">
        <f t="shared" ca="1" si="3"/>
        <v>77242.831132343053</v>
      </c>
      <c r="E17" s="9">
        <f t="shared" ca="1" si="4"/>
        <v>58549.684864396033</v>
      </c>
      <c r="F17" s="9">
        <f t="shared" ca="1" si="5"/>
        <v>18693.146267947021</v>
      </c>
      <c r="G17" s="9">
        <f t="shared" ca="1" si="6"/>
        <v>11873702.499533141</v>
      </c>
      <c r="H17" s="9"/>
      <c r="I17" s="1">
        <f t="shared" ca="1" si="7"/>
        <v>5.9899999999999995E-2</v>
      </c>
      <c r="J17">
        <f t="shared" ca="1" si="1"/>
        <v>8</v>
      </c>
      <c r="K17" s="8">
        <f ca="1">IFERROR(VLOOKUP(L17,'Праздничные дни'!$C$2:$C$12427,1,0),IFERROR(VLOOKUP(L17+1,'Праздничные дни'!$C$2:$C$12427,1,0),IFERROR(VLOOKUP(L17+2,'Праздничные дни'!$C$2:$C$12427,1,0),IFERROR(VLOOKUP(L17+3,'Праздничные дни'!$C$2:$C$12427,1,0),IFERROR(VLOOKUP(L17+4,'Праздничные дни'!$C$2:$C$12427,1,0),IFERROR(VLOOKUP(L17+5,'Праздничные дни'!$C$2:$C$12427,1,0),IFERROR(VLOOKUP(L17+6,'Праздничные дни'!$C$2:$C$12427,1,0),IFERROR(VLOOKUP(L17+7,'Праздничные дни'!$C$2:$C$12427,1,0),IFERROR(VLOOKUP(L17+8,'Праздничные дни'!$C$2:$C$12427,1,0),IFERROR(VLOOKUP(L17+9,'Праздничные дни'!$C$2:$C$12427,1,0),IFERROR(VLOOKUP(L17+10,'Праздничные дни'!$C$2:$C$12427,1,0),0)))))))))))</f>
        <v>45504</v>
      </c>
      <c r="L17" s="8">
        <f t="shared" ca="1" si="8"/>
        <v>45504</v>
      </c>
      <c r="M17" s="9">
        <f t="shared" ca="1" si="9"/>
        <v>100703.56363618122</v>
      </c>
      <c r="N17" s="9">
        <f t="shared" ca="1" si="10"/>
        <v>88280.550993012977</v>
      </c>
      <c r="O17" s="9">
        <f t="shared" ca="1" si="11"/>
        <v>12423.012643168244</v>
      </c>
      <c r="P17" s="9">
        <f t="shared" ca="1" si="12"/>
        <v>11921799.621597478</v>
      </c>
    </row>
    <row r="18" spans="1:16" x14ac:dyDescent="0.35">
      <c r="A18">
        <f t="shared" ca="1" si="0"/>
        <v>9</v>
      </c>
      <c r="B18" s="8">
        <f ca="1">IFERROR(VLOOKUP(C18,'Праздничные дни'!$C$2:$C$12427,1,0),IFERROR(VLOOKUP(C18+1,'Праздничные дни'!$C$2:$C$12427,1,0),IFERROR(VLOOKUP(C18+2,'Праздничные дни'!$C$2:$C$12427,1,0),IFERROR(VLOOKUP(C18+3,'Праздничные дни'!$C$2:$C$12427,1,0),IFERROR(VLOOKUP(C18+4,'Праздничные дни'!$C$2:$C$12427,1,0),IFERROR(VLOOKUP(C18+5,'Праздничные дни'!$C$2:$C$12427,1,0),IFERROR(VLOOKUP(C18+6,'Праздничные дни'!$C$2:$C$12427,1,0),IFERROR(VLOOKUP(C18+7,'Праздничные дни'!$C$2:$C$12427,1,0),IFERROR(VLOOKUP(C18+8,'Праздничные дни'!$C$2:$C$12427,1,0),IFERROR(VLOOKUP(C18+9,'Праздничные дни'!$C$2:$C$12427,1,0),IFERROR(VLOOKUP(C18+10,'Праздничные дни'!$C$2:$C$12427,1,0),0)))))))))))</f>
        <v>45537</v>
      </c>
      <c r="C18" s="8">
        <f t="shared" ca="1" si="2"/>
        <v>45535</v>
      </c>
      <c r="D18" s="9">
        <f t="shared" ca="1" si="3"/>
        <v>77242.831132343053</v>
      </c>
      <c r="E18" s="9">
        <f t="shared" ca="1" si="4"/>
        <v>64303.41844062235</v>
      </c>
      <c r="F18" s="9">
        <f t="shared" ca="1" si="5"/>
        <v>12939.412691720703</v>
      </c>
      <c r="G18" s="9">
        <f t="shared" ca="1" si="6"/>
        <v>11860763.086841421</v>
      </c>
      <c r="H18" s="9"/>
      <c r="I18" s="1">
        <f t="shared" ca="1" si="7"/>
        <v>5.9899999999999995E-2</v>
      </c>
      <c r="J18">
        <f t="shared" ca="1" si="1"/>
        <v>9</v>
      </c>
      <c r="K18" s="8">
        <f ca="1">IFERROR(VLOOKUP(L18,'Праздничные дни'!$C$2:$C$12427,1,0),IFERROR(VLOOKUP(L18+1,'Праздничные дни'!$C$2:$C$12427,1,0),IFERROR(VLOOKUP(L18+2,'Праздничные дни'!$C$2:$C$12427,1,0),IFERROR(VLOOKUP(L18+3,'Праздничные дни'!$C$2:$C$12427,1,0),IFERROR(VLOOKUP(L18+4,'Праздничные дни'!$C$2:$C$12427,1,0),IFERROR(VLOOKUP(L18+5,'Праздничные дни'!$C$2:$C$12427,1,0),IFERROR(VLOOKUP(L18+6,'Праздничные дни'!$C$2:$C$12427,1,0),IFERROR(VLOOKUP(L18+7,'Праздничные дни'!$C$2:$C$12427,1,0),IFERROR(VLOOKUP(L18+8,'Праздничные дни'!$C$2:$C$12427,1,0),IFERROR(VLOOKUP(L18+9,'Праздничные дни'!$C$2:$C$12427,1,0),IFERROR(VLOOKUP(L18+10,'Праздничные дни'!$C$2:$C$12427,1,0),0)))))))))))</f>
        <v>45537</v>
      </c>
      <c r="L18" s="8">
        <f t="shared" ca="1" si="8"/>
        <v>45535</v>
      </c>
      <c r="M18" s="9">
        <f t="shared" ca="1" si="9"/>
        <v>100703.56363618122</v>
      </c>
      <c r="N18" s="9">
        <f t="shared" ca="1" si="10"/>
        <v>97007.520208615111</v>
      </c>
      <c r="O18" s="9">
        <f t="shared" ca="1" si="11"/>
        <v>3696.04342756611</v>
      </c>
      <c r="P18" s="9">
        <f t="shared" ca="1" si="12"/>
        <v>11918103.578169912</v>
      </c>
    </row>
    <row r="19" spans="1:16" x14ac:dyDescent="0.35">
      <c r="A19">
        <f t="shared" ca="1" si="0"/>
        <v>10</v>
      </c>
      <c r="B19" s="8">
        <f ca="1">IFERROR(VLOOKUP(C19,'Праздничные дни'!$C$2:$C$12427,1,0),IFERROR(VLOOKUP(C19+1,'Праздничные дни'!$C$2:$C$12427,1,0),IFERROR(VLOOKUP(C19+2,'Праздничные дни'!$C$2:$C$12427,1,0),IFERROR(VLOOKUP(C19+3,'Праздничные дни'!$C$2:$C$12427,1,0),IFERROR(VLOOKUP(C19+4,'Праздничные дни'!$C$2:$C$12427,1,0),IFERROR(VLOOKUP(C19+5,'Праздничные дни'!$C$2:$C$12427,1,0),IFERROR(VLOOKUP(C19+6,'Праздничные дни'!$C$2:$C$12427,1,0),IFERROR(VLOOKUP(C19+7,'Праздничные дни'!$C$2:$C$12427,1,0),IFERROR(VLOOKUP(C19+8,'Праздничные дни'!$C$2:$C$12427,1,0),IFERROR(VLOOKUP(C19+9,'Праздничные дни'!$C$2:$C$12427,1,0),IFERROR(VLOOKUP(C19+10,'Праздничные дни'!$C$2:$C$12427,1,0),0)))))))))))</f>
        <v>45565</v>
      </c>
      <c r="C19" s="8">
        <f t="shared" ca="1" si="2"/>
        <v>45565</v>
      </c>
      <c r="D19" s="9">
        <f t="shared" ca="1" si="3"/>
        <v>77242.831132343053</v>
      </c>
      <c r="E19" s="9">
        <f t="shared" ca="1" si="4"/>
        <v>54501.018765069675</v>
      </c>
      <c r="F19" s="9">
        <f t="shared" ca="1" si="5"/>
        <v>22741.812367273378</v>
      </c>
      <c r="G19" s="9">
        <f t="shared" ca="1" si="6"/>
        <v>11838021.274474148</v>
      </c>
      <c r="H19" s="9"/>
      <c r="I19" s="1">
        <f t="shared" ca="1" si="7"/>
        <v>5.9899999999999995E-2</v>
      </c>
      <c r="J19">
        <f t="shared" ca="1" si="1"/>
        <v>10</v>
      </c>
      <c r="K19" s="8">
        <f ca="1">IFERROR(VLOOKUP(L19,'Праздничные дни'!$C$2:$C$12427,1,0),IFERROR(VLOOKUP(L19+1,'Праздничные дни'!$C$2:$C$12427,1,0),IFERROR(VLOOKUP(L19+2,'Праздничные дни'!$C$2:$C$12427,1,0),IFERROR(VLOOKUP(L19+3,'Праздничные дни'!$C$2:$C$12427,1,0),IFERROR(VLOOKUP(L19+4,'Праздничные дни'!$C$2:$C$12427,1,0),IFERROR(VLOOKUP(L19+5,'Праздничные дни'!$C$2:$C$12427,1,0),IFERROR(VLOOKUP(L19+6,'Праздничные дни'!$C$2:$C$12427,1,0),IFERROR(VLOOKUP(L19+7,'Праздничные дни'!$C$2:$C$12427,1,0),IFERROR(VLOOKUP(L19+8,'Праздничные дни'!$C$2:$C$12427,1,0),IFERROR(VLOOKUP(L19+9,'Праздничные дни'!$C$2:$C$12427,1,0),IFERROR(VLOOKUP(L19+10,'Праздничные дни'!$C$2:$C$12427,1,0),0)))))))))))</f>
        <v>45565</v>
      </c>
      <c r="L19" s="8">
        <f t="shared" ca="1" si="8"/>
        <v>45565</v>
      </c>
      <c r="M19" s="9">
        <f t="shared" ca="1" si="9"/>
        <v>100703.56363618122</v>
      </c>
      <c r="N19" s="9">
        <f t="shared" ca="1" si="10"/>
        <v>82283.893197227881</v>
      </c>
      <c r="O19" s="9">
        <f t="shared" ca="1" si="11"/>
        <v>18419.670438953341</v>
      </c>
      <c r="P19" s="9">
        <f t="shared" ca="1" si="12"/>
        <v>11899683.907730959</v>
      </c>
    </row>
    <row r="20" spans="1:16" x14ac:dyDescent="0.35">
      <c r="A20">
        <f t="shared" ca="1" si="0"/>
        <v>11</v>
      </c>
      <c r="B20" s="8">
        <f ca="1">IFERROR(VLOOKUP(C20,'Праздничные дни'!$C$2:$C$12427,1,0),IFERROR(VLOOKUP(C20+1,'Праздничные дни'!$C$2:$C$12427,1,0),IFERROR(VLOOKUP(C20+2,'Праздничные дни'!$C$2:$C$12427,1,0),IFERROR(VLOOKUP(C20+3,'Праздничные дни'!$C$2:$C$12427,1,0),IFERROR(VLOOKUP(C20+4,'Праздничные дни'!$C$2:$C$12427,1,0),IFERROR(VLOOKUP(C20+5,'Праздничные дни'!$C$2:$C$12427,1,0),IFERROR(VLOOKUP(C20+6,'Праздничные дни'!$C$2:$C$12427,1,0),IFERROR(VLOOKUP(C20+7,'Праздничные дни'!$C$2:$C$12427,1,0),IFERROR(VLOOKUP(C20+8,'Праздничные дни'!$C$2:$C$12427,1,0),IFERROR(VLOOKUP(C20+9,'Праздничные дни'!$C$2:$C$12427,1,0),IFERROR(VLOOKUP(C20+10,'Праздничные дни'!$C$2:$C$12427,1,0),0)))))))))))</f>
        <v>45596</v>
      </c>
      <c r="C20" s="8">
        <f t="shared" ca="1" si="2"/>
        <v>45596</v>
      </c>
      <c r="D20" s="9">
        <f t="shared" ca="1" si="3"/>
        <v>77242.831132343053</v>
      </c>
      <c r="E20" s="9">
        <f t="shared" ca="1" si="4"/>
        <v>60224.716998824777</v>
      </c>
      <c r="F20" s="9">
        <f t="shared" ca="1" si="5"/>
        <v>17018.114133518277</v>
      </c>
      <c r="G20" s="9">
        <f t="shared" ca="1" si="6"/>
        <v>11821003.16034063</v>
      </c>
      <c r="H20" s="9"/>
      <c r="I20" s="1">
        <f t="shared" ca="1" si="7"/>
        <v>5.9899999999999995E-2</v>
      </c>
      <c r="J20">
        <f t="shared" ca="1" si="1"/>
        <v>11</v>
      </c>
      <c r="K20" s="8">
        <f ca="1">IFERROR(VLOOKUP(L20,'Праздничные дни'!$C$2:$C$12427,1,0),IFERROR(VLOOKUP(L20+1,'Праздничные дни'!$C$2:$C$12427,1,0),IFERROR(VLOOKUP(L20+2,'Праздничные дни'!$C$2:$C$12427,1,0),IFERROR(VLOOKUP(L20+3,'Праздничные дни'!$C$2:$C$12427,1,0),IFERROR(VLOOKUP(L20+4,'Праздничные дни'!$C$2:$C$12427,1,0),IFERROR(VLOOKUP(L20+5,'Праздничные дни'!$C$2:$C$12427,1,0),IFERROR(VLOOKUP(L20+6,'Праздничные дни'!$C$2:$C$12427,1,0),IFERROR(VLOOKUP(L20+7,'Праздничные дни'!$C$2:$C$12427,1,0),IFERROR(VLOOKUP(L20+8,'Праздничные дни'!$C$2:$C$12427,1,0),IFERROR(VLOOKUP(L20+9,'Праздничные дни'!$C$2:$C$12427,1,0),IFERROR(VLOOKUP(L20+10,'Праздничные дни'!$C$2:$C$12427,1,0),0)))))))))))</f>
        <v>45596</v>
      </c>
      <c r="L20" s="8">
        <f t="shared" ca="1" si="8"/>
        <v>45596</v>
      </c>
      <c r="M20" s="9">
        <f t="shared" ca="1" si="9"/>
        <v>100703.56363618122</v>
      </c>
      <c r="N20" s="9">
        <f t="shared" ca="1" si="10"/>
        <v>90959.227678272262</v>
      </c>
      <c r="O20" s="9">
        <f t="shared" ca="1" si="11"/>
        <v>9744.3359579089592</v>
      </c>
      <c r="P20" s="9">
        <f t="shared" ca="1" si="12"/>
        <v>11889939.57177305</v>
      </c>
    </row>
    <row r="21" spans="1:16" x14ac:dyDescent="0.35">
      <c r="A21">
        <f t="shared" ca="1" si="0"/>
        <v>12</v>
      </c>
      <c r="B21" s="8">
        <f ca="1">IFERROR(VLOOKUP(C21,'Праздничные дни'!$C$2:$C$12427,1,0),IFERROR(VLOOKUP(C21+1,'Праздничные дни'!$C$2:$C$12427,1,0),IFERROR(VLOOKUP(C21+2,'Праздничные дни'!$C$2:$C$12427,1,0),IFERROR(VLOOKUP(C21+3,'Праздничные дни'!$C$2:$C$12427,1,0),IFERROR(VLOOKUP(C21+4,'Праздничные дни'!$C$2:$C$12427,1,0),IFERROR(VLOOKUP(C21+5,'Праздничные дни'!$C$2:$C$12427,1,0),IFERROR(VLOOKUP(C21+6,'Праздничные дни'!$C$2:$C$12427,1,0),IFERROR(VLOOKUP(C21+7,'Праздничные дни'!$C$2:$C$12427,1,0),IFERROR(VLOOKUP(C21+8,'Праздничные дни'!$C$2:$C$12427,1,0),IFERROR(VLOOKUP(C21+9,'Праздничные дни'!$C$2:$C$12427,1,0),IFERROR(VLOOKUP(C21+10,'Праздничные дни'!$C$2:$C$12427,1,0),0)))))))))))</f>
        <v>45628</v>
      </c>
      <c r="C21" s="8">
        <f t="shared" ca="1" si="2"/>
        <v>45626</v>
      </c>
      <c r="D21" s="9">
        <f t="shared" ca="1" si="3"/>
        <v>77242.831132343053</v>
      </c>
      <c r="E21" s="9">
        <f t="shared" ca="1" si="4"/>
        <v>62078.079062303885</v>
      </c>
      <c r="F21" s="9">
        <f t="shared" ca="1" si="5"/>
        <v>15164.752070039169</v>
      </c>
      <c r="G21" s="9">
        <f t="shared" ca="1" si="6"/>
        <v>11805838.40827059</v>
      </c>
      <c r="H21" s="9"/>
      <c r="I21" s="1">
        <f t="shared" ca="1" si="7"/>
        <v>5.9899999999999995E-2</v>
      </c>
      <c r="J21">
        <f t="shared" ca="1" si="1"/>
        <v>12</v>
      </c>
      <c r="K21" s="8">
        <f ca="1">IFERROR(VLOOKUP(L21,'Праздничные дни'!$C$2:$C$12427,1,0),IFERROR(VLOOKUP(L21+1,'Праздничные дни'!$C$2:$C$12427,1,0),IFERROR(VLOOKUP(L21+2,'Праздничные дни'!$C$2:$C$12427,1,0),IFERROR(VLOOKUP(L21+3,'Праздничные дни'!$C$2:$C$12427,1,0),IFERROR(VLOOKUP(L21+4,'Праздничные дни'!$C$2:$C$12427,1,0),IFERROR(VLOOKUP(L21+5,'Праздничные дни'!$C$2:$C$12427,1,0),IFERROR(VLOOKUP(L21+6,'Праздничные дни'!$C$2:$C$12427,1,0),IFERROR(VLOOKUP(L21+7,'Праздничные дни'!$C$2:$C$12427,1,0),IFERROR(VLOOKUP(L21+8,'Праздничные дни'!$C$2:$C$12427,1,0),IFERROR(VLOOKUP(L21+9,'Праздничные дни'!$C$2:$C$12427,1,0),IFERROR(VLOOKUP(L21+10,'Праздничные дни'!$C$2:$C$12427,1,0),0)))))))))))</f>
        <v>45628</v>
      </c>
      <c r="L21" s="8">
        <f t="shared" ca="1" si="8"/>
        <v>45626</v>
      </c>
      <c r="M21" s="9">
        <f t="shared" ca="1" si="9"/>
        <v>100703.56363618122</v>
      </c>
      <c r="N21" s="9">
        <f t="shared" ca="1" si="10"/>
        <v>93816.509497825711</v>
      </c>
      <c r="O21" s="9">
        <f t="shared" ca="1" si="11"/>
        <v>6887.0541383555101</v>
      </c>
      <c r="P21" s="9">
        <f t="shared" ca="1" si="12"/>
        <v>11883052.517634695</v>
      </c>
    </row>
    <row r="22" spans="1:16" x14ac:dyDescent="0.35">
      <c r="A22">
        <f t="shared" ca="1" si="0"/>
        <v>13</v>
      </c>
      <c r="B22" s="8">
        <f ca="1">IFERROR(VLOOKUP(C22,'Праздничные дни'!$C$2:$C$12427,1,0),IFERROR(VLOOKUP(C22+1,'Праздничные дни'!$C$2:$C$12427,1,0),IFERROR(VLOOKUP(C22+2,'Праздничные дни'!$C$2:$C$12427,1,0),IFERROR(VLOOKUP(C22+3,'Праздничные дни'!$C$2:$C$12427,1,0),IFERROR(VLOOKUP(C22+4,'Праздничные дни'!$C$2:$C$12427,1,0),IFERROR(VLOOKUP(C22+5,'Праздничные дни'!$C$2:$C$12427,1,0),IFERROR(VLOOKUP(C22+6,'Праздничные дни'!$C$2:$C$12427,1,0),IFERROR(VLOOKUP(C22+7,'Праздничные дни'!$C$2:$C$12427,1,0),IFERROR(VLOOKUP(C22+8,'Праздничные дни'!$C$2:$C$12427,1,0),IFERROR(VLOOKUP(C22+9,'Праздничные дни'!$C$2:$C$12427,1,0),IFERROR(VLOOKUP(C22+10,'Праздничные дни'!$C$2:$C$12427,1,0),0)))))))))))</f>
        <v>45657</v>
      </c>
      <c r="C22" s="8">
        <f t="shared" ca="1" si="2"/>
        <v>45657</v>
      </c>
      <c r="D22" s="9">
        <f t="shared" ca="1" si="3"/>
        <v>77242.831132343053</v>
      </c>
      <c r="E22" s="9">
        <f t="shared" ca="1" si="4"/>
        <v>56186.087394539289</v>
      </c>
      <c r="F22" s="9">
        <f t="shared" ca="1" si="5"/>
        <v>21056.743737803765</v>
      </c>
      <c r="G22" s="9">
        <f t="shared" ca="1" si="6"/>
        <v>11784781.664532786</v>
      </c>
      <c r="H22" s="9"/>
      <c r="I22" s="1">
        <f t="shared" ca="1" si="7"/>
        <v>5.9899999999999995E-2</v>
      </c>
      <c r="J22">
        <f t="shared" ca="1" si="1"/>
        <v>13</v>
      </c>
      <c r="K22" s="8">
        <f ca="1">IFERROR(VLOOKUP(L22,'Праздничные дни'!$C$2:$C$12427,1,0),IFERROR(VLOOKUP(L22+1,'Праздничные дни'!$C$2:$C$12427,1,0),IFERROR(VLOOKUP(L22+2,'Праздничные дни'!$C$2:$C$12427,1,0),IFERROR(VLOOKUP(L22+3,'Праздничные дни'!$C$2:$C$12427,1,0),IFERROR(VLOOKUP(L22+4,'Праздничные дни'!$C$2:$C$12427,1,0),IFERROR(VLOOKUP(L22+5,'Праздничные дни'!$C$2:$C$12427,1,0),IFERROR(VLOOKUP(L22+6,'Праздничные дни'!$C$2:$C$12427,1,0),IFERROR(VLOOKUP(L22+7,'Праздничные дни'!$C$2:$C$12427,1,0),IFERROR(VLOOKUP(L22+8,'Праздничные дни'!$C$2:$C$12427,1,0),IFERROR(VLOOKUP(L22+9,'Праздничные дни'!$C$2:$C$12427,1,0),IFERROR(VLOOKUP(L22+10,'Праздничные дни'!$C$2:$C$12427,1,0),0)))))))))))</f>
        <v>45657</v>
      </c>
      <c r="L22" s="8">
        <f t="shared" ca="1" si="8"/>
        <v>45657</v>
      </c>
      <c r="M22" s="9">
        <f t="shared" ca="1" si="9"/>
        <v>100703.56363618122</v>
      </c>
      <c r="N22" s="9">
        <f t="shared" ca="1" si="10"/>
        <v>84971.964578154948</v>
      </c>
      <c r="O22" s="9">
        <f t="shared" ca="1" si="11"/>
        <v>15731.599058026273</v>
      </c>
      <c r="P22" s="9">
        <f t="shared" ca="1" si="12"/>
        <v>11867320.918576669</v>
      </c>
    </row>
    <row r="23" spans="1:16" x14ac:dyDescent="0.35">
      <c r="A23">
        <f t="shared" ca="1" si="0"/>
        <v>14</v>
      </c>
      <c r="B23" s="8">
        <f ca="1">IFERROR(VLOOKUP(C23,'Праздничные дни'!$C$2:$C$12427,1,0),IFERROR(VLOOKUP(C23+1,'Праздничные дни'!$C$2:$C$12427,1,0),IFERROR(VLOOKUP(C23+2,'Праздничные дни'!$C$2:$C$12427,1,0),IFERROR(VLOOKUP(C23+3,'Праздничные дни'!$C$2:$C$12427,1,0),IFERROR(VLOOKUP(C23+4,'Праздничные дни'!$C$2:$C$12427,1,0),IFERROR(VLOOKUP(C23+5,'Праздничные дни'!$C$2:$C$12427,1,0),IFERROR(VLOOKUP(C23+6,'Праздничные дни'!$C$2:$C$12427,1,0),IFERROR(VLOOKUP(C23+7,'Праздничные дни'!$C$2:$C$12427,1,0),IFERROR(VLOOKUP(C23+8,'Праздничные дни'!$C$2:$C$12427,1,0),IFERROR(VLOOKUP(C23+9,'Праздничные дни'!$C$2:$C$12427,1,0),IFERROR(VLOOKUP(C23+10,'Праздничные дни'!$C$2:$C$12427,1,0),0)))))))))))</f>
        <v>45688</v>
      </c>
      <c r="C23" s="8">
        <f t="shared" ca="1" si="2"/>
        <v>45688</v>
      </c>
      <c r="D23" s="9">
        <f t="shared" ref="D23:D45" ca="1" si="13">IF(A23&gt;0,$G$7,0)</f>
        <v>77242.831132343053</v>
      </c>
      <c r="E23" s="9">
        <f t="shared" ref="E23:E45" ca="1" si="14">IF(A23&gt;0,DATEDIF(B22,B23,"d")/365*$D$7*G22,0)</f>
        <v>59953.865953071036</v>
      </c>
      <c r="F23" s="9">
        <f t="shared" ref="F23:F45" ca="1" si="15">IF(A23&gt;0,IF(D23-E23&lt;0,0,D23-E23),0)</f>
        <v>17288.965179272018</v>
      </c>
      <c r="G23" s="9">
        <f t="shared" ref="G23:G45" ca="1" si="16">IF(A23&gt;0,G22-F23,0)</f>
        <v>11767492.699353514</v>
      </c>
      <c r="H23" s="9"/>
      <c r="I23" s="1">
        <f t="shared" ref="I23:I45" ca="1" si="17">IF(A23&gt;0,$D$7,"")</f>
        <v>5.9899999999999995E-2</v>
      </c>
      <c r="J23">
        <f t="shared" ca="1" si="1"/>
        <v>14</v>
      </c>
      <c r="K23" s="8">
        <f ca="1">IFERROR(VLOOKUP(L23,'Праздничные дни'!$C$2:$C$12427,1,0),IFERROR(VLOOKUP(L23+1,'Праздничные дни'!$C$2:$C$12427,1,0),IFERROR(VLOOKUP(L23+2,'Праздничные дни'!$C$2:$C$12427,1,0),IFERROR(VLOOKUP(L23+3,'Праздничные дни'!$C$2:$C$12427,1,0),IFERROR(VLOOKUP(L23+4,'Праздничные дни'!$C$2:$C$12427,1,0),IFERROR(VLOOKUP(L23+5,'Праздничные дни'!$C$2:$C$12427,1,0),IFERROR(VLOOKUP(L23+6,'Праздничные дни'!$C$2:$C$12427,1,0),IFERROR(VLOOKUP(L23+7,'Праздничные дни'!$C$2:$C$12427,1,0),IFERROR(VLOOKUP(L23+8,'Праздничные дни'!$C$2:$C$12427,1,0),IFERROR(VLOOKUP(L23+9,'Праздничные дни'!$C$2:$C$12427,1,0),IFERROR(VLOOKUP(L23+10,'Праздничные дни'!$C$2:$C$12427,1,0),0)))))))))))</f>
        <v>45688</v>
      </c>
      <c r="L23" s="8">
        <f t="shared" ca="1" si="8"/>
        <v>45688</v>
      </c>
      <c r="M23" s="9">
        <f t="shared" ref="M23:M45" ca="1" si="18">IF(J23&gt;0,$G$8,0)</f>
        <v>100703.56363618122</v>
      </c>
      <c r="N23" s="9">
        <f t="shared" ref="N23:N45" ca="1" si="19">IF(J23&gt;0,DATEDIF(K22,K23,"d")/365*$D$8*P22,0)</f>
        <v>90711.850309120287</v>
      </c>
      <c r="O23" s="9">
        <f t="shared" ref="O23:O45" ca="1" si="20">IF(J23&gt;0,IF(M23-N23&lt;0,0,M23-N23),0)</f>
        <v>9991.7133270609338</v>
      </c>
      <c r="P23" s="9">
        <f t="shared" ref="P23:P45" ca="1" si="21">IF(J23&gt;0,P22-O23,0)</f>
        <v>11857329.205249608</v>
      </c>
    </row>
    <row r="24" spans="1:16" x14ac:dyDescent="0.35">
      <c r="A24">
        <f t="shared" ca="1" si="0"/>
        <v>15</v>
      </c>
      <c r="B24" s="8">
        <f ca="1">IFERROR(VLOOKUP(C24,'Праздничные дни'!$C$2:$C$12427,1,0),IFERROR(VLOOKUP(C24+1,'Праздничные дни'!$C$2:$C$12427,1,0),IFERROR(VLOOKUP(C24+2,'Праздничные дни'!$C$2:$C$12427,1,0),IFERROR(VLOOKUP(C24+3,'Праздничные дни'!$C$2:$C$12427,1,0),IFERROR(VLOOKUP(C24+4,'Праздничные дни'!$C$2:$C$12427,1,0),IFERROR(VLOOKUP(C24+5,'Праздничные дни'!$C$2:$C$12427,1,0),IFERROR(VLOOKUP(C24+6,'Праздничные дни'!$C$2:$C$12427,1,0),IFERROR(VLOOKUP(C24+7,'Праздничные дни'!$C$2:$C$12427,1,0),IFERROR(VLOOKUP(C24+8,'Праздничные дни'!$C$2:$C$12427,1,0),IFERROR(VLOOKUP(C24+9,'Праздничные дни'!$C$2:$C$12427,1,0),IFERROR(VLOOKUP(C24+10,'Праздничные дни'!$C$2:$C$12427,1,0),0)))))))))))</f>
        <v>45716</v>
      </c>
      <c r="C24" s="8">
        <f t="shared" ca="1" si="2"/>
        <v>45716</v>
      </c>
      <c r="D24" s="9">
        <f t="shared" ca="1" si="13"/>
        <v>77242.831132343053</v>
      </c>
      <c r="E24" s="9">
        <f t="shared" ca="1" si="14"/>
        <v>54072.434946180038</v>
      </c>
      <c r="F24" s="9">
        <f t="shared" ca="1" si="15"/>
        <v>23170.396186163016</v>
      </c>
      <c r="G24" s="9">
        <f t="shared" ca="1" si="16"/>
        <v>11744322.303167351</v>
      </c>
      <c r="H24" s="9"/>
      <c r="I24" s="1">
        <f t="shared" ca="1" si="17"/>
        <v>5.9899999999999995E-2</v>
      </c>
      <c r="J24">
        <f t="shared" ca="1" si="1"/>
        <v>15</v>
      </c>
      <c r="K24" s="8">
        <f ca="1">IFERROR(VLOOKUP(L24,'Праздничные дни'!$C$2:$C$12427,1,0),IFERROR(VLOOKUP(L24+1,'Праздничные дни'!$C$2:$C$12427,1,0),IFERROR(VLOOKUP(L24+2,'Праздничные дни'!$C$2:$C$12427,1,0),IFERROR(VLOOKUP(L24+3,'Праздничные дни'!$C$2:$C$12427,1,0),IFERROR(VLOOKUP(L24+4,'Праздничные дни'!$C$2:$C$12427,1,0),IFERROR(VLOOKUP(L24+5,'Праздничные дни'!$C$2:$C$12427,1,0),IFERROR(VLOOKUP(L24+6,'Праздничные дни'!$C$2:$C$12427,1,0),IFERROR(VLOOKUP(L24+7,'Праздничные дни'!$C$2:$C$12427,1,0),IFERROR(VLOOKUP(L24+8,'Праздничные дни'!$C$2:$C$12427,1,0),IFERROR(VLOOKUP(L24+9,'Праздничные дни'!$C$2:$C$12427,1,0),IFERROR(VLOOKUP(L24+10,'Праздничные дни'!$C$2:$C$12427,1,0),0)))))))))))</f>
        <v>45716</v>
      </c>
      <c r="L24" s="8">
        <f t="shared" ca="1" si="8"/>
        <v>45716</v>
      </c>
      <c r="M24" s="9">
        <f t="shared" ca="1" si="18"/>
        <v>100703.56363618122</v>
      </c>
      <c r="N24" s="9">
        <f t="shared" ca="1" si="19"/>
        <v>81864.300266380844</v>
      </c>
      <c r="O24" s="9">
        <f t="shared" ca="1" si="20"/>
        <v>18839.263369800377</v>
      </c>
      <c r="P24" s="9">
        <f t="shared" ca="1" si="21"/>
        <v>11838489.941879807</v>
      </c>
    </row>
    <row r="25" spans="1:16" x14ac:dyDescent="0.35">
      <c r="A25">
        <f t="shared" ca="1" si="0"/>
        <v>16</v>
      </c>
      <c r="B25" s="8">
        <f ca="1">IFERROR(VLOOKUP(C25,'Праздничные дни'!$C$2:$C$12427,1,0),IFERROR(VLOOKUP(C25+1,'Праздничные дни'!$C$2:$C$12427,1,0),IFERROR(VLOOKUP(C25+2,'Праздничные дни'!$C$2:$C$12427,1,0),IFERROR(VLOOKUP(C25+3,'Праздничные дни'!$C$2:$C$12427,1,0),IFERROR(VLOOKUP(C25+4,'Праздничные дни'!$C$2:$C$12427,1,0),IFERROR(VLOOKUP(C25+5,'Праздничные дни'!$C$2:$C$12427,1,0),IFERROR(VLOOKUP(C25+6,'Праздничные дни'!$C$2:$C$12427,1,0),IFERROR(VLOOKUP(C25+7,'Праздничные дни'!$C$2:$C$12427,1,0),IFERROR(VLOOKUP(C25+8,'Праздничные дни'!$C$2:$C$12427,1,0),IFERROR(VLOOKUP(C25+9,'Праздничные дни'!$C$2:$C$12427,1,0),IFERROR(VLOOKUP(C25+10,'Праздничные дни'!$C$2:$C$12427,1,0),0)))))))))))</f>
        <v>45747</v>
      </c>
      <c r="C25" s="8">
        <f t="shared" ca="1" si="2"/>
        <v>45747</v>
      </c>
      <c r="D25" s="9">
        <f t="shared" ca="1" si="13"/>
        <v>77242.831132343053</v>
      </c>
      <c r="E25" s="9">
        <f t="shared" ca="1" si="14"/>
        <v>59748.033108908086</v>
      </c>
      <c r="F25" s="9">
        <f t="shared" ca="1" si="15"/>
        <v>17494.798023434967</v>
      </c>
      <c r="G25" s="9">
        <f t="shared" ca="1" si="16"/>
        <v>11726827.505143916</v>
      </c>
      <c r="H25" s="9"/>
      <c r="I25" s="1">
        <f t="shared" ca="1" si="17"/>
        <v>5.9899999999999995E-2</v>
      </c>
      <c r="J25">
        <f t="shared" ca="1" si="1"/>
        <v>16</v>
      </c>
      <c r="K25" s="8">
        <f ca="1">IFERROR(VLOOKUP(L25,'Праздничные дни'!$C$2:$C$12427,1,0),IFERROR(VLOOKUP(L25+1,'Праздничные дни'!$C$2:$C$12427,1,0),IFERROR(VLOOKUP(L25+2,'Праздничные дни'!$C$2:$C$12427,1,0),IFERROR(VLOOKUP(L25+3,'Праздничные дни'!$C$2:$C$12427,1,0),IFERROR(VLOOKUP(L25+4,'Праздничные дни'!$C$2:$C$12427,1,0),IFERROR(VLOOKUP(L25+5,'Праздничные дни'!$C$2:$C$12427,1,0),IFERROR(VLOOKUP(L25+6,'Праздничные дни'!$C$2:$C$12427,1,0),IFERROR(VLOOKUP(L25+7,'Праздничные дни'!$C$2:$C$12427,1,0),IFERROR(VLOOKUP(L25+8,'Праздничные дни'!$C$2:$C$12427,1,0),IFERROR(VLOOKUP(L25+9,'Праздничные дни'!$C$2:$C$12427,1,0),IFERROR(VLOOKUP(L25+10,'Праздничные дни'!$C$2:$C$12427,1,0),0)))))))))))</f>
        <v>45747</v>
      </c>
      <c r="L25" s="8">
        <f t="shared" ca="1" si="8"/>
        <v>45747</v>
      </c>
      <c r="M25" s="9">
        <f t="shared" ca="1" si="18"/>
        <v>100703.56363618122</v>
      </c>
      <c r="N25" s="9">
        <f t="shared" ca="1" si="19"/>
        <v>90491.471062588113</v>
      </c>
      <c r="O25" s="9">
        <f t="shared" ca="1" si="20"/>
        <v>10212.092573593109</v>
      </c>
      <c r="P25" s="9">
        <f t="shared" ca="1" si="21"/>
        <v>11828277.849306215</v>
      </c>
    </row>
    <row r="26" spans="1:16" x14ac:dyDescent="0.35">
      <c r="A26">
        <f t="shared" ca="1" si="0"/>
        <v>17</v>
      </c>
      <c r="B26" s="8">
        <f ca="1">IFERROR(VLOOKUP(C26,'Праздничные дни'!$C$2:$C$12427,1,0),IFERROR(VLOOKUP(C26+1,'Праздничные дни'!$C$2:$C$12427,1,0),IFERROR(VLOOKUP(C26+2,'Праздничные дни'!$C$2:$C$12427,1,0),IFERROR(VLOOKUP(C26+3,'Праздничные дни'!$C$2:$C$12427,1,0),IFERROR(VLOOKUP(C26+4,'Праздничные дни'!$C$2:$C$12427,1,0),IFERROR(VLOOKUP(C26+5,'Праздничные дни'!$C$2:$C$12427,1,0),IFERROR(VLOOKUP(C26+6,'Праздничные дни'!$C$2:$C$12427,1,0),IFERROR(VLOOKUP(C26+7,'Праздничные дни'!$C$2:$C$12427,1,0),IFERROR(VLOOKUP(C26+8,'Праздничные дни'!$C$2:$C$12427,1,0),IFERROR(VLOOKUP(C26+9,'Праздничные дни'!$C$2:$C$12427,1,0),IFERROR(VLOOKUP(C26+10,'Праздничные дни'!$C$2:$C$12427,1,0),0)))))))))))</f>
        <v>45777</v>
      </c>
      <c r="C26" s="8">
        <f t="shared" ca="1" si="2"/>
        <v>45777</v>
      </c>
      <c r="D26" s="9">
        <f t="shared" ca="1" si="13"/>
        <v>77242.831132343053</v>
      </c>
      <c r="E26" s="9">
        <f t="shared" ca="1" si="14"/>
        <v>57734.545278749625</v>
      </c>
      <c r="F26" s="9">
        <f t="shared" ca="1" si="15"/>
        <v>19508.285853593428</v>
      </c>
      <c r="G26" s="9">
        <f t="shared" ca="1" si="16"/>
        <v>11707319.219290324</v>
      </c>
      <c r="H26" s="9"/>
      <c r="I26" s="1">
        <f t="shared" ca="1" si="17"/>
        <v>5.9899999999999995E-2</v>
      </c>
      <c r="J26">
        <f t="shared" ca="1" si="1"/>
        <v>17</v>
      </c>
      <c r="K26" s="8">
        <f ca="1">IFERROR(VLOOKUP(L26,'Праздничные дни'!$C$2:$C$12427,1,0),IFERROR(VLOOKUP(L26+1,'Праздничные дни'!$C$2:$C$12427,1,0),IFERROR(VLOOKUP(L26+2,'Праздничные дни'!$C$2:$C$12427,1,0),IFERROR(VLOOKUP(L26+3,'Праздничные дни'!$C$2:$C$12427,1,0),IFERROR(VLOOKUP(L26+4,'Праздничные дни'!$C$2:$C$12427,1,0),IFERROR(VLOOKUP(L26+5,'Праздничные дни'!$C$2:$C$12427,1,0),IFERROR(VLOOKUP(L26+6,'Праздничные дни'!$C$2:$C$12427,1,0),IFERROR(VLOOKUP(L26+7,'Праздничные дни'!$C$2:$C$12427,1,0),IFERROR(VLOOKUP(L26+8,'Праздничные дни'!$C$2:$C$12427,1,0),IFERROR(VLOOKUP(L26+9,'Праздничные дни'!$C$2:$C$12427,1,0),IFERROR(VLOOKUP(L26+10,'Праздничные дни'!$C$2:$C$12427,1,0),0)))))))))))</f>
        <v>45777</v>
      </c>
      <c r="L26" s="8">
        <f t="shared" ca="1" si="8"/>
        <v>45777</v>
      </c>
      <c r="M26" s="9">
        <f t="shared" ca="1" si="18"/>
        <v>100703.56363618122</v>
      </c>
      <c r="N26" s="9">
        <f t="shared" ca="1" si="19"/>
        <v>87496.849844182943</v>
      </c>
      <c r="O26" s="9">
        <f t="shared" ca="1" si="20"/>
        <v>13206.713791998278</v>
      </c>
      <c r="P26" s="9">
        <f t="shared" ca="1" si="21"/>
        <v>11815071.135514216</v>
      </c>
    </row>
    <row r="27" spans="1:16" x14ac:dyDescent="0.35">
      <c r="A27">
        <f t="shared" ca="1" si="0"/>
        <v>18</v>
      </c>
      <c r="B27" s="8">
        <f ca="1">IFERROR(VLOOKUP(C27,'Праздничные дни'!$C$2:$C$12427,1,0),IFERROR(VLOOKUP(C27+1,'Праздничные дни'!$C$2:$C$12427,1,0),IFERROR(VLOOKUP(C27+2,'Праздничные дни'!$C$2:$C$12427,1,0),IFERROR(VLOOKUP(C27+3,'Праздничные дни'!$C$2:$C$12427,1,0),IFERROR(VLOOKUP(C27+4,'Праздничные дни'!$C$2:$C$12427,1,0),IFERROR(VLOOKUP(C27+5,'Праздничные дни'!$C$2:$C$12427,1,0),IFERROR(VLOOKUP(C27+6,'Праздничные дни'!$C$2:$C$12427,1,0),IFERROR(VLOOKUP(C27+7,'Праздничные дни'!$C$2:$C$12427,1,0),IFERROR(VLOOKUP(C27+8,'Праздничные дни'!$C$2:$C$12427,1,0),IFERROR(VLOOKUP(C27+9,'Праздничные дни'!$C$2:$C$12427,1,0),IFERROR(VLOOKUP(C27+10,'Праздничные дни'!$C$2:$C$12427,1,0),0)))))))))))</f>
        <v>45810</v>
      </c>
      <c r="C27" s="8">
        <f t="shared" ca="1" si="2"/>
        <v>45808</v>
      </c>
      <c r="D27" s="9">
        <f t="shared" ca="1" si="13"/>
        <v>77242.831132343053</v>
      </c>
      <c r="E27" s="9">
        <f t="shared" ca="1" si="14"/>
        <v>63402.350413071727</v>
      </c>
      <c r="F27" s="9">
        <f t="shared" ca="1" si="15"/>
        <v>13840.480719271327</v>
      </c>
      <c r="G27" s="9">
        <f t="shared" ca="1" si="16"/>
        <v>11693478.738571052</v>
      </c>
      <c r="H27" s="9"/>
      <c r="I27" s="1">
        <f t="shared" ca="1" si="17"/>
        <v>5.9899999999999995E-2</v>
      </c>
      <c r="J27">
        <f t="shared" ca="1" si="1"/>
        <v>18</v>
      </c>
      <c r="K27" s="8">
        <f ca="1">IFERROR(VLOOKUP(L27,'Праздничные дни'!$C$2:$C$12427,1,0),IFERROR(VLOOKUP(L27+1,'Праздничные дни'!$C$2:$C$12427,1,0),IFERROR(VLOOKUP(L27+2,'Праздничные дни'!$C$2:$C$12427,1,0),IFERROR(VLOOKUP(L27+3,'Праздничные дни'!$C$2:$C$12427,1,0),IFERROR(VLOOKUP(L27+4,'Праздничные дни'!$C$2:$C$12427,1,0),IFERROR(VLOOKUP(L27+5,'Праздничные дни'!$C$2:$C$12427,1,0),IFERROR(VLOOKUP(L27+6,'Праздничные дни'!$C$2:$C$12427,1,0),IFERROR(VLOOKUP(L27+7,'Праздничные дни'!$C$2:$C$12427,1,0),IFERROR(VLOOKUP(L27+8,'Праздничные дни'!$C$2:$C$12427,1,0),IFERROR(VLOOKUP(L27+9,'Праздничные дни'!$C$2:$C$12427,1,0),IFERROR(VLOOKUP(L27+10,'Праздничные дни'!$C$2:$C$12427,1,0),0)))))))))))</f>
        <v>45810</v>
      </c>
      <c r="L27" s="8">
        <f t="shared" ca="1" si="8"/>
        <v>45808</v>
      </c>
      <c r="M27" s="9">
        <f t="shared" ca="1" si="18"/>
        <v>100703.56363618122</v>
      </c>
      <c r="N27" s="9">
        <f t="shared" ca="1" si="19"/>
        <v>96139.071979389657</v>
      </c>
      <c r="O27" s="9">
        <f t="shared" ca="1" si="20"/>
        <v>4564.4916567915643</v>
      </c>
      <c r="P27" s="9">
        <f t="shared" ca="1" si="21"/>
        <v>11810506.643857425</v>
      </c>
    </row>
    <row r="28" spans="1:16" x14ac:dyDescent="0.35">
      <c r="A28">
        <f t="shared" ca="1" si="0"/>
        <v>19</v>
      </c>
      <c r="B28" s="8">
        <f ca="1">IFERROR(VLOOKUP(C28,'Праздничные дни'!$C$2:$C$12427,1,0),IFERROR(VLOOKUP(C28+1,'Праздничные дни'!$C$2:$C$12427,1,0),IFERROR(VLOOKUP(C28+2,'Праздничные дни'!$C$2:$C$12427,1,0),IFERROR(VLOOKUP(C28+3,'Праздничные дни'!$C$2:$C$12427,1,0),IFERROR(VLOOKUP(C28+4,'Праздничные дни'!$C$2:$C$12427,1,0),IFERROR(VLOOKUP(C28+5,'Праздничные дни'!$C$2:$C$12427,1,0),IFERROR(VLOOKUP(C28+6,'Праздничные дни'!$C$2:$C$12427,1,0),IFERROR(VLOOKUP(C28+7,'Праздничные дни'!$C$2:$C$12427,1,0),IFERROR(VLOOKUP(C28+8,'Праздничные дни'!$C$2:$C$12427,1,0),IFERROR(VLOOKUP(C28+9,'Праздничные дни'!$C$2:$C$12427,1,0),IFERROR(VLOOKUP(C28+10,'Праздничные дни'!$C$2:$C$12427,1,0),0)))))))))))</f>
        <v>45838</v>
      </c>
      <c r="C28" s="8">
        <f t="shared" ca="1" si="2"/>
        <v>45838</v>
      </c>
      <c r="D28" s="9">
        <f t="shared" ca="1" si="13"/>
        <v>77242.831132343053</v>
      </c>
      <c r="E28" s="9">
        <f t="shared" ca="1" si="14"/>
        <v>53732.335726935256</v>
      </c>
      <c r="F28" s="9">
        <f t="shared" ca="1" si="15"/>
        <v>23510.495405407797</v>
      </c>
      <c r="G28" s="9">
        <f t="shared" ca="1" si="16"/>
        <v>11669968.243165644</v>
      </c>
      <c r="H28" s="9"/>
      <c r="I28" s="1">
        <f t="shared" ca="1" si="17"/>
        <v>5.9899999999999995E-2</v>
      </c>
      <c r="J28">
        <f t="shared" ca="1" si="1"/>
        <v>19</v>
      </c>
      <c r="K28" s="8">
        <f ca="1">IFERROR(VLOOKUP(L28,'Праздничные дни'!$C$2:$C$12427,1,0),IFERROR(VLOOKUP(L28+1,'Праздничные дни'!$C$2:$C$12427,1,0),IFERROR(VLOOKUP(L28+2,'Праздничные дни'!$C$2:$C$12427,1,0),IFERROR(VLOOKUP(L28+3,'Праздничные дни'!$C$2:$C$12427,1,0),IFERROR(VLOOKUP(L28+4,'Праздничные дни'!$C$2:$C$12427,1,0),IFERROR(VLOOKUP(L28+5,'Праздничные дни'!$C$2:$C$12427,1,0),IFERROR(VLOOKUP(L28+6,'Праздничные дни'!$C$2:$C$12427,1,0),IFERROR(VLOOKUP(L28+7,'Праздничные дни'!$C$2:$C$12427,1,0),IFERROR(VLOOKUP(L28+8,'Праздничные дни'!$C$2:$C$12427,1,0),IFERROR(VLOOKUP(L28+9,'Праздничные дни'!$C$2:$C$12427,1,0),IFERROR(VLOOKUP(L28+10,'Праздничные дни'!$C$2:$C$12427,1,0),0)))))))))))</f>
        <v>45838</v>
      </c>
      <c r="L28" s="8">
        <f t="shared" ca="1" si="8"/>
        <v>45838</v>
      </c>
      <c r="M28" s="9">
        <f t="shared" ca="1" si="18"/>
        <v>100703.56363618122</v>
      </c>
      <c r="N28" s="9">
        <f t="shared" ca="1" si="19"/>
        <v>81541.032171289611</v>
      </c>
      <c r="O28" s="9">
        <f t="shared" ca="1" si="20"/>
        <v>19162.53146489161</v>
      </c>
      <c r="P28" s="9">
        <f t="shared" ca="1" si="21"/>
        <v>11791344.112392534</v>
      </c>
    </row>
    <row r="29" spans="1:16" x14ac:dyDescent="0.35">
      <c r="A29">
        <f t="shared" ca="1" si="0"/>
        <v>20</v>
      </c>
      <c r="B29" s="8">
        <f ca="1">IFERROR(VLOOKUP(C29,'Праздничные дни'!$C$2:$C$12427,1,0),IFERROR(VLOOKUP(C29+1,'Праздничные дни'!$C$2:$C$12427,1,0),IFERROR(VLOOKUP(C29+2,'Праздничные дни'!$C$2:$C$12427,1,0),IFERROR(VLOOKUP(C29+3,'Праздничные дни'!$C$2:$C$12427,1,0),IFERROR(VLOOKUP(C29+4,'Праздничные дни'!$C$2:$C$12427,1,0),IFERROR(VLOOKUP(C29+5,'Праздничные дни'!$C$2:$C$12427,1,0),IFERROR(VLOOKUP(C29+6,'Праздничные дни'!$C$2:$C$12427,1,0),IFERROR(VLOOKUP(C29+7,'Праздничные дни'!$C$2:$C$12427,1,0),IFERROR(VLOOKUP(C29+8,'Праздничные дни'!$C$2:$C$12427,1,0),IFERROR(VLOOKUP(C29+9,'Праздничные дни'!$C$2:$C$12427,1,0),IFERROR(VLOOKUP(C29+10,'Праздничные дни'!$C$2:$C$12427,1,0),0)))))))))))</f>
        <v>45869</v>
      </c>
      <c r="C29" s="8">
        <f t="shared" ca="1" si="2"/>
        <v>45869</v>
      </c>
      <c r="D29" s="9">
        <f t="shared" ca="1" si="13"/>
        <v>77242.831132343053</v>
      </c>
      <c r="E29" s="9">
        <f t="shared" ca="1" si="14"/>
        <v>59369.764467765155</v>
      </c>
      <c r="F29" s="9">
        <f t="shared" ca="1" si="15"/>
        <v>17873.066664577898</v>
      </c>
      <c r="G29" s="9">
        <f t="shared" ca="1" si="16"/>
        <v>11652095.176501065</v>
      </c>
      <c r="H29" s="9"/>
      <c r="I29" s="1">
        <f t="shared" ca="1" si="17"/>
        <v>5.9899999999999995E-2</v>
      </c>
      <c r="J29">
        <f t="shared" ca="1" si="1"/>
        <v>20</v>
      </c>
      <c r="K29" s="8">
        <f ca="1">IFERROR(VLOOKUP(L29,'Праздничные дни'!$C$2:$C$12427,1,0),IFERROR(VLOOKUP(L29+1,'Праздничные дни'!$C$2:$C$12427,1,0),IFERROR(VLOOKUP(L29+2,'Праздничные дни'!$C$2:$C$12427,1,0),IFERROR(VLOOKUP(L29+3,'Праздничные дни'!$C$2:$C$12427,1,0),IFERROR(VLOOKUP(L29+4,'Праздничные дни'!$C$2:$C$12427,1,0),IFERROR(VLOOKUP(L29+5,'Праздничные дни'!$C$2:$C$12427,1,0),IFERROR(VLOOKUP(L29+6,'Праздничные дни'!$C$2:$C$12427,1,0),IFERROR(VLOOKUP(L29+7,'Праздничные дни'!$C$2:$C$12427,1,0),IFERROR(VLOOKUP(L29+8,'Праздничные дни'!$C$2:$C$12427,1,0),IFERROR(VLOOKUP(L29+9,'Праздничные дни'!$C$2:$C$12427,1,0),IFERROR(VLOOKUP(L29+10,'Праздничные дни'!$C$2:$C$12427,1,0),0)))))))))))</f>
        <v>45869</v>
      </c>
      <c r="L29" s="8">
        <f t="shared" ca="1" si="8"/>
        <v>45869</v>
      </c>
      <c r="M29" s="9">
        <f t="shared" ca="1" si="18"/>
        <v>100703.56363618122</v>
      </c>
      <c r="N29" s="9">
        <f t="shared" ca="1" si="19"/>
        <v>90131.096091986765</v>
      </c>
      <c r="O29" s="9">
        <f t="shared" ca="1" si="20"/>
        <v>10572.467544194456</v>
      </c>
      <c r="P29" s="9">
        <f t="shared" ca="1" si="21"/>
        <v>11780771.644848339</v>
      </c>
    </row>
    <row r="30" spans="1:16" x14ac:dyDescent="0.35">
      <c r="A30">
        <f t="shared" ca="1" si="0"/>
        <v>21</v>
      </c>
      <c r="B30" s="8">
        <f ca="1">IFERROR(VLOOKUP(C30,'Праздничные дни'!$C$2:$C$12427,1,0),IFERROR(VLOOKUP(C30+1,'Праздничные дни'!$C$2:$C$12427,1,0),IFERROR(VLOOKUP(C30+2,'Праздничные дни'!$C$2:$C$12427,1,0),IFERROR(VLOOKUP(C30+3,'Праздничные дни'!$C$2:$C$12427,1,0),IFERROR(VLOOKUP(C30+4,'Праздничные дни'!$C$2:$C$12427,1,0),IFERROR(VLOOKUP(C30+5,'Праздничные дни'!$C$2:$C$12427,1,0),IFERROR(VLOOKUP(C30+6,'Праздничные дни'!$C$2:$C$12427,1,0),IFERROR(VLOOKUP(C30+7,'Праздничные дни'!$C$2:$C$12427,1,0),IFERROR(VLOOKUP(C30+8,'Праздничные дни'!$C$2:$C$12427,1,0),IFERROR(VLOOKUP(C30+9,'Праздничные дни'!$C$2:$C$12427,1,0),IFERROR(VLOOKUP(C30+10,'Праздничные дни'!$C$2:$C$12427,1,0),0)))))))))))</f>
        <v>45901</v>
      </c>
      <c r="C30" s="8">
        <f t="shared" ca="1" si="2"/>
        <v>45900</v>
      </c>
      <c r="D30" s="9">
        <f t="shared" ca="1" si="13"/>
        <v>77242.831132343053</v>
      </c>
      <c r="E30" s="9">
        <f t="shared" ca="1" si="14"/>
        <v>61191.057628266419</v>
      </c>
      <c r="F30" s="9">
        <f t="shared" ca="1" si="15"/>
        <v>16051.773504076635</v>
      </c>
      <c r="G30" s="9">
        <f t="shared" ca="1" si="16"/>
        <v>11636043.402996989</v>
      </c>
      <c r="H30" s="9"/>
      <c r="I30" s="1">
        <f t="shared" ca="1" si="17"/>
        <v>5.9899999999999995E-2</v>
      </c>
      <c r="J30">
        <f t="shared" ca="1" si="1"/>
        <v>21</v>
      </c>
      <c r="K30" s="8">
        <f ca="1">IFERROR(VLOOKUP(L30,'Праздничные дни'!$C$2:$C$12427,1,0),IFERROR(VLOOKUP(L30+1,'Праздничные дни'!$C$2:$C$12427,1,0),IFERROR(VLOOKUP(L30+2,'Праздничные дни'!$C$2:$C$12427,1,0),IFERROR(VLOOKUP(L30+3,'Праздничные дни'!$C$2:$C$12427,1,0),IFERROR(VLOOKUP(L30+4,'Праздничные дни'!$C$2:$C$12427,1,0),IFERROR(VLOOKUP(L30+5,'Праздничные дни'!$C$2:$C$12427,1,0),IFERROR(VLOOKUP(L30+6,'Праздничные дни'!$C$2:$C$12427,1,0),IFERROR(VLOOKUP(L30+7,'Праздничные дни'!$C$2:$C$12427,1,0),IFERROR(VLOOKUP(L30+8,'Праздничные дни'!$C$2:$C$12427,1,0),IFERROR(VLOOKUP(L30+9,'Праздничные дни'!$C$2:$C$12427,1,0),IFERROR(VLOOKUP(L30+10,'Праздничные дни'!$C$2:$C$12427,1,0),0)))))))))))</f>
        <v>45901</v>
      </c>
      <c r="L30" s="8">
        <f t="shared" ca="1" si="8"/>
        <v>45900</v>
      </c>
      <c r="M30" s="9">
        <f t="shared" ca="1" si="18"/>
        <v>100703.56363618122</v>
      </c>
      <c r="N30" s="9">
        <f t="shared" ca="1" si="19"/>
        <v>92955.129690858128</v>
      </c>
      <c r="O30" s="9">
        <f t="shared" ca="1" si="20"/>
        <v>7748.4339453230932</v>
      </c>
      <c r="P30" s="9">
        <f t="shared" ca="1" si="21"/>
        <v>11773023.210903017</v>
      </c>
    </row>
    <row r="31" spans="1:16" x14ac:dyDescent="0.35">
      <c r="A31">
        <f t="shared" ca="1" si="0"/>
        <v>22</v>
      </c>
      <c r="B31" s="8">
        <f ca="1">IFERROR(VLOOKUP(C31,'Праздничные дни'!$C$2:$C$12427,1,0),IFERROR(VLOOKUP(C31+1,'Праздничные дни'!$C$2:$C$12427,1,0),IFERROR(VLOOKUP(C31+2,'Праздничные дни'!$C$2:$C$12427,1,0),IFERROR(VLOOKUP(C31+3,'Праздничные дни'!$C$2:$C$12427,1,0),IFERROR(VLOOKUP(C31+4,'Праздничные дни'!$C$2:$C$12427,1,0),IFERROR(VLOOKUP(C31+5,'Праздничные дни'!$C$2:$C$12427,1,0),IFERROR(VLOOKUP(C31+6,'Праздничные дни'!$C$2:$C$12427,1,0),IFERROR(VLOOKUP(C31+7,'Праздничные дни'!$C$2:$C$12427,1,0),IFERROR(VLOOKUP(C31+8,'Праздничные дни'!$C$2:$C$12427,1,0),IFERROR(VLOOKUP(C31+9,'Праздничные дни'!$C$2:$C$12427,1,0),IFERROR(VLOOKUP(C31+10,'Праздничные дни'!$C$2:$C$12427,1,0),0)))))))))))</f>
        <v>45930</v>
      </c>
      <c r="C31" s="8">
        <f t="shared" ca="1" si="2"/>
        <v>45930</v>
      </c>
      <c r="D31" s="9">
        <f t="shared" ca="1" si="13"/>
        <v>77242.831132343053</v>
      </c>
      <c r="E31" s="9">
        <f t="shared" ca="1" si="14"/>
        <v>55378.00272697553</v>
      </c>
      <c r="F31" s="9">
        <f t="shared" ca="1" si="15"/>
        <v>21864.828405367523</v>
      </c>
      <c r="G31" s="9">
        <f t="shared" ca="1" si="16"/>
        <v>11614178.574591622</v>
      </c>
      <c r="H31" s="9"/>
      <c r="I31" s="1">
        <f t="shared" ca="1" si="17"/>
        <v>5.9899999999999995E-2</v>
      </c>
      <c r="J31">
        <f t="shared" ca="1" si="1"/>
        <v>22</v>
      </c>
      <c r="K31" s="8">
        <f ca="1">IFERROR(VLOOKUP(L31,'Праздничные дни'!$C$2:$C$12427,1,0),IFERROR(VLOOKUP(L31+1,'Праздничные дни'!$C$2:$C$12427,1,0),IFERROR(VLOOKUP(L31+2,'Праздничные дни'!$C$2:$C$12427,1,0),IFERROR(VLOOKUP(L31+3,'Праздничные дни'!$C$2:$C$12427,1,0),IFERROR(VLOOKUP(L31+4,'Праздничные дни'!$C$2:$C$12427,1,0),IFERROR(VLOOKUP(L31+5,'Праздничные дни'!$C$2:$C$12427,1,0),IFERROR(VLOOKUP(L31+6,'Праздничные дни'!$C$2:$C$12427,1,0),IFERROR(VLOOKUP(L31+7,'Праздничные дни'!$C$2:$C$12427,1,0),IFERROR(VLOOKUP(L31+8,'Праздничные дни'!$C$2:$C$12427,1,0),IFERROR(VLOOKUP(L31+9,'Праздничные дни'!$C$2:$C$12427,1,0),IFERROR(VLOOKUP(L31+10,'Праздничные дни'!$C$2:$C$12427,1,0),0)))))))))))</f>
        <v>45930</v>
      </c>
      <c r="L31" s="8">
        <f t="shared" ca="1" si="8"/>
        <v>45930</v>
      </c>
      <c r="M31" s="9">
        <f t="shared" ca="1" si="18"/>
        <v>100703.56363618122</v>
      </c>
      <c r="N31" s="9">
        <f t="shared" ca="1" si="19"/>
        <v>84185.179672484592</v>
      </c>
      <c r="O31" s="9">
        <f t="shared" ca="1" si="20"/>
        <v>16518.38396369663</v>
      </c>
      <c r="P31" s="9">
        <f t="shared" ca="1" si="21"/>
        <v>11756504.82693932</v>
      </c>
    </row>
    <row r="32" spans="1:16" x14ac:dyDescent="0.35">
      <c r="A32">
        <f t="shared" ca="1" si="0"/>
        <v>23</v>
      </c>
      <c r="B32" s="8">
        <f ca="1">IFERROR(VLOOKUP(C32,'Праздничные дни'!$C$2:$C$12427,1,0),IFERROR(VLOOKUP(C32+1,'Праздничные дни'!$C$2:$C$12427,1,0),IFERROR(VLOOKUP(C32+2,'Праздничные дни'!$C$2:$C$12427,1,0),IFERROR(VLOOKUP(C32+3,'Праздничные дни'!$C$2:$C$12427,1,0),IFERROR(VLOOKUP(C32+4,'Праздничные дни'!$C$2:$C$12427,1,0),IFERROR(VLOOKUP(C32+5,'Праздничные дни'!$C$2:$C$12427,1,0),IFERROR(VLOOKUP(C32+6,'Праздничные дни'!$C$2:$C$12427,1,0),IFERROR(VLOOKUP(C32+7,'Праздничные дни'!$C$2:$C$12427,1,0),IFERROR(VLOOKUP(C32+8,'Праздничные дни'!$C$2:$C$12427,1,0),IFERROR(VLOOKUP(C32+9,'Праздничные дни'!$C$2:$C$12427,1,0),IFERROR(VLOOKUP(C32+10,'Праздничные дни'!$C$2:$C$12427,1,0),0)))))))))))</f>
        <v>45961</v>
      </c>
      <c r="C32" s="8">
        <f t="shared" ca="1" si="2"/>
        <v>45961</v>
      </c>
      <c r="D32" s="9">
        <f t="shared" ca="1" si="13"/>
        <v>77242.831132343053</v>
      </c>
      <c r="E32" s="9">
        <f t="shared" ca="1" si="14"/>
        <v>59085.940260710086</v>
      </c>
      <c r="F32" s="9">
        <f t="shared" ca="1" si="15"/>
        <v>18156.890871632968</v>
      </c>
      <c r="G32" s="9">
        <f t="shared" ca="1" si="16"/>
        <v>11596021.683719989</v>
      </c>
      <c r="H32" s="9"/>
      <c r="I32" s="1">
        <f t="shared" ca="1" si="17"/>
        <v>5.9899999999999995E-2</v>
      </c>
      <c r="J32">
        <f t="shared" ca="1" si="1"/>
        <v>23</v>
      </c>
      <c r="K32" s="8">
        <f ca="1">IFERROR(VLOOKUP(L32,'Праздничные дни'!$C$2:$C$12427,1,0),IFERROR(VLOOKUP(L32+1,'Праздничные дни'!$C$2:$C$12427,1,0),IFERROR(VLOOKUP(L32+2,'Праздничные дни'!$C$2:$C$12427,1,0),IFERROR(VLOOKUP(L32+3,'Праздничные дни'!$C$2:$C$12427,1,0),IFERROR(VLOOKUP(L32+4,'Праздничные дни'!$C$2:$C$12427,1,0),IFERROR(VLOOKUP(L32+5,'Праздничные дни'!$C$2:$C$12427,1,0),IFERROR(VLOOKUP(L32+6,'Праздничные дни'!$C$2:$C$12427,1,0),IFERROR(VLOOKUP(L32+7,'Праздничные дни'!$C$2:$C$12427,1,0),IFERROR(VLOOKUP(L32+8,'Праздничные дни'!$C$2:$C$12427,1,0),IFERROR(VLOOKUP(L32+9,'Праздничные дни'!$C$2:$C$12427,1,0),IFERROR(VLOOKUP(L32+10,'Праздничные дни'!$C$2:$C$12427,1,0),0)))))))))))</f>
        <v>45961</v>
      </c>
      <c r="L32" s="8">
        <f t="shared" ca="1" si="8"/>
        <v>45961</v>
      </c>
      <c r="M32" s="9">
        <f t="shared" ca="1" si="18"/>
        <v>100703.56363618122</v>
      </c>
      <c r="N32" s="9">
        <f t="shared" ca="1" si="19"/>
        <v>89864.790320988221</v>
      </c>
      <c r="O32" s="9">
        <f t="shared" ca="1" si="20"/>
        <v>10838.773315193001</v>
      </c>
      <c r="P32" s="9">
        <f t="shared" ca="1" si="21"/>
        <v>11745666.053624127</v>
      </c>
    </row>
    <row r="33" spans="1:16" x14ac:dyDescent="0.35">
      <c r="A33">
        <f t="shared" ca="1" si="0"/>
        <v>24</v>
      </c>
      <c r="B33" s="8">
        <f ca="1">IFERROR(VLOOKUP(C33,'Праздничные дни'!$C$2:$C$12427,1,0),IFERROR(VLOOKUP(C33+1,'Праздничные дни'!$C$2:$C$12427,1,0),IFERROR(VLOOKUP(C33+2,'Праздничные дни'!$C$2:$C$12427,1,0),IFERROR(VLOOKUP(C33+3,'Праздничные дни'!$C$2:$C$12427,1,0),IFERROR(VLOOKUP(C33+4,'Праздничные дни'!$C$2:$C$12427,1,0),IFERROR(VLOOKUP(C33+5,'Праздничные дни'!$C$2:$C$12427,1,0),IFERROR(VLOOKUP(C33+6,'Праздничные дни'!$C$2:$C$12427,1,0),IFERROR(VLOOKUP(C33+7,'Праздничные дни'!$C$2:$C$12427,1,0),IFERROR(VLOOKUP(C33+8,'Праздничные дни'!$C$2:$C$12427,1,0),IFERROR(VLOOKUP(C33+9,'Праздничные дни'!$C$2:$C$12427,1,0),IFERROR(VLOOKUP(C33+10,'Праздничные дни'!$C$2:$C$12427,1,0),0)))))))))))</f>
        <v>45992</v>
      </c>
      <c r="C33" s="8">
        <f t="shared" ca="1" si="2"/>
        <v>45991</v>
      </c>
      <c r="D33" s="9">
        <f t="shared" ca="1" si="13"/>
        <v>77242.831132343053</v>
      </c>
      <c r="E33" s="9">
        <f t="shared" ca="1" si="14"/>
        <v>58993.568943834645</v>
      </c>
      <c r="F33" s="9">
        <f t="shared" ca="1" si="15"/>
        <v>18249.262188508408</v>
      </c>
      <c r="G33" s="9">
        <f t="shared" ca="1" si="16"/>
        <v>11577772.42153148</v>
      </c>
      <c r="H33" s="9"/>
      <c r="I33" s="1">
        <f t="shared" ca="1" si="17"/>
        <v>5.9899999999999995E-2</v>
      </c>
      <c r="J33">
        <f t="shared" ca="1" si="1"/>
        <v>24</v>
      </c>
      <c r="K33" s="8">
        <f ca="1">IFERROR(VLOOKUP(L33,'Праздничные дни'!$C$2:$C$12427,1,0),IFERROR(VLOOKUP(L33+1,'Праздничные дни'!$C$2:$C$12427,1,0),IFERROR(VLOOKUP(L33+2,'Праздничные дни'!$C$2:$C$12427,1,0),IFERROR(VLOOKUP(L33+3,'Праздничные дни'!$C$2:$C$12427,1,0),IFERROR(VLOOKUP(L33+4,'Праздничные дни'!$C$2:$C$12427,1,0),IFERROR(VLOOKUP(L33+5,'Праздничные дни'!$C$2:$C$12427,1,0),IFERROR(VLOOKUP(L33+6,'Праздничные дни'!$C$2:$C$12427,1,0),IFERROR(VLOOKUP(L33+7,'Праздничные дни'!$C$2:$C$12427,1,0),IFERROR(VLOOKUP(L33+8,'Праздничные дни'!$C$2:$C$12427,1,0),IFERROR(VLOOKUP(L33+9,'Праздничные дни'!$C$2:$C$12427,1,0),IFERROR(VLOOKUP(L33+10,'Праздничные дни'!$C$2:$C$12427,1,0),0)))))))))))</f>
        <v>45992</v>
      </c>
      <c r="L33" s="8">
        <f t="shared" ca="1" si="8"/>
        <v>45991</v>
      </c>
      <c r="M33" s="9">
        <f t="shared" ca="1" si="18"/>
        <v>100703.56363618122</v>
      </c>
      <c r="N33" s="9">
        <f t="shared" ca="1" si="19"/>
        <v>89781.940519483047</v>
      </c>
      <c r="O33" s="9">
        <f t="shared" ca="1" si="20"/>
        <v>10921.623116698174</v>
      </c>
      <c r="P33" s="9">
        <f t="shared" ca="1" si="21"/>
        <v>11734744.430507429</v>
      </c>
    </row>
    <row r="34" spans="1:16" x14ac:dyDescent="0.35">
      <c r="A34">
        <f t="shared" ca="1" si="0"/>
        <v>25</v>
      </c>
      <c r="B34" s="8">
        <f ca="1">IFERROR(VLOOKUP(C34,'Праздничные дни'!$C$2:$C$12427,1,0),IFERROR(VLOOKUP(C34+1,'Праздничные дни'!$C$2:$C$12427,1,0),IFERROR(VLOOKUP(C34+2,'Праздничные дни'!$C$2:$C$12427,1,0),IFERROR(VLOOKUP(C34+3,'Праздничные дни'!$C$2:$C$12427,1,0),IFERROR(VLOOKUP(C34+4,'Праздничные дни'!$C$2:$C$12427,1,0),IFERROR(VLOOKUP(C34+5,'Праздничные дни'!$C$2:$C$12427,1,0),IFERROR(VLOOKUP(C34+6,'Праздничные дни'!$C$2:$C$12427,1,0),IFERROR(VLOOKUP(C34+7,'Праздничные дни'!$C$2:$C$12427,1,0),IFERROR(VLOOKUP(C34+8,'Праздничные дни'!$C$2:$C$12427,1,0),IFERROR(VLOOKUP(C34+9,'Праздничные дни'!$C$2:$C$12427,1,0),IFERROR(VLOOKUP(C34+10,'Праздничные дни'!$C$2:$C$12427,1,0),0)))))))))))</f>
        <v>46022</v>
      </c>
      <c r="C34" s="8">
        <f t="shared" ca="1" si="2"/>
        <v>46022</v>
      </c>
      <c r="D34" s="9">
        <f t="shared" ca="1" si="13"/>
        <v>77242.831132343053</v>
      </c>
      <c r="E34" s="9">
        <f t="shared" ca="1" si="14"/>
        <v>57000.70422326593</v>
      </c>
      <c r="F34" s="9">
        <f t="shared" ca="1" si="15"/>
        <v>20242.126909077124</v>
      </c>
      <c r="G34" s="9">
        <f t="shared" ca="1" si="16"/>
        <v>11557530.294622403</v>
      </c>
      <c r="H34" s="9"/>
      <c r="I34" s="1">
        <f t="shared" ca="1" si="17"/>
        <v>5.9899999999999995E-2</v>
      </c>
      <c r="J34">
        <f t="shared" ca="1" si="1"/>
        <v>25</v>
      </c>
      <c r="K34" s="8">
        <f ca="1">IFERROR(VLOOKUP(L34,'Праздничные дни'!$C$2:$C$12427,1,0),IFERROR(VLOOKUP(L34+1,'Праздничные дни'!$C$2:$C$12427,1,0),IFERROR(VLOOKUP(L34+2,'Праздничные дни'!$C$2:$C$12427,1,0),IFERROR(VLOOKUP(L34+3,'Праздничные дни'!$C$2:$C$12427,1,0),IFERROR(VLOOKUP(L34+4,'Праздничные дни'!$C$2:$C$12427,1,0),IFERROR(VLOOKUP(L34+5,'Праздничные дни'!$C$2:$C$12427,1,0),IFERROR(VLOOKUP(L34+6,'Праздничные дни'!$C$2:$C$12427,1,0),IFERROR(VLOOKUP(L34+7,'Праздничные дни'!$C$2:$C$12427,1,0),IFERROR(VLOOKUP(L34+8,'Праздничные дни'!$C$2:$C$12427,1,0),IFERROR(VLOOKUP(L34+9,'Праздничные дни'!$C$2:$C$12427,1,0),IFERROR(VLOOKUP(L34+10,'Праздничные дни'!$C$2:$C$12427,1,0),0)))))))))))</f>
        <v>46022</v>
      </c>
      <c r="L34" s="8">
        <f t="shared" ca="1" si="8"/>
        <v>46022</v>
      </c>
      <c r="M34" s="9">
        <f t="shared" ca="1" si="18"/>
        <v>100703.56363618122</v>
      </c>
      <c r="N34" s="9">
        <f t="shared" ca="1" si="19"/>
        <v>86804.95880101384</v>
      </c>
      <c r="O34" s="9">
        <f t="shared" ca="1" si="20"/>
        <v>13898.604835167382</v>
      </c>
      <c r="P34" s="9">
        <f t="shared" ca="1" si="21"/>
        <v>11720845.825672261</v>
      </c>
    </row>
    <row r="35" spans="1:16" x14ac:dyDescent="0.35">
      <c r="A35">
        <f t="shared" ca="1" si="0"/>
        <v>26</v>
      </c>
      <c r="B35" s="8">
        <f ca="1">IFERROR(VLOOKUP(C35,'Праздничные дни'!$C$2:$C$12427,1,0),IFERROR(VLOOKUP(C35+1,'Праздничные дни'!$C$2:$C$12427,1,0),IFERROR(VLOOKUP(C35+2,'Праздничные дни'!$C$2:$C$12427,1,0),IFERROR(VLOOKUP(C35+3,'Праздничные дни'!$C$2:$C$12427,1,0),IFERROR(VLOOKUP(C35+4,'Праздничные дни'!$C$2:$C$12427,1,0),IFERROR(VLOOKUP(C35+5,'Праздничные дни'!$C$2:$C$12427,1,0),IFERROR(VLOOKUP(C35+6,'Праздничные дни'!$C$2:$C$12427,1,0),IFERROR(VLOOKUP(C35+7,'Праздничные дни'!$C$2:$C$12427,1,0),IFERROR(VLOOKUP(C35+8,'Праздничные дни'!$C$2:$C$12427,1,0),IFERROR(VLOOKUP(C35+9,'Праздничные дни'!$C$2:$C$12427,1,0),IFERROR(VLOOKUP(C35+10,'Праздничные дни'!$C$2:$C$12427,1,0),0)))))))))))</f>
        <v>46055</v>
      </c>
      <c r="C35" s="8">
        <f t="shared" ca="1" si="2"/>
        <v>46053</v>
      </c>
      <c r="D35" s="9">
        <f t="shared" ca="1" si="13"/>
        <v>77242.831132343053</v>
      </c>
      <c r="E35" s="9">
        <f t="shared" ca="1" si="14"/>
        <v>62591.151050356442</v>
      </c>
      <c r="F35" s="9">
        <f t="shared" ca="1" si="15"/>
        <v>14651.680081986611</v>
      </c>
      <c r="G35" s="9">
        <f t="shared" ca="1" si="16"/>
        <v>11542878.614540417</v>
      </c>
      <c r="H35" s="9"/>
      <c r="I35" s="1">
        <f t="shared" ca="1" si="17"/>
        <v>5.9899999999999995E-2</v>
      </c>
      <c r="J35">
        <f t="shared" ca="1" si="1"/>
        <v>26</v>
      </c>
      <c r="K35" s="8">
        <f ca="1">IFERROR(VLOOKUP(L35,'Праздничные дни'!$C$2:$C$12427,1,0),IFERROR(VLOOKUP(L35+1,'Праздничные дни'!$C$2:$C$12427,1,0),IFERROR(VLOOKUP(L35+2,'Праздничные дни'!$C$2:$C$12427,1,0),IFERROR(VLOOKUP(L35+3,'Праздничные дни'!$C$2:$C$12427,1,0),IFERROR(VLOOKUP(L35+4,'Праздничные дни'!$C$2:$C$12427,1,0),IFERROR(VLOOKUP(L35+5,'Праздничные дни'!$C$2:$C$12427,1,0),IFERROR(VLOOKUP(L35+6,'Праздничные дни'!$C$2:$C$12427,1,0),IFERROR(VLOOKUP(L35+7,'Праздничные дни'!$C$2:$C$12427,1,0),IFERROR(VLOOKUP(L35+8,'Праздничные дни'!$C$2:$C$12427,1,0),IFERROR(VLOOKUP(L35+9,'Праздничные дни'!$C$2:$C$12427,1,0),IFERROR(VLOOKUP(L35+10,'Праздничные дни'!$C$2:$C$12427,1,0),0)))))))))))</f>
        <v>46055</v>
      </c>
      <c r="L35" s="8">
        <f t="shared" ca="1" si="8"/>
        <v>46053</v>
      </c>
      <c r="M35" s="9">
        <f t="shared" ca="1" si="18"/>
        <v>100703.56363618122</v>
      </c>
      <c r="N35" s="9">
        <f t="shared" ca="1" si="19"/>
        <v>95372.361923963341</v>
      </c>
      <c r="O35" s="9">
        <f t="shared" ca="1" si="20"/>
        <v>5331.2017122178804</v>
      </c>
      <c r="P35" s="9">
        <f t="shared" ca="1" si="21"/>
        <v>11715514.623960044</v>
      </c>
    </row>
    <row r="36" spans="1:16" x14ac:dyDescent="0.35">
      <c r="A36">
        <f t="shared" ca="1" si="0"/>
        <v>27</v>
      </c>
      <c r="B36" s="8">
        <f ca="1">IFERROR(VLOOKUP(C36,'Праздничные дни'!$C$2:$C$12427,1,0),IFERROR(VLOOKUP(C36+1,'Праздничные дни'!$C$2:$C$12427,1,0),IFERROR(VLOOKUP(C36+2,'Праздничные дни'!$C$2:$C$12427,1,0),IFERROR(VLOOKUP(C36+3,'Праздничные дни'!$C$2:$C$12427,1,0),IFERROR(VLOOKUP(C36+4,'Праздничные дни'!$C$2:$C$12427,1,0),IFERROR(VLOOKUP(C36+5,'Праздничные дни'!$C$2:$C$12427,1,0),IFERROR(VLOOKUP(C36+6,'Праздничные дни'!$C$2:$C$12427,1,0),IFERROR(VLOOKUP(C36+7,'Праздничные дни'!$C$2:$C$12427,1,0),IFERROR(VLOOKUP(C36+8,'Праздничные дни'!$C$2:$C$12427,1,0),IFERROR(VLOOKUP(C36+9,'Праздничные дни'!$C$2:$C$12427,1,0),IFERROR(VLOOKUP(C36+10,'Праздничные дни'!$C$2:$C$12427,1,0),0)))))))))))</f>
        <v>46083</v>
      </c>
      <c r="C36" s="8">
        <f t="shared" ca="1" si="2"/>
        <v>46081</v>
      </c>
      <c r="D36" s="9">
        <f t="shared" ca="1" si="13"/>
        <v>77242.831132343053</v>
      </c>
      <c r="E36" s="9">
        <f t="shared" ca="1" si="14"/>
        <v>53040.317841937504</v>
      </c>
      <c r="F36" s="9">
        <f t="shared" ca="1" si="15"/>
        <v>24202.51329040555</v>
      </c>
      <c r="G36" s="9">
        <f t="shared" ca="1" si="16"/>
        <v>11518676.101250011</v>
      </c>
      <c r="H36" s="9"/>
      <c r="I36" s="1">
        <f t="shared" ca="1" si="17"/>
        <v>5.9899999999999995E-2</v>
      </c>
      <c r="J36">
        <f t="shared" ca="1" si="1"/>
        <v>27</v>
      </c>
      <c r="K36" s="8">
        <f ca="1">IFERROR(VLOOKUP(L36,'Праздничные дни'!$C$2:$C$12427,1,0),IFERROR(VLOOKUP(L36+1,'Праздничные дни'!$C$2:$C$12427,1,0),IFERROR(VLOOKUP(L36+2,'Праздничные дни'!$C$2:$C$12427,1,0),IFERROR(VLOOKUP(L36+3,'Праздничные дни'!$C$2:$C$12427,1,0),IFERROR(VLOOKUP(L36+4,'Праздничные дни'!$C$2:$C$12427,1,0),IFERROR(VLOOKUP(L36+5,'Праздничные дни'!$C$2:$C$12427,1,0),IFERROR(VLOOKUP(L36+6,'Праздничные дни'!$C$2:$C$12427,1,0),IFERROR(VLOOKUP(L36+7,'Праздничные дни'!$C$2:$C$12427,1,0),IFERROR(VLOOKUP(L36+8,'Праздничные дни'!$C$2:$C$12427,1,0),IFERROR(VLOOKUP(L36+9,'Праздничные дни'!$C$2:$C$12427,1,0),IFERROR(VLOOKUP(L36+10,'Праздничные дни'!$C$2:$C$12427,1,0),0)))))))))))</f>
        <v>46083</v>
      </c>
      <c r="L36" s="8">
        <f t="shared" ca="1" si="8"/>
        <v>46081</v>
      </c>
      <c r="M36" s="9">
        <f t="shared" ca="1" si="18"/>
        <v>100703.56363618122</v>
      </c>
      <c r="N36" s="9">
        <f t="shared" ca="1" si="19"/>
        <v>80885.196855833725</v>
      </c>
      <c r="O36" s="9">
        <f t="shared" ca="1" si="20"/>
        <v>19818.366780347496</v>
      </c>
      <c r="P36" s="9">
        <f t="shared" ca="1" si="21"/>
        <v>11695696.257179696</v>
      </c>
    </row>
    <row r="37" spans="1:16" x14ac:dyDescent="0.35">
      <c r="A37">
        <f t="shared" ca="1" si="0"/>
        <v>28</v>
      </c>
      <c r="B37" s="8">
        <f ca="1">IFERROR(VLOOKUP(C37,'Праздничные дни'!$C$2:$C$12427,1,0),IFERROR(VLOOKUP(C37+1,'Праздничные дни'!$C$2:$C$12427,1,0),IFERROR(VLOOKUP(C37+2,'Праздничные дни'!$C$2:$C$12427,1,0),IFERROR(VLOOKUP(C37+3,'Праздничные дни'!$C$2:$C$12427,1,0),IFERROR(VLOOKUP(C37+4,'Праздничные дни'!$C$2:$C$12427,1,0),IFERROR(VLOOKUP(C37+5,'Праздничные дни'!$C$2:$C$12427,1,0),IFERROR(VLOOKUP(C37+6,'Праздничные дни'!$C$2:$C$12427,1,0),IFERROR(VLOOKUP(C37+7,'Праздничные дни'!$C$2:$C$12427,1,0),IFERROR(VLOOKUP(C37+8,'Праздничные дни'!$C$2:$C$12427,1,0),IFERROR(VLOOKUP(C37+9,'Праздничные дни'!$C$2:$C$12427,1,0),IFERROR(VLOOKUP(C37+10,'Праздничные дни'!$C$2:$C$12427,1,0),0)))))))))))</f>
        <v>46112</v>
      </c>
      <c r="C37" s="8">
        <f t="shared" ca="1" si="2"/>
        <v>46112</v>
      </c>
      <c r="D37" s="9">
        <f t="shared" ca="1" si="13"/>
        <v>77242.831132343053</v>
      </c>
      <c r="E37" s="9">
        <f t="shared" ca="1" si="14"/>
        <v>54819.430836935324</v>
      </c>
      <c r="F37" s="9">
        <f t="shared" ca="1" si="15"/>
        <v>22423.40029540773</v>
      </c>
      <c r="G37" s="9">
        <f t="shared" ca="1" si="16"/>
        <v>11496252.700954603</v>
      </c>
      <c r="H37" s="9"/>
      <c r="I37" s="1">
        <f t="shared" ca="1" si="17"/>
        <v>5.9899999999999995E-2</v>
      </c>
      <c r="J37">
        <f t="shared" ca="1" si="1"/>
        <v>28</v>
      </c>
      <c r="K37" s="8">
        <f ca="1">IFERROR(VLOOKUP(L37,'Праздничные дни'!$C$2:$C$12427,1,0),IFERROR(VLOOKUP(L37+1,'Праздничные дни'!$C$2:$C$12427,1,0),IFERROR(VLOOKUP(L37+2,'Праздничные дни'!$C$2:$C$12427,1,0),IFERROR(VLOOKUP(L37+3,'Праздничные дни'!$C$2:$C$12427,1,0),IFERROR(VLOOKUP(L37+4,'Праздничные дни'!$C$2:$C$12427,1,0),IFERROR(VLOOKUP(L37+5,'Праздничные дни'!$C$2:$C$12427,1,0),IFERROR(VLOOKUP(L37+6,'Праздничные дни'!$C$2:$C$12427,1,0),IFERROR(VLOOKUP(L37+7,'Праздничные дни'!$C$2:$C$12427,1,0),IFERROR(VLOOKUP(L37+8,'Праздничные дни'!$C$2:$C$12427,1,0),IFERROR(VLOOKUP(L37+9,'Праздничные дни'!$C$2:$C$12427,1,0),IFERROR(VLOOKUP(L37+10,'Праздничные дни'!$C$2:$C$12427,1,0),0)))))))))))</f>
        <v>46112</v>
      </c>
      <c r="L37" s="8">
        <f t="shared" ca="1" si="8"/>
        <v>46112</v>
      </c>
      <c r="M37" s="9">
        <f t="shared" ca="1" si="18"/>
        <v>100703.56363618122</v>
      </c>
      <c r="N37" s="9">
        <f t="shared" ca="1" si="19"/>
        <v>83632.238989695921</v>
      </c>
      <c r="O37" s="9">
        <f t="shared" ca="1" si="20"/>
        <v>17071.3246464853</v>
      </c>
      <c r="P37" s="9">
        <f t="shared" ca="1" si="21"/>
        <v>11678624.93253321</v>
      </c>
    </row>
    <row r="38" spans="1:16" x14ac:dyDescent="0.35">
      <c r="A38">
        <f t="shared" ca="1" si="0"/>
        <v>29</v>
      </c>
      <c r="B38" s="8">
        <f ca="1">IFERROR(VLOOKUP(C38,'Праздничные дни'!$C$2:$C$12427,1,0),IFERROR(VLOOKUP(C38+1,'Праздничные дни'!$C$2:$C$12427,1,0),IFERROR(VLOOKUP(C38+2,'Праздничные дни'!$C$2:$C$12427,1,0),IFERROR(VLOOKUP(C38+3,'Праздничные дни'!$C$2:$C$12427,1,0),IFERROR(VLOOKUP(C38+4,'Праздничные дни'!$C$2:$C$12427,1,0),IFERROR(VLOOKUP(C38+5,'Праздничные дни'!$C$2:$C$12427,1,0),IFERROR(VLOOKUP(C38+6,'Праздничные дни'!$C$2:$C$12427,1,0),IFERROR(VLOOKUP(C38+7,'Праздничные дни'!$C$2:$C$12427,1,0),IFERROR(VLOOKUP(C38+8,'Праздничные дни'!$C$2:$C$12427,1,0),IFERROR(VLOOKUP(C38+9,'Праздничные дни'!$C$2:$C$12427,1,0),IFERROR(VLOOKUP(C38+10,'Праздничные дни'!$C$2:$C$12427,1,0),0)))))))))))</f>
        <v>46142</v>
      </c>
      <c r="C38" s="8">
        <f t="shared" ca="1" si="2"/>
        <v>46142</v>
      </c>
      <c r="D38" s="9">
        <f t="shared" ca="1" si="13"/>
        <v>77242.831132343053</v>
      </c>
      <c r="E38" s="9">
        <f t="shared" ca="1" si="14"/>
        <v>56599.359187987444</v>
      </c>
      <c r="F38" s="9">
        <f t="shared" ca="1" si="15"/>
        <v>20643.47194435561</v>
      </c>
      <c r="G38" s="9">
        <f t="shared" ca="1" si="16"/>
        <v>11475609.229010247</v>
      </c>
      <c r="H38" s="9"/>
      <c r="I38" s="1">
        <f t="shared" ca="1" si="17"/>
        <v>5.9899999999999995E-2</v>
      </c>
      <c r="J38">
        <f t="shared" ca="1" si="1"/>
        <v>29</v>
      </c>
      <c r="K38" s="8">
        <f ca="1">IFERROR(VLOOKUP(L38,'Праздничные дни'!$C$2:$C$12427,1,0),IFERROR(VLOOKUP(L38+1,'Праздничные дни'!$C$2:$C$12427,1,0),IFERROR(VLOOKUP(L38+2,'Праздничные дни'!$C$2:$C$12427,1,0),IFERROR(VLOOKUP(L38+3,'Праздничные дни'!$C$2:$C$12427,1,0),IFERROR(VLOOKUP(L38+4,'Праздничные дни'!$C$2:$C$12427,1,0),IFERROR(VLOOKUP(L38+5,'Праздничные дни'!$C$2:$C$12427,1,0),IFERROR(VLOOKUP(L38+6,'Праздничные дни'!$C$2:$C$12427,1,0),IFERROR(VLOOKUP(L38+7,'Праздничные дни'!$C$2:$C$12427,1,0),IFERROR(VLOOKUP(L38+8,'Праздничные дни'!$C$2:$C$12427,1,0),IFERROR(VLOOKUP(L38+9,'Праздничные дни'!$C$2:$C$12427,1,0),IFERROR(VLOOKUP(L38+10,'Праздничные дни'!$C$2:$C$12427,1,0),0)))))))))))</f>
        <v>46142</v>
      </c>
      <c r="L38" s="8">
        <f t="shared" ca="1" si="8"/>
        <v>46142</v>
      </c>
      <c r="M38" s="9">
        <f t="shared" ca="1" si="18"/>
        <v>100703.56363618122</v>
      </c>
      <c r="N38" s="9">
        <f t="shared" ca="1" si="19"/>
        <v>86389.828268053869</v>
      </c>
      <c r="O38" s="9">
        <f t="shared" ca="1" si="20"/>
        <v>14313.735368127353</v>
      </c>
      <c r="P38" s="9">
        <f t="shared" ca="1" si="21"/>
        <v>11664311.197165083</v>
      </c>
    </row>
    <row r="39" spans="1:16" x14ac:dyDescent="0.35">
      <c r="A39">
        <f t="shared" ca="1" si="0"/>
        <v>30</v>
      </c>
      <c r="B39" s="8">
        <f ca="1">IFERROR(VLOOKUP(C39,'Праздничные дни'!$C$2:$C$12427,1,0),IFERROR(VLOOKUP(C39+1,'Праздничные дни'!$C$2:$C$12427,1,0),IFERROR(VLOOKUP(C39+2,'Праздничные дни'!$C$2:$C$12427,1,0),IFERROR(VLOOKUP(C39+3,'Праздничные дни'!$C$2:$C$12427,1,0),IFERROR(VLOOKUP(C39+4,'Праздничные дни'!$C$2:$C$12427,1,0),IFERROR(VLOOKUP(C39+5,'Праздничные дни'!$C$2:$C$12427,1,0),IFERROR(VLOOKUP(C39+6,'Праздничные дни'!$C$2:$C$12427,1,0),IFERROR(VLOOKUP(C39+7,'Праздничные дни'!$C$2:$C$12427,1,0),IFERROR(VLOOKUP(C39+8,'Праздничные дни'!$C$2:$C$12427,1,0),IFERROR(VLOOKUP(C39+9,'Праздничные дни'!$C$2:$C$12427,1,0),IFERROR(VLOOKUP(C39+10,'Праздничные дни'!$C$2:$C$12427,1,0),0)))))))))))</f>
        <v>46174</v>
      </c>
      <c r="C39" s="8">
        <f t="shared" ca="1" si="2"/>
        <v>46173</v>
      </c>
      <c r="D39" s="9">
        <f t="shared" ca="1" si="13"/>
        <v>77242.831132343053</v>
      </c>
      <c r="E39" s="9">
        <f t="shared" ca="1" si="14"/>
        <v>60264.240466210518</v>
      </c>
      <c r="F39" s="9">
        <f t="shared" ca="1" si="15"/>
        <v>16978.590666132535</v>
      </c>
      <c r="G39" s="9">
        <f t="shared" ca="1" si="16"/>
        <v>11458630.638344115</v>
      </c>
      <c r="H39" s="9"/>
      <c r="I39" s="1">
        <f t="shared" ca="1" si="17"/>
        <v>5.9899999999999995E-2</v>
      </c>
      <c r="J39">
        <f t="shared" ca="1" si="1"/>
        <v>30</v>
      </c>
      <c r="K39" s="8">
        <f ca="1">IFERROR(VLOOKUP(L39,'Праздничные дни'!$C$2:$C$12427,1,0),IFERROR(VLOOKUP(L39+1,'Праздничные дни'!$C$2:$C$12427,1,0),IFERROR(VLOOKUP(L39+2,'Праздничные дни'!$C$2:$C$12427,1,0),IFERROR(VLOOKUP(L39+3,'Праздничные дни'!$C$2:$C$12427,1,0),IFERROR(VLOOKUP(L39+4,'Праздничные дни'!$C$2:$C$12427,1,0),IFERROR(VLOOKUP(L39+5,'Праздничные дни'!$C$2:$C$12427,1,0),IFERROR(VLOOKUP(L39+6,'Праздничные дни'!$C$2:$C$12427,1,0),IFERROR(VLOOKUP(L39+7,'Праздничные дни'!$C$2:$C$12427,1,0),IFERROR(VLOOKUP(L39+8,'Праздничные дни'!$C$2:$C$12427,1,0),IFERROR(VLOOKUP(L39+9,'Праздничные дни'!$C$2:$C$12427,1,0),IFERROR(VLOOKUP(L39+10,'Праздничные дни'!$C$2:$C$12427,1,0),0)))))))))))</f>
        <v>46174</v>
      </c>
      <c r="L39" s="8">
        <f t="shared" ca="1" si="8"/>
        <v>46173</v>
      </c>
      <c r="M39" s="9">
        <f t="shared" ca="1" si="18"/>
        <v>100703.56363618122</v>
      </c>
      <c r="N39" s="9">
        <f t="shared" ca="1" si="19"/>
        <v>92036.208898179277</v>
      </c>
      <c r="O39" s="9">
        <f t="shared" ca="1" si="20"/>
        <v>8667.3547380019445</v>
      </c>
      <c r="P39" s="9">
        <f t="shared" ca="1" si="21"/>
        <v>11655643.84242708</v>
      </c>
    </row>
    <row r="40" spans="1:16" x14ac:dyDescent="0.35">
      <c r="A40">
        <f t="shared" ca="1" si="0"/>
        <v>31</v>
      </c>
      <c r="B40" s="8">
        <f ca="1">IFERROR(VLOOKUP(C40,'Праздничные дни'!$C$2:$C$12427,1,0),IFERROR(VLOOKUP(C40+1,'Праздничные дни'!$C$2:$C$12427,1,0),IFERROR(VLOOKUP(C40+2,'Праздничные дни'!$C$2:$C$12427,1,0),IFERROR(VLOOKUP(C40+3,'Праздничные дни'!$C$2:$C$12427,1,0),IFERROR(VLOOKUP(C40+4,'Праздничные дни'!$C$2:$C$12427,1,0),IFERROR(VLOOKUP(C40+5,'Праздничные дни'!$C$2:$C$12427,1,0),IFERROR(VLOOKUP(C40+6,'Праздничные дни'!$C$2:$C$12427,1,0),IFERROR(VLOOKUP(C40+7,'Праздничные дни'!$C$2:$C$12427,1,0),IFERROR(VLOOKUP(C40+8,'Праздничные дни'!$C$2:$C$12427,1,0),IFERROR(VLOOKUP(C40+9,'Праздничные дни'!$C$2:$C$12427,1,0),IFERROR(VLOOKUP(C40+10,'Праздничные дни'!$C$2:$C$12427,1,0),0)))))))))))</f>
        <v>46203</v>
      </c>
      <c r="C40" s="8">
        <f t="shared" ca="1" si="2"/>
        <v>46203</v>
      </c>
      <c r="D40" s="9">
        <f t="shared" ca="1" si="13"/>
        <v>77242.831132343053</v>
      </c>
      <c r="E40" s="9">
        <f t="shared" ca="1" si="14"/>
        <v>54533.663785938523</v>
      </c>
      <c r="F40" s="9">
        <f t="shared" ca="1" si="15"/>
        <v>22709.167346404531</v>
      </c>
      <c r="G40" s="9">
        <f t="shared" ca="1" si="16"/>
        <v>11435921.47099771</v>
      </c>
      <c r="H40" s="9"/>
      <c r="I40" s="1">
        <f t="shared" ca="1" si="17"/>
        <v>5.9899999999999995E-2</v>
      </c>
      <c r="J40">
        <f t="shared" ca="1" si="1"/>
        <v>31</v>
      </c>
      <c r="K40" s="8">
        <f ca="1">IFERROR(VLOOKUP(L40,'Праздничные дни'!$C$2:$C$12427,1,0),IFERROR(VLOOKUP(L40+1,'Праздничные дни'!$C$2:$C$12427,1,0),IFERROR(VLOOKUP(L40+2,'Праздничные дни'!$C$2:$C$12427,1,0),IFERROR(VLOOKUP(L40+3,'Праздничные дни'!$C$2:$C$12427,1,0),IFERROR(VLOOKUP(L40+4,'Праздничные дни'!$C$2:$C$12427,1,0),IFERROR(VLOOKUP(L40+5,'Праздничные дни'!$C$2:$C$12427,1,0),IFERROR(VLOOKUP(L40+6,'Праздничные дни'!$C$2:$C$12427,1,0),IFERROR(VLOOKUP(L40+7,'Праздничные дни'!$C$2:$C$12427,1,0),IFERROR(VLOOKUP(L40+8,'Праздничные дни'!$C$2:$C$12427,1,0),IFERROR(VLOOKUP(L40+9,'Праздничные дни'!$C$2:$C$12427,1,0),IFERROR(VLOOKUP(L40+10,'Праздничные дни'!$C$2:$C$12427,1,0),0)))))))))))</f>
        <v>46203</v>
      </c>
      <c r="L40" s="8">
        <f t="shared" ca="1" si="8"/>
        <v>46203</v>
      </c>
      <c r="M40" s="9">
        <f t="shared" ca="1" si="18"/>
        <v>100703.56363618122</v>
      </c>
      <c r="N40" s="9">
        <f t="shared" ca="1" si="19"/>
        <v>83345.836791053924</v>
      </c>
      <c r="O40" s="9">
        <f t="shared" ca="1" si="20"/>
        <v>17357.726845127298</v>
      </c>
      <c r="P40" s="9">
        <f t="shared" ca="1" si="21"/>
        <v>11638286.115581954</v>
      </c>
    </row>
    <row r="41" spans="1:16" x14ac:dyDescent="0.35">
      <c r="A41">
        <f t="shared" ca="1" si="0"/>
        <v>32</v>
      </c>
      <c r="B41" s="8">
        <f ca="1">IFERROR(VLOOKUP(C41,'Праздничные дни'!$C$2:$C$12427,1,0),IFERROR(VLOOKUP(C41+1,'Праздничные дни'!$C$2:$C$12427,1,0),IFERROR(VLOOKUP(C41+2,'Праздничные дни'!$C$2:$C$12427,1,0),IFERROR(VLOOKUP(C41+3,'Праздничные дни'!$C$2:$C$12427,1,0),IFERROR(VLOOKUP(C41+4,'Праздничные дни'!$C$2:$C$12427,1,0),IFERROR(VLOOKUP(C41+5,'Праздничные дни'!$C$2:$C$12427,1,0),IFERROR(VLOOKUP(C41+6,'Праздничные дни'!$C$2:$C$12427,1,0),IFERROR(VLOOKUP(C41+7,'Праздничные дни'!$C$2:$C$12427,1,0),IFERROR(VLOOKUP(C41+8,'Праздничные дни'!$C$2:$C$12427,1,0),IFERROR(VLOOKUP(C41+9,'Праздничные дни'!$C$2:$C$12427,1,0),IFERROR(VLOOKUP(C41+10,'Праздничные дни'!$C$2:$C$12427,1,0),0)))))))))))</f>
        <v>46234</v>
      </c>
      <c r="C41" s="8">
        <f t="shared" ca="1" si="2"/>
        <v>46234</v>
      </c>
      <c r="D41" s="9">
        <f t="shared" ca="1" si="13"/>
        <v>77242.831132343053</v>
      </c>
      <c r="E41" s="9">
        <f t="shared" ca="1" si="14"/>
        <v>58179.075560262041</v>
      </c>
      <c r="F41" s="9">
        <f t="shared" ca="1" si="15"/>
        <v>19063.755572081012</v>
      </c>
      <c r="G41" s="9">
        <f t="shared" ca="1" si="16"/>
        <v>11416857.715425629</v>
      </c>
      <c r="H41" s="9"/>
      <c r="I41" s="1">
        <f t="shared" ca="1" si="17"/>
        <v>5.9899999999999995E-2</v>
      </c>
      <c r="J41">
        <f t="shared" ca="1" si="1"/>
        <v>32</v>
      </c>
      <c r="K41" s="8">
        <f ca="1">IFERROR(VLOOKUP(L41,'Праздничные дни'!$C$2:$C$12427,1,0),IFERROR(VLOOKUP(L41+1,'Праздничные дни'!$C$2:$C$12427,1,0),IFERROR(VLOOKUP(L41+2,'Праздничные дни'!$C$2:$C$12427,1,0),IFERROR(VLOOKUP(L41+3,'Праздничные дни'!$C$2:$C$12427,1,0),IFERROR(VLOOKUP(L41+4,'Праздничные дни'!$C$2:$C$12427,1,0),IFERROR(VLOOKUP(L41+5,'Праздничные дни'!$C$2:$C$12427,1,0),IFERROR(VLOOKUP(L41+6,'Праздничные дни'!$C$2:$C$12427,1,0),IFERROR(VLOOKUP(L41+7,'Праздничные дни'!$C$2:$C$12427,1,0),IFERROR(VLOOKUP(L41+8,'Праздничные дни'!$C$2:$C$12427,1,0),IFERROR(VLOOKUP(L41+9,'Праздничные дни'!$C$2:$C$12427,1,0),IFERROR(VLOOKUP(L41+10,'Праздничные дни'!$C$2:$C$12427,1,0),0)))))))))))</f>
        <v>46234</v>
      </c>
      <c r="L41" s="8">
        <f t="shared" ca="1" si="8"/>
        <v>46234</v>
      </c>
      <c r="M41" s="9">
        <f t="shared" ca="1" si="18"/>
        <v>100703.56363618122</v>
      </c>
      <c r="N41" s="9">
        <f t="shared" ca="1" si="19"/>
        <v>88961.145924585348</v>
      </c>
      <c r="O41" s="9">
        <f t="shared" ca="1" si="20"/>
        <v>11742.417711595874</v>
      </c>
      <c r="P41" s="9">
        <f t="shared" ca="1" si="21"/>
        <v>11626543.697870359</v>
      </c>
    </row>
    <row r="42" spans="1:16" x14ac:dyDescent="0.35">
      <c r="A42">
        <f t="shared" ca="1" si="0"/>
        <v>33</v>
      </c>
      <c r="B42" s="8">
        <f ca="1">IFERROR(VLOOKUP(C42,'Праздничные дни'!$C$2:$C$12427,1,0),IFERROR(VLOOKUP(C42+1,'Праздничные дни'!$C$2:$C$12427,1,0),IFERROR(VLOOKUP(C42+2,'Праздничные дни'!$C$2:$C$12427,1,0),IFERROR(VLOOKUP(C42+3,'Праздничные дни'!$C$2:$C$12427,1,0),IFERROR(VLOOKUP(C42+4,'Праздничные дни'!$C$2:$C$12427,1,0),IFERROR(VLOOKUP(C42+5,'Праздничные дни'!$C$2:$C$12427,1,0),IFERROR(VLOOKUP(C42+6,'Праздничные дни'!$C$2:$C$12427,1,0),IFERROR(VLOOKUP(C42+7,'Праздничные дни'!$C$2:$C$12427,1,0),IFERROR(VLOOKUP(C42+8,'Праздничные дни'!$C$2:$C$12427,1,0),IFERROR(VLOOKUP(C42+9,'Праздничные дни'!$C$2:$C$12427,1,0),IFERROR(VLOOKUP(C42+10,'Праздничные дни'!$C$2:$C$12427,1,0),0)))))))))))</f>
        <v>46265</v>
      </c>
      <c r="C42" s="8">
        <f t="shared" ca="1" si="2"/>
        <v>46265</v>
      </c>
      <c r="D42" s="9">
        <f t="shared" ca="1" si="13"/>
        <v>77242.831132343053</v>
      </c>
      <c r="E42" s="9">
        <f t="shared" ca="1" si="14"/>
        <v>58082.090662394105</v>
      </c>
      <c r="F42" s="9">
        <f t="shared" ca="1" si="15"/>
        <v>19160.740469948949</v>
      </c>
      <c r="G42" s="9">
        <f t="shared" ca="1" si="16"/>
        <v>11397696.97495568</v>
      </c>
      <c r="H42" s="9"/>
      <c r="I42" s="1">
        <f t="shared" ca="1" si="17"/>
        <v>5.9899999999999995E-2</v>
      </c>
      <c r="J42">
        <f t="shared" ca="1" si="1"/>
        <v>33</v>
      </c>
      <c r="K42" s="8">
        <f ca="1">IFERROR(VLOOKUP(L42,'Праздничные дни'!$C$2:$C$12427,1,0),IFERROR(VLOOKUP(L42+1,'Праздничные дни'!$C$2:$C$12427,1,0),IFERROR(VLOOKUP(L42+2,'Праздничные дни'!$C$2:$C$12427,1,0),IFERROR(VLOOKUP(L42+3,'Праздничные дни'!$C$2:$C$12427,1,0),IFERROR(VLOOKUP(L42+4,'Праздничные дни'!$C$2:$C$12427,1,0),IFERROR(VLOOKUP(L42+5,'Праздничные дни'!$C$2:$C$12427,1,0),IFERROR(VLOOKUP(L42+6,'Праздничные дни'!$C$2:$C$12427,1,0),IFERROR(VLOOKUP(L42+7,'Праздничные дни'!$C$2:$C$12427,1,0),IFERROR(VLOOKUP(L42+8,'Праздничные дни'!$C$2:$C$12427,1,0),IFERROR(VLOOKUP(L42+9,'Праздничные дни'!$C$2:$C$12427,1,0),IFERROR(VLOOKUP(L42+10,'Праздничные дни'!$C$2:$C$12427,1,0),0)))))))))))</f>
        <v>46265</v>
      </c>
      <c r="L42" s="8">
        <f t="shared" ca="1" si="8"/>
        <v>46265</v>
      </c>
      <c r="M42" s="9">
        <f t="shared" ca="1" si="18"/>
        <v>100703.56363618122</v>
      </c>
      <c r="N42" s="9">
        <f t="shared" ca="1" si="19"/>
        <v>88871.388813858357</v>
      </c>
      <c r="O42" s="9">
        <f t="shared" ca="1" si="20"/>
        <v>11832.174822322864</v>
      </c>
      <c r="P42" s="9">
        <f t="shared" ca="1" si="21"/>
        <v>11614711.523048036</v>
      </c>
    </row>
    <row r="43" spans="1:16" x14ac:dyDescent="0.35">
      <c r="A43">
        <f t="shared" ca="1" si="0"/>
        <v>34</v>
      </c>
      <c r="B43" s="8">
        <f ca="1">IFERROR(VLOOKUP(C43,'Праздничные дни'!$C$2:$C$12427,1,0),IFERROR(VLOOKUP(C43+1,'Праздничные дни'!$C$2:$C$12427,1,0),IFERROR(VLOOKUP(C43+2,'Праздничные дни'!$C$2:$C$12427,1,0),IFERROR(VLOOKUP(C43+3,'Праздничные дни'!$C$2:$C$12427,1,0),IFERROR(VLOOKUP(C43+4,'Праздничные дни'!$C$2:$C$12427,1,0),IFERROR(VLOOKUP(C43+5,'Праздничные дни'!$C$2:$C$12427,1,0),IFERROR(VLOOKUP(C43+6,'Праздничные дни'!$C$2:$C$12427,1,0),IFERROR(VLOOKUP(C43+7,'Праздничные дни'!$C$2:$C$12427,1,0),IFERROR(VLOOKUP(C43+8,'Праздничные дни'!$C$2:$C$12427,1,0),IFERROR(VLOOKUP(C43+9,'Праздничные дни'!$C$2:$C$12427,1,0),IFERROR(VLOOKUP(C43+10,'Праздничные дни'!$C$2:$C$12427,1,0),0)))))))))))</f>
        <v>46295</v>
      </c>
      <c r="C43" s="8">
        <f t="shared" ca="1" si="2"/>
        <v>46295</v>
      </c>
      <c r="D43" s="9">
        <f t="shared" ca="1" si="13"/>
        <v>77242.831132343053</v>
      </c>
      <c r="E43" s="9">
        <f t="shared" ca="1" si="14"/>
        <v>56114.140997247545</v>
      </c>
      <c r="F43" s="9">
        <f t="shared" ca="1" si="15"/>
        <v>21128.690135095509</v>
      </c>
      <c r="G43" s="9">
        <f t="shared" ca="1" si="16"/>
        <v>11376568.284820585</v>
      </c>
      <c r="H43" s="9"/>
      <c r="I43" s="1">
        <f t="shared" ca="1" si="17"/>
        <v>5.9899999999999995E-2</v>
      </c>
      <c r="J43">
        <f t="shared" ca="1" si="1"/>
        <v>34</v>
      </c>
      <c r="K43" s="8">
        <f ca="1">IFERROR(VLOOKUP(L43,'Праздничные дни'!$C$2:$C$12427,1,0),IFERROR(VLOOKUP(L43+1,'Праздничные дни'!$C$2:$C$12427,1,0),IFERROR(VLOOKUP(L43+2,'Праздничные дни'!$C$2:$C$12427,1,0),IFERROR(VLOOKUP(L43+3,'Праздничные дни'!$C$2:$C$12427,1,0),IFERROR(VLOOKUP(L43+4,'Праздничные дни'!$C$2:$C$12427,1,0),IFERROR(VLOOKUP(L43+5,'Праздничные дни'!$C$2:$C$12427,1,0),IFERROR(VLOOKUP(L43+6,'Праздничные дни'!$C$2:$C$12427,1,0),IFERROR(VLOOKUP(L43+7,'Праздничные дни'!$C$2:$C$12427,1,0),IFERROR(VLOOKUP(L43+8,'Праздничные дни'!$C$2:$C$12427,1,0),IFERROR(VLOOKUP(L43+9,'Праздничные дни'!$C$2:$C$12427,1,0),IFERROR(VLOOKUP(L43+10,'Праздничные дни'!$C$2:$C$12427,1,0),0)))))))))))</f>
        <v>46295</v>
      </c>
      <c r="L43" s="8">
        <f t="shared" ca="1" si="8"/>
        <v>46295</v>
      </c>
      <c r="M43" s="9">
        <f t="shared" ca="1" si="18"/>
        <v>100703.56363618122</v>
      </c>
      <c r="N43" s="9">
        <f t="shared" ca="1" si="19"/>
        <v>85917.044143095045</v>
      </c>
      <c r="O43" s="9">
        <f t="shared" ca="1" si="20"/>
        <v>14786.519493086176</v>
      </c>
      <c r="P43" s="9">
        <f t="shared" ca="1" si="21"/>
        <v>11599925.00355495</v>
      </c>
    </row>
    <row r="44" spans="1:16" x14ac:dyDescent="0.35">
      <c r="A44">
        <f t="shared" ca="1" si="0"/>
        <v>35</v>
      </c>
      <c r="B44" s="8">
        <f ca="1">IFERROR(VLOOKUP(C44,'Праздничные дни'!$C$2:$C$12427,1,0),IFERROR(VLOOKUP(C44+1,'Праздничные дни'!$C$2:$C$12427,1,0),IFERROR(VLOOKUP(C44+2,'Праздничные дни'!$C$2:$C$12427,1,0),IFERROR(VLOOKUP(C44+3,'Праздничные дни'!$C$2:$C$12427,1,0),IFERROR(VLOOKUP(C44+4,'Праздничные дни'!$C$2:$C$12427,1,0),IFERROR(VLOOKUP(C44+5,'Праздничные дни'!$C$2:$C$12427,1,0),IFERROR(VLOOKUP(C44+6,'Праздничные дни'!$C$2:$C$12427,1,0),IFERROR(VLOOKUP(C44+7,'Праздничные дни'!$C$2:$C$12427,1,0),IFERROR(VLOOKUP(C44+8,'Праздничные дни'!$C$2:$C$12427,1,0),IFERROR(VLOOKUP(C44+9,'Праздничные дни'!$C$2:$C$12427,1,0),IFERROR(VLOOKUP(C44+10,'Праздничные дни'!$C$2:$C$12427,1,0),0)))))))))))</f>
        <v>46328</v>
      </c>
      <c r="C44" s="8">
        <f t="shared" ca="1" si="2"/>
        <v>46326</v>
      </c>
      <c r="D44" s="9">
        <f t="shared" ca="1" si="13"/>
        <v>77242.831132343053</v>
      </c>
      <c r="E44" s="9">
        <f t="shared" ca="1" si="14"/>
        <v>61611.130215355741</v>
      </c>
      <c r="F44" s="9">
        <f t="shared" ca="1" si="15"/>
        <v>15631.700916987313</v>
      </c>
      <c r="G44" s="9">
        <f t="shared" ca="1" si="16"/>
        <v>11360936.583903598</v>
      </c>
      <c r="H44" s="9"/>
      <c r="I44" s="1">
        <f t="shared" ca="1" si="17"/>
        <v>5.9899999999999995E-2</v>
      </c>
      <c r="J44">
        <f t="shared" ca="1" si="1"/>
        <v>35</v>
      </c>
      <c r="K44" s="8">
        <f ca="1">IFERROR(VLOOKUP(L44,'Праздничные дни'!$C$2:$C$12427,1,0),IFERROR(VLOOKUP(L44+1,'Праздничные дни'!$C$2:$C$12427,1,0),IFERROR(VLOOKUP(L44+2,'Праздничные дни'!$C$2:$C$12427,1,0),IFERROR(VLOOKUP(L44+3,'Праздничные дни'!$C$2:$C$12427,1,0),IFERROR(VLOOKUP(L44+4,'Праздничные дни'!$C$2:$C$12427,1,0),IFERROR(VLOOKUP(L44+5,'Праздничные дни'!$C$2:$C$12427,1,0),IFERROR(VLOOKUP(L44+6,'Праздничные дни'!$C$2:$C$12427,1,0),IFERROR(VLOOKUP(L44+7,'Праздничные дни'!$C$2:$C$12427,1,0),IFERROR(VLOOKUP(L44+8,'Праздничные дни'!$C$2:$C$12427,1,0),IFERROR(VLOOKUP(L44+9,'Праздничные дни'!$C$2:$C$12427,1,0),IFERROR(VLOOKUP(L44+10,'Праздничные дни'!$C$2:$C$12427,1,0),0)))))))))))</f>
        <v>46328</v>
      </c>
      <c r="L44" s="8">
        <f t="shared" ca="1" si="8"/>
        <v>46326</v>
      </c>
      <c r="M44" s="9">
        <f t="shared" ca="1" si="18"/>
        <v>100703.56363618122</v>
      </c>
      <c r="N44" s="9">
        <f t="shared" ca="1" si="19"/>
        <v>94388.430850844394</v>
      </c>
      <c r="O44" s="9">
        <f t="shared" ca="1" si="20"/>
        <v>6315.1327853368275</v>
      </c>
      <c r="P44" s="9">
        <f t="shared" ca="1" si="21"/>
        <v>11593609.870769612</v>
      </c>
    </row>
    <row r="45" spans="1:16" x14ac:dyDescent="0.35">
      <c r="A45">
        <f t="shared" ca="1" si="0"/>
        <v>36</v>
      </c>
      <c r="B45" s="8">
        <f ca="1">IFERROR(VLOOKUP(C45,'Праздничные дни'!$C$2:$C$12427,1,0),IFERROR(VLOOKUP(C45+1,'Праздничные дни'!$C$2:$C$12427,1,0),IFERROR(VLOOKUP(C45+2,'Праздничные дни'!$C$2:$C$12427,1,0),IFERROR(VLOOKUP(C45+3,'Праздничные дни'!$C$2:$C$12427,1,0),IFERROR(VLOOKUP(C45+4,'Праздничные дни'!$C$2:$C$12427,1,0),IFERROR(VLOOKUP(C45+5,'Праздничные дни'!$C$2:$C$12427,1,0),IFERROR(VLOOKUP(C45+6,'Праздничные дни'!$C$2:$C$12427,1,0),IFERROR(VLOOKUP(C45+7,'Праздничные дни'!$C$2:$C$12427,1,0),IFERROR(VLOOKUP(C45+8,'Праздничные дни'!$C$2:$C$12427,1,0),IFERROR(VLOOKUP(C45+9,'Праздничные дни'!$C$2:$C$12427,1,0),IFERROR(VLOOKUP(C45+10,'Праздничные дни'!$C$2:$C$12427,1,0),0)))))))))))</f>
        <v>46356</v>
      </c>
      <c r="C45" s="8">
        <f t="shared" ca="1" si="2"/>
        <v>46356</v>
      </c>
      <c r="D45" s="9">
        <f t="shared" ca="1" si="13"/>
        <v>77242.831132343053</v>
      </c>
      <c r="E45" s="9">
        <f t="shared" ca="1" si="14"/>
        <v>52204.281749378395</v>
      </c>
      <c r="F45" s="9">
        <f t="shared" ca="1" si="15"/>
        <v>25038.549382964658</v>
      </c>
      <c r="G45" s="9">
        <f t="shared" ca="1" si="16"/>
        <v>11335898.034520634</v>
      </c>
      <c r="H45" s="9"/>
      <c r="I45" s="1">
        <f t="shared" ca="1" si="17"/>
        <v>5.9899999999999995E-2</v>
      </c>
      <c r="J45">
        <f t="shared" ca="1" si="1"/>
        <v>36</v>
      </c>
      <c r="K45" s="8">
        <f ca="1">IFERROR(VLOOKUP(L45,'Праздничные дни'!$C$2:$C$12427,1,0),IFERROR(VLOOKUP(L45+1,'Праздничные дни'!$C$2:$C$12427,1,0),IFERROR(VLOOKUP(L45+2,'Праздничные дни'!$C$2:$C$12427,1,0),IFERROR(VLOOKUP(L45+3,'Праздничные дни'!$C$2:$C$12427,1,0),IFERROR(VLOOKUP(L45+4,'Праздничные дни'!$C$2:$C$12427,1,0),IFERROR(VLOOKUP(L45+5,'Праздничные дни'!$C$2:$C$12427,1,0),IFERROR(VLOOKUP(L45+6,'Праздничные дни'!$C$2:$C$12427,1,0),IFERROR(VLOOKUP(L45+7,'Праздничные дни'!$C$2:$C$12427,1,0),IFERROR(VLOOKUP(L45+8,'Праздничные дни'!$C$2:$C$12427,1,0),IFERROR(VLOOKUP(L45+9,'Праздничные дни'!$C$2:$C$12427,1,0),IFERROR(VLOOKUP(L45+10,'Праздничные дни'!$C$2:$C$12427,1,0),0)))))))))))</f>
        <v>46356</v>
      </c>
      <c r="L45" s="8">
        <f t="shared" ca="1" si="8"/>
        <v>46356</v>
      </c>
      <c r="M45" s="9">
        <f t="shared" ca="1" si="18"/>
        <v>100703.56363618122</v>
      </c>
      <c r="N45" s="9">
        <f t="shared" ca="1" si="19"/>
        <v>80043.553080381986</v>
      </c>
      <c r="O45" s="9">
        <f t="shared" ca="1" si="20"/>
        <v>20660.010555799236</v>
      </c>
      <c r="P45" s="9">
        <f t="shared" ca="1" si="21"/>
        <v>11572949.860213812</v>
      </c>
    </row>
    <row r="46" spans="1:16" x14ac:dyDescent="0.35">
      <c r="B46" s="8"/>
      <c r="C46" s="8"/>
      <c r="D46" s="9"/>
      <c r="E46" s="9"/>
      <c r="F46" s="9"/>
      <c r="G46" s="9"/>
      <c r="H46" s="9"/>
      <c r="I46" s="1"/>
      <c r="K46" s="8"/>
      <c r="L46" s="8"/>
      <c r="M46" s="9"/>
      <c r="N46" s="9"/>
      <c r="O46" s="9"/>
      <c r="P46" s="9"/>
    </row>
    <row r="47" spans="1:16" x14ac:dyDescent="0.35">
      <c r="B47" s="8"/>
      <c r="C47" s="8"/>
      <c r="D47" s="9"/>
      <c r="E47" s="9"/>
      <c r="F47" s="9"/>
      <c r="G47" s="9"/>
      <c r="H47" s="9"/>
      <c r="I47" s="1"/>
      <c r="K47" s="8"/>
      <c r="L47" s="8"/>
      <c r="M47" s="9"/>
      <c r="N47" s="9"/>
      <c r="O47" s="9"/>
      <c r="P47" s="9"/>
    </row>
    <row r="48" spans="1:16" x14ac:dyDescent="0.35">
      <c r="B48" s="8" t="s">
        <v>25</v>
      </c>
      <c r="C48" s="8"/>
      <c r="D48" s="9"/>
      <c r="E48" s="9">
        <f ca="1">DATEDIF(C50,C51,"d")/365*$D$7*F51</f>
        <v>46508.239196423689</v>
      </c>
      <c r="F48" s="9"/>
      <c r="G48" s="9"/>
      <c r="H48" s="9"/>
      <c r="I48" s="9"/>
      <c r="K48" s="8" t="s">
        <v>26</v>
      </c>
      <c r="L48" s="8"/>
      <c r="M48" s="9"/>
      <c r="N48" s="9">
        <f ca="1">DATEDIF(C50,C51,"d")/365*$D$8*O51</f>
        <v>71340.101878030342</v>
      </c>
      <c r="O48" s="9"/>
      <c r="P48" s="9"/>
    </row>
    <row r="49" spans="2:17" x14ac:dyDescent="0.35">
      <c r="B49" s="8"/>
      <c r="C49" s="8">
        <f ca="1">EDATE(C10,$C$7)</f>
        <v>46381</v>
      </c>
    </row>
    <row r="50" spans="2:17" x14ac:dyDescent="0.35">
      <c r="C50" s="8">
        <f ca="1">VLOOKUP($C$7,$A$10:$C$45,3,0)</f>
        <v>46356</v>
      </c>
      <c r="D50" t="s">
        <v>18</v>
      </c>
      <c r="E50" t="s">
        <v>19</v>
      </c>
      <c r="F50" t="s">
        <v>17</v>
      </c>
      <c r="G50" s="3" t="s">
        <v>24</v>
      </c>
      <c r="O50" t="s">
        <v>17</v>
      </c>
    </row>
    <row r="51" spans="2:17" x14ac:dyDescent="0.35">
      <c r="B51" t="s">
        <v>13</v>
      </c>
      <c r="C51" s="8">
        <f ca="1">IFERROR(VLOOKUP(C49,'Праздничные дни'!$C$2:$C$12427,1,0),IFERROR(VLOOKUP(C49+1,'Праздничные дни'!$C$2:$C$12427,1,0),IFERROR(VLOOKUP(C49+2,'Праздничные дни'!$C$2:$C$12427,1,0),IFERROR(VLOOKUP(C49+3,'Праздничные дни'!$C$2:$C$12427,1,0),IFERROR(VLOOKUP(C49+4,'Праздничные дни'!$C$2:$C$12427,1,0),IFERROR(VLOOKUP(C49+5,'Праздничные дни'!$C$2:$C$12427,1,0),IFERROR(VLOOKUP(C49+6,'Праздничные дни'!$C$2:$C$12427,1,0),IFERROR(VLOOKUP(C49+7,'Праздничные дни'!$C$2:$C$12427,1,0),IFERROR(VLOOKUP(C49+8,'Праздничные дни'!$C$2:$C$12427,1,0),IFERROR(VLOOKUP(C49+9,'Праздничные дни'!$C$2:$C$12427,1,0),IFERROR(VLOOKUP(C49+10,'Праздничные дни'!$C$2:$C$12427,1,0),0)))))))))))</f>
        <v>46381</v>
      </c>
      <c r="D51" s="2">
        <f>D8</f>
        <v>0.09</v>
      </c>
      <c r="E51">
        <f>E7-C7</f>
        <v>264</v>
      </c>
      <c r="F51" s="9">
        <f ca="1">VLOOKUP($C$7,$A$10:$G$45,7,0)</f>
        <v>11335898.034520634</v>
      </c>
      <c r="G51" s="13">
        <f ca="1">IF(D7=D8,G7,-PMT(D51/12,E51,F51))</f>
        <v>98755.432732786561</v>
      </c>
      <c r="H51" s="9"/>
      <c r="I51" s="9"/>
      <c r="O51" s="9">
        <f ca="1">VLOOKUP($C$7,$J$10:$P$45,7,0)</f>
        <v>11572949.860213812</v>
      </c>
    </row>
    <row r="52" spans="2:17" x14ac:dyDescent="0.35">
      <c r="C52" s="8"/>
      <c r="D52" s="2"/>
      <c r="F52" s="9"/>
      <c r="G52" s="9"/>
      <c r="H52" s="9"/>
      <c r="I52" s="9"/>
      <c r="O52" s="9"/>
    </row>
    <row r="53" spans="2:17" x14ac:dyDescent="0.35">
      <c r="D53" t="s">
        <v>14</v>
      </c>
      <c r="E53" t="s">
        <v>15</v>
      </c>
      <c r="F53" t="s">
        <v>16</v>
      </c>
      <c r="G53" t="s">
        <v>17</v>
      </c>
      <c r="H53" t="s">
        <v>29</v>
      </c>
      <c r="M53" t="s">
        <v>14</v>
      </c>
      <c r="N53" t="s">
        <v>15</v>
      </c>
      <c r="O53" t="s">
        <v>16</v>
      </c>
      <c r="P53" t="s">
        <v>17</v>
      </c>
      <c r="Q53" t="s">
        <v>29</v>
      </c>
    </row>
    <row r="54" spans="2:17" x14ac:dyDescent="0.35">
      <c r="B54" s="8">
        <f ca="1">IFERROR(VLOOKUP(C54,'Праздничные дни'!$C$2:$C$12427,1,0),IFERROR(VLOOKUP(C54+1,'Праздничные дни'!$C$2:$C$12427,1,0),IFERROR(VLOOKUP(C54+2,'Праздничные дни'!$C$2:$C$12427,1,0),IFERROR(VLOOKUP(C54+3,'Праздничные дни'!$C$2:$C$12427,1,0),IFERROR(VLOOKUP(C54+4,'Праздничные дни'!$C$2:$C$12427,1,0),IFERROR(VLOOKUP(C54+5,'Праздничные дни'!$C$2:$C$12427,1,0),IFERROR(VLOOKUP(C54+6,'Праздничные дни'!$C$2:$C$12427,1,0),IFERROR(VLOOKUP(C54+7,'Праздничные дни'!$C$2:$C$12427,1,0),IFERROR(VLOOKUP(C54+8,'Праздничные дни'!$C$2:$C$12427,1,0),IFERROR(VLOOKUP(C54+9,'Праздничные дни'!$C$2:$C$12427,1,0),IFERROR(VLOOKUP(C54+10,'Праздничные дни'!$C$2:$C$12427,1,0),0)))))))))))</f>
        <v>46387</v>
      </c>
      <c r="C54" s="8">
        <f ca="1">DATE(YEAR(C50),MONTH(C50)+2,DAY(0))</f>
        <v>46387</v>
      </c>
      <c r="D54" s="9">
        <f ca="1">$G$51</f>
        <v>98755.432732786561</v>
      </c>
      <c r="E54" s="9">
        <f ca="1">DATEDIF(C51,B54,"d")/365*$D$51*F51+E48</f>
        <v>63279.156836536407</v>
      </c>
      <c r="F54" s="9">
        <f ca="1">IF(D54-E54&lt;0,0,D54-E54)</f>
        <v>35476.275896250154</v>
      </c>
      <c r="G54" s="9">
        <f ca="1">F51-F54</f>
        <v>11300421.758624384</v>
      </c>
      <c r="H54">
        <f ca="1">IF(G54&lt;0,1,0)</f>
        <v>0</v>
      </c>
      <c r="I54" s="2">
        <f>$D$8</f>
        <v>0.09</v>
      </c>
      <c r="K54" s="8">
        <f ca="1">IFERROR(VLOOKUP(L54,'Праздничные дни'!$C$2:$C$12427,1,0),IFERROR(VLOOKUP(L54+1,'Праздничные дни'!$C$2:$C$12427,1,0),IFERROR(VLOOKUP(L54+2,'Праздничные дни'!$C$2:$C$12427,1,0),IFERROR(VLOOKUP(L54+3,'Праздничные дни'!$C$2:$C$12427,1,0),IFERROR(VLOOKUP(L54+4,'Праздничные дни'!$C$2:$C$12427,1,0),IFERROR(VLOOKUP(L54+5,'Праздничные дни'!$C$2:$C$12427,1,0),IFERROR(VLOOKUP(L54+6,'Праздничные дни'!$C$2:$C$12427,1,0),IFERROR(VLOOKUP(L54+7,'Праздничные дни'!$C$2:$C$12427,1,0),IFERROR(VLOOKUP(L54+8,'Праздничные дни'!$C$2:$C$12427,1,0),IFERROR(VLOOKUP(L54+9,'Праздничные дни'!$C$2:$C$12427,1,0),IFERROR(VLOOKUP(L54+10,'Праздничные дни'!$C$2:$C$12427,1,0),0)))))))))))</f>
        <v>46387</v>
      </c>
      <c r="L54" s="8">
        <f ca="1">DATE(YEAR(C50),MONTH(C50)+2,DAY(0))</f>
        <v>46387</v>
      </c>
      <c r="M54" s="9">
        <f>$G$8</f>
        <v>100703.56363618122</v>
      </c>
      <c r="N54" s="9">
        <f ca="1">DATEDIF(C50,K54,"d")/365*$D$51*O51</f>
        <v>88461.726328757635</v>
      </c>
      <c r="O54" s="9">
        <f ca="1">IF(M54-N54&lt;0,0,M54-N54)</f>
        <v>12241.837307423586</v>
      </c>
      <c r="P54" s="9">
        <f ca="1">O51-O54</f>
        <v>11560708.022906389</v>
      </c>
      <c r="Q54">
        <f ca="1">IF(P54&lt;0,1,0)</f>
        <v>0</v>
      </c>
    </row>
    <row r="55" spans="2:17" x14ac:dyDescent="0.35">
      <c r="B55" s="8">
        <f ca="1">IFERROR(VLOOKUP(C55,'Праздничные дни'!$C$2:$C$12427,1,0),IFERROR(VLOOKUP(C55+1,'Праздничные дни'!$C$2:$C$12427,1,0),IFERROR(VLOOKUP(C55+2,'Праздничные дни'!$C$2:$C$12427,1,0),IFERROR(VLOOKUP(C55+3,'Праздничные дни'!$C$2:$C$12427,1,0),IFERROR(VLOOKUP(C55+4,'Праздничные дни'!$C$2:$C$12427,1,0),IFERROR(VLOOKUP(C55+5,'Праздничные дни'!$C$2:$C$12427,1,0),IFERROR(VLOOKUP(C55+6,'Праздничные дни'!$C$2:$C$12427,1,0),IFERROR(VLOOKUP(C55+7,'Праздничные дни'!$C$2:$C$12427,1,0),IFERROR(VLOOKUP(C55+8,'Праздничные дни'!$C$2:$C$12427,1,0),IFERROR(VLOOKUP(C55+9,'Праздничные дни'!$C$2:$C$12427,1,0),IFERROR(VLOOKUP(C55+10,'Праздничные дни'!$C$2:$C$12427,1,0),0)))))))))))</f>
        <v>46419</v>
      </c>
      <c r="C55" s="8">
        <f ca="1">DATE(YEAR(C54),MONTH(C54)+2,DAY(0))</f>
        <v>46418</v>
      </c>
      <c r="D55" s="9">
        <f t="shared" ref="D55:D118" ca="1" si="22">$G$51</f>
        <v>98755.432732786561</v>
      </c>
      <c r="E55" s="9">
        <f t="shared" ref="E55:E86" ca="1" si="23">DATEDIF(B54,B55,"d")/365*$D$51*G54</f>
        <v>89164.971684488293</v>
      </c>
      <c r="F55" s="9">
        <f t="shared" ref="F55:F118" ca="1" si="24">IF(D55-E55&lt;0,0,D55-E55)</f>
        <v>9590.461048298268</v>
      </c>
      <c r="G55" s="9">
        <f ca="1">G54-F55</f>
        <v>11290831.297576087</v>
      </c>
      <c r="H55">
        <f t="shared" ref="H55:H118" ca="1" si="25">IF(G55&lt;0,1,0)</f>
        <v>0</v>
      </c>
      <c r="I55" s="2">
        <f t="shared" ref="I55:I118" si="26">$D$8</f>
        <v>0.09</v>
      </c>
      <c r="K55" s="8">
        <f ca="1">IFERROR(VLOOKUP(L55,'Праздничные дни'!$C$2:$C$12427,1,0),IFERROR(VLOOKUP(L55+1,'Праздничные дни'!$C$2:$C$12427,1,0),IFERROR(VLOOKUP(L55+2,'Праздничные дни'!$C$2:$C$12427,1,0),IFERROR(VLOOKUP(L55+3,'Праздничные дни'!$C$2:$C$12427,1,0),IFERROR(VLOOKUP(L55+4,'Праздничные дни'!$C$2:$C$12427,1,0),IFERROR(VLOOKUP(L55+5,'Праздничные дни'!$C$2:$C$12427,1,0),IFERROR(VLOOKUP(L55+6,'Праздничные дни'!$C$2:$C$12427,1,0),IFERROR(VLOOKUP(L55+7,'Праздничные дни'!$C$2:$C$12427,1,0),IFERROR(VLOOKUP(L55+8,'Праздничные дни'!$C$2:$C$12427,1,0),IFERROR(VLOOKUP(L55+9,'Праздничные дни'!$C$2:$C$12427,1,0),IFERROR(VLOOKUP(L55+10,'Праздничные дни'!$C$2:$C$12427,1,0),0)))))))))))</f>
        <v>46419</v>
      </c>
      <c r="L55" s="8">
        <f ca="1">DATE(YEAR(L54),MONTH(L54)+2,DAY(0))</f>
        <v>46418</v>
      </c>
      <c r="M55" s="9">
        <f>$G$8</f>
        <v>100703.56363618122</v>
      </c>
      <c r="N55" s="9">
        <f ca="1">DATEDIF(K54,K55,"d")/365*$D$51*P54</f>
        <v>91218.737276631233</v>
      </c>
      <c r="O55" s="9">
        <f t="shared" ref="O55:O118" ca="1" si="27">IF(M55-N55&lt;0,0,M55-N55)</f>
        <v>9484.8263595499884</v>
      </c>
      <c r="P55" s="9">
        <f ca="1">P54-O55</f>
        <v>11551223.19654684</v>
      </c>
      <c r="Q55">
        <f t="shared" ref="Q55:Q118" ca="1" si="28">IF(P55&lt;0,1,0)</f>
        <v>0</v>
      </c>
    </row>
    <row r="56" spans="2:17" x14ac:dyDescent="0.35">
      <c r="B56" s="8">
        <f ca="1">IFERROR(VLOOKUP(C56,'Праздничные дни'!$C$2:$C$12427,1,0),IFERROR(VLOOKUP(C56+1,'Праздничные дни'!$C$2:$C$12427,1,0),IFERROR(VLOOKUP(C56+2,'Праздничные дни'!$C$2:$C$12427,1,0),IFERROR(VLOOKUP(C56+3,'Праздничные дни'!$C$2:$C$12427,1,0),IFERROR(VLOOKUP(C56+4,'Праздничные дни'!$C$2:$C$12427,1,0),IFERROR(VLOOKUP(C56+5,'Праздничные дни'!$C$2:$C$12427,1,0),IFERROR(VLOOKUP(C56+6,'Праздничные дни'!$C$2:$C$12427,1,0),IFERROR(VLOOKUP(C56+7,'Праздничные дни'!$C$2:$C$12427,1,0),IFERROR(VLOOKUP(C56+8,'Праздничные дни'!$C$2:$C$12427,1,0),IFERROR(VLOOKUP(C56+9,'Праздничные дни'!$C$2:$C$12427,1,0),IFERROR(VLOOKUP(C56+10,'Праздничные дни'!$C$2:$C$12427,1,0),0)))))))))))</f>
        <v>46447</v>
      </c>
      <c r="C56" s="8">
        <f t="shared" ref="C56:C119" ca="1" si="29">DATE(YEAR(C55),MONTH(C55)+2,DAY(0))</f>
        <v>46446</v>
      </c>
      <c r="D56" s="9">
        <f t="shared" ca="1" si="22"/>
        <v>98755.432732786561</v>
      </c>
      <c r="E56" s="9">
        <f t="shared" ca="1" si="23"/>
        <v>77953.136629840374</v>
      </c>
      <c r="F56" s="9">
        <f t="shared" ca="1" si="24"/>
        <v>20802.296102946188</v>
      </c>
      <c r="G56" s="9">
        <f t="shared" ref="G56:G119" ca="1" si="30">G55-F56</f>
        <v>11270029.00147314</v>
      </c>
      <c r="H56">
        <f t="shared" ca="1" si="25"/>
        <v>0</v>
      </c>
      <c r="I56" s="2">
        <f t="shared" si="26"/>
        <v>0.09</v>
      </c>
      <c r="K56" s="8">
        <f ca="1">IFERROR(VLOOKUP(L56,'Праздничные дни'!$C$2:$C$12427,1,0),IFERROR(VLOOKUP(L56+1,'Праздничные дни'!$C$2:$C$12427,1,0),IFERROR(VLOOKUP(L56+2,'Праздничные дни'!$C$2:$C$12427,1,0),IFERROR(VLOOKUP(L56+3,'Праздничные дни'!$C$2:$C$12427,1,0),IFERROR(VLOOKUP(L56+4,'Праздничные дни'!$C$2:$C$12427,1,0),IFERROR(VLOOKUP(L56+5,'Праздничные дни'!$C$2:$C$12427,1,0),IFERROR(VLOOKUP(L56+6,'Праздничные дни'!$C$2:$C$12427,1,0),IFERROR(VLOOKUP(L56+7,'Праздничные дни'!$C$2:$C$12427,1,0),IFERROR(VLOOKUP(L56+8,'Праздничные дни'!$C$2:$C$12427,1,0),IFERROR(VLOOKUP(L56+9,'Праздничные дни'!$C$2:$C$12427,1,0),IFERROR(VLOOKUP(L56+10,'Праздничные дни'!$C$2:$C$12427,1,0),0)))))))))))</f>
        <v>46447</v>
      </c>
      <c r="L56" s="8">
        <f t="shared" ref="L56:L61" ca="1" si="31">DATE(YEAR(L55),MONTH(L55)+2,DAY(0))</f>
        <v>46446</v>
      </c>
      <c r="M56" s="9">
        <f t="shared" ref="M56:M119" si="32">$G$8</f>
        <v>100703.56363618122</v>
      </c>
      <c r="N56" s="9">
        <f t="shared" ref="N56:N119" ca="1" si="33">DATEDIF(K55,K56,"d")/365*$D$51*P55</f>
        <v>79750.910836432973</v>
      </c>
      <c r="O56" s="9">
        <f t="shared" ca="1" si="27"/>
        <v>20952.652799748248</v>
      </c>
      <c r="P56" s="9">
        <f t="shared" ref="P56:P119" ca="1" si="34">P55-O56</f>
        <v>11530270.543747092</v>
      </c>
      <c r="Q56">
        <f t="shared" ca="1" si="28"/>
        <v>0</v>
      </c>
    </row>
    <row r="57" spans="2:17" x14ac:dyDescent="0.35">
      <c r="B57" s="8">
        <f ca="1">IFERROR(VLOOKUP(C57,'Праздничные дни'!$C$2:$C$12427,1,0),IFERROR(VLOOKUP(C57+1,'Праздничные дни'!$C$2:$C$12427,1,0),IFERROR(VLOOKUP(C57+2,'Праздничные дни'!$C$2:$C$12427,1,0),IFERROR(VLOOKUP(C57+3,'Праздничные дни'!$C$2:$C$12427,1,0),IFERROR(VLOOKUP(C57+4,'Праздничные дни'!$C$2:$C$12427,1,0),IFERROR(VLOOKUP(C57+5,'Праздничные дни'!$C$2:$C$12427,1,0),IFERROR(VLOOKUP(C57+6,'Праздничные дни'!$C$2:$C$12427,1,0),IFERROR(VLOOKUP(C57+7,'Праздничные дни'!$C$2:$C$12427,1,0),IFERROR(VLOOKUP(C57+8,'Праздничные дни'!$C$2:$C$12427,1,0),IFERROR(VLOOKUP(C57+9,'Праздничные дни'!$C$2:$C$12427,1,0),IFERROR(VLOOKUP(C57+10,'Праздничные дни'!$C$2:$C$12427,1,0),0)))))))))))</f>
        <v>46477</v>
      </c>
      <c r="C57" s="8">
        <f t="shared" ca="1" si="29"/>
        <v>46477</v>
      </c>
      <c r="D57" s="9">
        <f t="shared" ca="1" si="22"/>
        <v>98755.432732786561</v>
      </c>
      <c r="E57" s="9">
        <f t="shared" ca="1" si="23"/>
        <v>83367.337819116365</v>
      </c>
      <c r="F57" s="9">
        <f t="shared" ca="1" si="24"/>
        <v>15388.094913670197</v>
      </c>
      <c r="G57" s="9">
        <f t="shared" ca="1" si="30"/>
        <v>11254640.906559469</v>
      </c>
      <c r="H57">
        <f t="shared" ca="1" si="25"/>
        <v>0</v>
      </c>
      <c r="I57" s="2">
        <f t="shared" si="26"/>
        <v>0.09</v>
      </c>
      <c r="K57" s="8">
        <f ca="1">IFERROR(VLOOKUP(L57,'Праздничные дни'!$C$2:$C$12427,1,0),IFERROR(VLOOKUP(L57+1,'Праздничные дни'!$C$2:$C$12427,1,0),IFERROR(VLOOKUP(L57+2,'Праздничные дни'!$C$2:$C$12427,1,0),IFERROR(VLOOKUP(L57+3,'Праздничные дни'!$C$2:$C$12427,1,0),IFERROR(VLOOKUP(L57+4,'Праздничные дни'!$C$2:$C$12427,1,0),IFERROR(VLOOKUP(L57+5,'Праздничные дни'!$C$2:$C$12427,1,0),IFERROR(VLOOKUP(L57+6,'Праздничные дни'!$C$2:$C$12427,1,0),IFERROR(VLOOKUP(L57+7,'Праздничные дни'!$C$2:$C$12427,1,0),IFERROR(VLOOKUP(L57+8,'Праздничные дни'!$C$2:$C$12427,1,0),IFERROR(VLOOKUP(L57+9,'Праздничные дни'!$C$2:$C$12427,1,0),IFERROR(VLOOKUP(L57+10,'Праздничные дни'!$C$2:$C$12427,1,0),0)))))))))))</f>
        <v>46477</v>
      </c>
      <c r="L57" s="8">
        <f t="shared" ca="1" si="31"/>
        <v>46477</v>
      </c>
      <c r="M57" s="9">
        <f t="shared" si="32"/>
        <v>100703.56363618122</v>
      </c>
      <c r="N57" s="9">
        <f t="shared" ca="1" si="33"/>
        <v>85292.412241416823</v>
      </c>
      <c r="O57" s="9">
        <f t="shared" ca="1" si="27"/>
        <v>15411.151394764398</v>
      </c>
      <c r="P57" s="9">
        <f t="shared" ca="1" si="34"/>
        <v>11514859.392352328</v>
      </c>
      <c r="Q57">
        <f t="shared" ca="1" si="28"/>
        <v>0</v>
      </c>
    </row>
    <row r="58" spans="2:17" x14ac:dyDescent="0.35">
      <c r="B58" s="8">
        <f ca="1">IFERROR(VLOOKUP(C58,'Праздничные дни'!$C$2:$C$12427,1,0),IFERROR(VLOOKUP(C58+1,'Праздничные дни'!$C$2:$C$12427,1,0),IFERROR(VLOOKUP(C58+2,'Праздничные дни'!$C$2:$C$12427,1,0),IFERROR(VLOOKUP(C58+3,'Праздничные дни'!$C$2:$C$12427,1,0),IFERROR(VLOOKUP(C58+4,'Праздничные дни'!$C$2:$C$12427,1,0),IFERROR(VLOOKUP(C58+5,'Праздничные дни'!$C$2:$C$12427,1,0),IFERROR(VLOOKUP(C58+6,'Праздничные дни'!$C$2:$C$12427,1,0),IFERROR(VLOOKUP(C58+7,'Праздничные дни'!$C$2:$C$12427,1,0),IFERROR(VLOOKUP(C58+8,'Праздничные дни'!$C$2:$C$12427,1,0),IFERROR(VLOOKUP(C58+9,'Праздничные дни'!$C$2:$C$12427,1,0),IFERROR(VLOOKUP(C58+10,'Праздничные дни'!$C$2:$C$12427,1,0),0)))))))))))</f>
        <v>46507</v>
      </c>
      <c r="C58" s="8">
        <f t="shared" ca="1" si="29"/>
        <v>46507</v>
      </c>
      <c r="D58" s="9">
        <f t="shared" ca="1" si="22"/>
        <v>98755.432732786561</v>
      </c>
      <c r="E58" s="9">
        <f t="shared" ca="1" si="23"/>
        <v>83253.508075919352</v>
      </c>
      <c r="F58" s="9">
        <f t="shared" ca="1" si="24"/>
        <v>15501.92465686721</v>
      </c>
      <c r="G58" s="9">
        <f t="shared" ca="1" si="30"/>
        <v>11239138.981902601</v>
      </c>
      <c r="H58">
        <f t="shared" ca="1" si="25"/>
        <v>0</v>
      </c>
      <c r="I58" s="2">
        <f t="shared" si="26"/>
        <v>0.09</v>
      </c>
      <c r="K58" s="8">
        <f ca="1">IFERROR(VLOOKUP(L58,'Праздничные дни'!$C$2:$C$12427,1,0),IFERROR(VLOOKUP(L58+1,'Праздничные дни'!$C$2:$C$12427,1,0),IFERROR(VLOOKUP(L58+2,'Праздничные дни'!$C$2:$C$12427,1,0),IFERROR(VLOOKUP(L58+3,'Праздничные дни'!$C$2:$C$12427,1,0),IFERROR(VLOOKUP(L58+4,'Праздничные дни'!$C$2:$C$12427,1,0),IFERROR(VLOOKUP(L58+5,'Праздничные дни'!$C$2:$C$12427,1,0),IFERROR(VLOOKUP(L58+6,'Праздничные дни'!$C$2:$C$12427,1,0),IFERROR(VLOOKUP(L58+7,'Праздничные дни'!$C$2:$C$12427,1,0),IFERROR(VLOOKUP(L58+8,'Праздничные дни'!$C$2:$C$12427,1,0),IFERROR(VLOOKUP(L58+9,'Праздничные дни'!$C$2:$C$12427,1,0),IFERROR(VLOOKUP(L58+10,'Праздничные дни'!$C$2:$C$12427,1,0),0)))))))))))</f>
        <v>46507</v>
      </c>
      <c r="L58" s="8">
        <f t="shared" ca="1" si="31"/>
        <v>46507</v>
      </c>
      <c r="M58" s="9">
        <f t="shared" si="32"/>
        <v>100703.56363618122</v>
      </c>
      <c r="N58" s="9">
        <f t="shared" ca="1" si="33"/>
        <v>85178.41194342816</v>
      </c>
      <c r="O58" s="9">
        <f t="shared" ca="1" si="27"/>
        <v>15525.151692753061</v>
      </c>
      <c r="P58" s="9">
        <f t="shared" ca="1" si="34"/>
        <v>11499334.240659574</v>
      </c>
      <c r="Q58">
        <f t="shared" ca="1" si="28"/>
        <v>0</v>
      </c>
    </row>
    <row r="59" spans="2:17" x14ac:dyDescent="0.35">
      <c r="B59" s="8">
        <f ca="1">IFERROR(VLOOKUP(C59,'Праздничные дни'!$C$2:$C$12427,1,0),IFERROR(VLOOKUP(C59+1,'Праздничные дни'!$C$2:$C$12427,1,0),IFERROR(VLOOKUP(C59+2,'Праздничные дни'!$C$2:$C$12427,1,0),IFERROR(VLOOKUP(C59+3,'Праздничные дни'!$C$2:$C$12427,1,0),IFERROR(VLOOKUP(C59+4,'Праздничные дни'!$C$2:$C$12427,1,0),IFERROR(VLOOKUP(C59+5,'Праздничные дни'!$C$2:$C$12427,1,0),IFERROR(VLOOKUP(C59+6,'Праздничные дни'!$C$2:$C$12427,1,0),IFERROR(VLOOKUP(C59+7,'Праздничные дни'!$C$2:$C$12427,1,0),IFERROR(VLOOKUP(C59+8,'Праздничные дни'!$C$2:$C$12427,1,0),IFERROR(VLOOKUP(C59+9,'Праздничные дни'!$C$2:$C$12427,1,0),IFERROR(VLOOKUP(C59+10,'Праздничные дни'!$C$2:$C$12427,1,0),0)))))))))))</f>
        <v>46538</v>
      </c>
      <c r="C59" s="8">
        <f t="shared" ca="1" si="29"/>
        <v>46538</v>
      </c>
      <c r="D59" s="9">
        <f t="shared" ca="1" si="22"/>
        <v>98755.432732786561</v>
      </c>
      <c r="E59" s="9">
        <f t="shared" ca="1" si="23"/>
        <v>85910.130847967826</v>
      </c>
      <c r="F59" s="9">
        <f t="shared" ca="1" si="24"/>
        <v>12845.301884818735</v>
      </c>
      <c r="G59" s="9">
        <f t="shared" ca="1" si="30"/>
        <v>11226293.680017782</v>
      </c>
      <c r="H59">
        <f t="shared" ca="1" si="25"/>
        <v>0</v>
      </c>
      <c r="I59" s="2">
        <f t="shared" si="26"/>
        <v>0.09</v>
      </c>
      <c r="K59" s="8">
        <f ca="1">IFERROR(VLOOKUP(L59,'Праздничные дни'!$C$2:$C$12427,1,0),IFERROR(VLOOKUP(L59+1,'Праздничные дни'!$C$2:$C$12427,1,0),IFERROR(VLOOKUP(L59+2,'Праздничные дни'!$C$2:$C$12427,1,0),IFERROR(VLOOKUP(L59+3,'Праздничные дни'!$C$2:$C$12427,1,0),IFERROR(VLOOKUP(L59+4,'Праздничные дни'!$C$2:$C$12427,1,0),IFERROR(VLOOKUP(L59+5,'Праздничные дни'!$C$2:$C$12427,1,0),IFERROR(VLOOKUP(L59+6,'Праздничные дни'!$C$2:$C$12427,1,0),IFERROR(VLOOKUP(L59+7,'Праздничные дни'!$C$2:$C$12427,1,0),IFERROR(VLOOKUP(L59+8,'Праздничные дни'!$C$2:$C$12427,1,0),IFERROR(VLOOKUP(L59+9,'Праздничные дни'!$C$2:$C$12427,1,0),IFERROR(VLOOKUP(L59+10,'Праздничные дни'!$C$2:$C$12427,1,0),0)))))))))))</f>
        <v>46538</v>
      </c>
      <c r="L59" s="8">
        <f t="shared" ca="1" si="31"/>
        <v>46538</v>
      </c>
      <c r="M59" s="9">
        <f t="shared" si="32"/>
        <v>100703.56363618122</v>
      </c>
      <c r="N59" s="9">
        <f t="shared" ca="1" si="33"/>
        <v>87899.020634082772</v>
      </c>
      <c r="O59" s="9">
        <f t="shared" ca="1" si="27"/>
        <v>12804.54300209845</v>
      </c>
      <c r="P59" s="9">
        <f t="shared" ca="1" si="34"/>
        <v>11486529.697657475</v>
      </c>
      <c r="Q59">
        <f t="shared" ca="1" si="28"/>
        <v>0</v>
      </c>
    </row>
    <row r="60" spans="2:17" x14ac:dyDescent="0.35">
      <c r="B60" s="8">
        <f ca="1">IFERROR(VLOOKUP(C60,'Праздничные дни'!$C$2:$C$12427,1,0),IFERROR(VLOOKUP(C60+1,'Праздничные дни'!$C$2:$C$12427,1,0),IFERROR(VLOOKUP(C60+2,'Праздничные дни'!$C$2:$C$12427,1,0),IFERROR(VLOOKUP(C60+3,'Праздничные дни'!$C$2:$C$12427,1,0),IFERROR(VLOOKUP(C60+4,'Праздничные дни'!$C$2:$C$12427,1,0),IFERROR(VLOOKUP(C60+5,'Праздничные дни'!$C$2:$C$12427,1,0),IFERROR(VLOOKUP(C60+6,'Праздничные дни'!$C$2:$C$12427,1,0),IFERROR(VLOOKUP(C60+7,'Праздничные дни'!$C$2:$C$12427,1,0),IFERROR(VLOOKUP(C60+8,'Праздничные дни'!$C$2:$C$12427,1,0),IFERROR(VLOOKUP(C60+9,'Праздничные дни'!$C$2:$C$12427,1,0),IFERROR(VLOOKUP(C60+10,'Праздничные дни'!$C$2:$C$12427,1,0),0)))))))))))</f>
        <v>46568</v>
      </c>
      <c r="C60" s="8">
        <f t="shared" ca="1" si="29"/>
        <v>46568</v>
      </c>
      <c r="D60" s="9">
        <f t="shared" ca="1" si="22"/>
        <v>98755.432732786561</v>
      </c>
      <c r="E60" s="9">
        <f t="shared" ca="1" si="23"/>
        <v>83043.816263145229</v>
      </c>
      <c r="F60" s="9">
        <f t="shared" ca="1" si="24"/>
        <v>15711.616469641333</v>
      </c>
      <c r="G60" s="9">
        <f t="shared" ca="1" si="30"/>
        <v>11210582.06354814</v>
      </c>
      <c r="H60">
        <f t="shared" ca="1" si="25"/>
        <v>0</v>
      </c>
      <c r="I60" s="2">
        <f t="shared" si="26"/>
        <v>0.09</v>
      </c>
      <c r="K60" s="8">
        <f ca="1">IFERROR(VLOOKUP(L60,'Праздничные дни'!$C$2:$C$12427,1,0),IFERROR(VLOOKUP(L60+1,'Праздничные дни'!$C$2:$C$12427,1,0),IFERROR(VLOOKUP(L60+2,'Праздничные дни'!$C$2:$C$12427,1,0),IFERROR(VLOOKUP(L60+3,'Праздничные дни'!$C$2:$C$12427,1,0),IFERROR(VLOOKUP(L60+4,'Праздничные дни'!$C$2:$C$12427,1,0),IFERROR(VLOOKUP(L60+5,'Праздничные дни'!$C$2:$C$12427,1,0),IFERROR(VLOOKUP(L60+6,'Праздничные дни'!$C$2:$C$12427,1,0),IFERROR(VLOOKUP(L60+7,'Праздничные дни'!$C$2:$C$12427,1,0),IFERROR(VLOOKUP(L60+8,'Праздничные дни'!$C$2:$C$12427,1,0),IFERROR(VLOOKUP(L60+9,'Праздничные дни'!$C$2:$C$12427,1,0),IFERROR(VLOOKUP(L60+10,'Праздничные дни'!$C$2:$C$12427,1,0),0)))))))))))</f>
        <v>46568</v>
      </c>
      <c r="L60" s="8">
        <f t="shared" ca="1" si="31"/>
        <v>46568</v>
      </c>
      <c r="M60" s="9">
        <f t="shared" si="32"/>
        <v>100703.56363618122</v>
      </c>
      <c r="N60" s="9">
        <f t="shared" ca="1" si="33"/>
        <v>84968.849818288159</v>
      </c>
      <c r="O60" s="9">
        <f t="shared" ca="1" si="27"/>
        <v>15734.713817893062</v>
      </c>
      <c r="P60" s="9">
        <f t="shared" ca="1" si="34"/>
        <v>11470794.983839583</v>
      </c>
      <c r="Q60">
        <f t="shared" ca="1" si="28"/>
        <v>0</v>
      </c>
    </row>
    <row r="61" spans="2:17" x14ac:dyDescent="0.35">
      <c r="B61" s="8">
        <f ca="1">IFERROR(VLOOKUP(C61,'Праздничные дни'!$C$2:$C$12427,1,0),IFERROR(VLOOKUP(C61+1,'Праздничные дни'!$C$2:$C$12427,1,0),IFERROR(VLOOKUP(C61+2,'Праздничные дни'!$C$2:$C$12427,1,0),IFERROR(VLOOKUP(C61+3,'Праздничные дни'!$C$2:$C$12427,1,0),IFERROR(VLOOKUP(C61+4,'Праздничные дни'!$C$2:$C$12427,1,0),IFERROR(VLOOKUP(C61+5,'Праздничные дни'!$C$2:$C$12427,1,0),IFERROR(VLOOKUP(C61+6,'Праздничные дни'!$C$2:$C$12427,1,0),IFERROR(VLOOKUP(C61+7,'Праздничные дни'!$C$2:$C$12427,1,0),IFERROR(VLOOKUP(C61+8,'Праздничные дни'!$C$2:$C$12427,1,0),IFERROR(VLOOKUP(C61+9,'Праздничные дни'!$C$2:$C$12427,1,0),IFERROR(VLOOKUP(C61+10,'Праздничные дни'!$C$2:$C$12427,1,0),0)))))))))))</f>
        <v>46601</v>
      </c>
      <c r="C61" s="8">
        <f t="shared" ca="1" si="29"/>
        <v>46599</v>
      </c>
      <c r="D61" s="9">
        <f t="shared" ca="1" si="22"/>
        <v>98755.432732786561</v>
      </c>
      <c r="E61" s="9">
        <f t="shared" ca="1" si="23"/>
        <v>91220.352681473916</v>
      </c>
      <c r="F61" s="9">
        <f t="shared" ca="1" si="24"/>
        <v>7535.0800513126451</v>
      </c>
      <c r="G61" s="9">
        <f t="shared" ca="1" si="30"/>
        <v>11203046.983496828</v>
      </c>
      <c r="H61">
        <f t="shared" ca="1" si="25"/>
        <v>0</v>
      </c>
      <c r="I61" s="2">
        <f t="shared" si="26"/>
        <v>0.09</v>
      </c>
      <c r="K61" s="8">
        <f ca="1">IFERROR(VLOOKUP(L61,'Праздничные дни'!$C$2:$C$12427,1,0),IFERROR(VLOOKUP(L61+1,'Праздничные дни'!$C$2:$C$12427,1,0),IFERROR(VLOOKUP(L61+2,'Праздничные дни'!$C$2:$C$12427,1,0),IFERROR(VLOOKUP(L61+3,'Праздничные дни'!$C$2:$C$12427,1,0),IFERROR(VLOOKUP(L61+4,'Праздничные дни'!$C$2:$C$12427,1,0),IFERROR(VLOOKUP(L61+5,'Праздничные дни'!$C$2:$C$12427,1,0),IFERROR(VLOOKUP(L61+6,'Праздничные дни'!$C$2:$C$12427,1,0),IFERROR(VLOOKUP(L61+7,'Праздничные дни'!$C$2:$C$12427,1,0),IFERROR(VLOOKUP(L61+8,'Праздничные дни'!$C$2:$C$12427,1,0),IFERROR(VLOOKUP(L61+9,'Праздничные дни'!$C$2:$C$12427,1,0),IFERROR(VLOOKUP(L61+10,'Праздничные дни'!$C$2:$C$12427,1,0),0)))))))))))</f>
        <v>46601</v>
      </c>
      <c r="L61" s="8">
        <f t="shared" ca="1" si="31"/>
        <v>46599</v>
      </c>
      <c r="M61" s="9">
        <f t="shared" si="32"/>
        <v>100703.56363618122</v>
      </c>
      <c r="N61" s="9">
        <f t="shared" ca="1" si="33"/>
        <v>93337.701649324837</v>
      </c>
      <c r="O61" s="9">
        <f t="shared" ca="1" si="27"/>
        <v>7365.8619868563837</v>
      </c>
      <c r="P61" s="9">
        <f t="shared" ca="1" si="34"/>
        <v>11463429.121852726</v>
      </c>
      <c r="Q61">
        <f t="shared" ca="1" si="28"/>
        <v>0</v>
      </c>
    </row>
    <row r="62" spans="2:17" x14ac:dyDescent="0.35">
      <c r="B62" s="8">
        <f ca="1">IFERROR(VLOOKUP(C62,'Праздничные дни'!$C$2:$C$12427,1,0),IFERROR(VLOOKUP(C62+1,'Праздничные дни'!$C$2:$C$12427,1,0),IFERROR(VLOOKUP(C62+2,'Праздничные дни'!$C$2:$C$12427,1,0),IFERROR(VLOOKUP(C62+3,'Праздничные дни'!$C$2:$C$12427,1,0),IFERROR(VLOOKUP(C62+4,'Праздничные дни'!$C$2:$C$12427,1,0),IFERROR(VLOOKUP(C62+5,'Праздничные дни'!$C$2:$C$12427,1,0),IFERROR(VLOOKUP(C62+6,'Праздничные дни'!$C$2:$C$12427,1,0),IFERROR(VLOOKUP(C62+7,'Праздничные дни'!$C$2:$C$12427,1,0),IFERROR(VLOOKUP(C62+8,'Праздничные дни'!$C$2:$C$12427,1,0),IFERROR(VLOOKUP(C62+9,'Праздничные дни'!$C$2:$C$12427,1,0),IFERROR(VLOOKUP(C62+10,'Праздничные дни'!$C$2:$C$12427,1,0),0)))))))))))</f>
        <v>46630</v>
      </c>
      <c r="C62" s="8">
        <f t="shared" ca="1" si="29"/>
        <v>46630</v>
      </c>
      <c r="D62" s="9">
        <f t="shared" ca="1" si="22"/>
        <v>98755.432732786561</v>
      </c>
      <c r="E62" s="9">
        <f t="shared" ca="1" si="23"/>
        <v>80109.459251854045</v>
      </c>
      <c r="F62" s="9">
        <f t="shared" ca="1" si="24"/>
        <v>18645.973480932516</v>
      </c>
      <c r="G62" s="9">
        <f t="shared" ca="1" si="30"/>
        <v>11184401.010015896</v>
      </c>
      <c r="H62">
        <f t="shared" ca="1" si="25"/>
        <v>0</v>
      </c>
      <c r="I62" s="2">
        <f t="shared" si="26"/>
        <v>0.09</v>
      </c>
      <c r="K62" s="8">
        <f ca="1">IFERROR(VLOOKUP(L62,'Праздничные дни'!$C$2:$C$12427,1,0),IFERROR(VLOOKUP(L62+1,'Праздничные дни'!$C$2:$C$12427,1,0),IFERROR(VLOOKUP(L62+2,'Праздничные дни'!$C$2:$C$12427,1,0),IFERROR(VLOOKUP(L62+3,'Праздничные дни'!$C$2:$C$12427,1,0),IFERROR(VLOOKUP(L62+4,'Праздничные дни'!$C$2:$C$12427,1,0),IFERROR(VLOOKUP(L62+5,'Праздничные дни'!$C$2:$C$12427,1,0),IFERROR(VLOOKUP(L62+6,'Праздничные дни'!$C$2:$C$12427,1,0),IFERROR(VLOOKUP(L62+7,'Праздничные дни'!$C$2:$C$12427,1,0),IFERROR(VLOOKUP(L62+8,'Праздничные дни'!$C$2:$C$12427,1,0),IFERROR(VLOOKUP(L62+9,'Праздничные дни'!$C$2:$C$12427,1,0),IFERROR(VLOOKUP(L62+10,'Праздничные дни'!$C$2:$C$12427,1,0),0)))))))))))</f>
        <v>46630</v>
      </c>
      <c r="L62" s="8">
        <f t="shared" ref="L62:L125" ca="1" si="35">DATE(YEAR(L61),MONTH(L61)+2,DAY(0))</f>
        <v>46630</v>
      </c>
      <c r="M62" s="9">
        <f t="shared" si="32"/>
        <v>100703.56363618122</v>
      </c>
      <c r="N62" s="9">
        <f t="shared" ca="1" si="33"/>
        <v>81971.369885029082</v>
      </c>
      <c r="O62" s="9">
        <f t="shared" ca="1" si="27"/>
        <v>18732.193751152139</v>
      </c>
      <c r="P62" s="9">
        <f t="shared" ca="1" si="34"/>
        <v>11444696.928101573</v>
      </c>
      <c r="Q62">
        <f t="shared" ca="1" si="28"/>
        <v>0</v>
      </c>
    </row>
    <row r="63" spans="2:17" x14ac:dyDescent="0.35">
      <c r="B63" s="8">
        <f ca="1">IFERROR(VLOOKUP(C63,'Праздничные дни'!$C$2:$C$12427,1,0),IFERROR(VLOOKUP(C63+1,'Праздничные дни'!$C$2:$C$12427,1,0),IFERROR(VLOOKUP(C63+2,'Праздничные дни'!$C$2:$C$12427,1,0),IFERROR(VLOOKUP(C63+3,'Праздничные дни'!$C$2:$C$12427,1,0),IFERROR(VLOOKUP(C63+4,'Праздничные дни'!$C$2:$C$12427,1,0),IFERROR(VLOOKUP(C63+5,'Праздничные дни'!$C$2:$C$12427,1,0),IFERROR(VLOOKUP(C63+6,'Праздничные дни'!$C$2:$C$12427,1,0),IFERROR(VLOOKUP(C63+7,'Праздничные дни'!$C$2:$C$12427,1,0),IFERROR(VLOOKUP(C63+8,'Праздничные дни'!$C$2:$C$12427,1,0),IFERROR(VLOOKUP(C63+9,'Праздничные дни'!$C$2:$C$12427,1,0),IFERROR(VLOOKUP(C63+10,'Праздничные дни'!$C$2:$C$12427,1,0),0)))))))))))</f>
        <v>46660</v>
      </c>
      <c r="C63" s="8">
        <f t="shared" ca="1" si="29"/>
        <v>46660</v>
      </c>
      <c r="D63" s="9">
        <f t="shared" ca="1" si="22"/>
        <v>98755.432732786561</v>
      </c>
      <c r="E63" s="9">
        <f t="shared" ca="1" si="23"/>
        <v>82733.925279569623</v>
      </c>
      <c r="F63" s="9">
        <f t="shared" ca="1" si="24"/>
        <v>16021.507453216938</v>
      </c>
      <c r="G63" s="9">
        <f t="shared" ca="1" si="30"/>
        <v>11168379.502562679</v>
      </c>
      <c r="H63">
        <f t="shared" ca="1" si="25"/>
        <v>0</v>
      </c>
      <c r="I63" s="2">
        <f t="shared" si="26"/>
        <v>0.09</v>
      </c>
      <c r="K63" s="8">
        <f ca="1">IFERROR(VLOOKUP(L63,'Праздничные дни'!$C$2:$C$12427,1,0),IFERROR(VLOOKUP(L63+1,'Праздничные дни'!$C$2:$C$12427,1,0),IFERROR(VLOOKUP(L63+2,'Праздничные дни'!$C$2:$C$12427,1,0),IFERROR(VLOOKUP(L63+3,'Праздничные дни'!$C$2:$C$12427,1,0),IFERROR(VLOOKUP(L63+4,'Праздничные дни'!$C$2:$C$12427,1,0),IFERROR(VLOOKUP(L63+5,'Праздничные дни'!$C$2:$C$12427,1,0),IFERROR(VLOOKUP(L63+6,'Праздничные дни'!$C$2:$C$12427,1,0),IFERROR(VLOOKUP(L63+7,'Праздничные дни'!$C$2:$C$12427,1,0),IFERROR(VLOOKUP(L63+8,'Праздничные дни'!$C$2:$C$12427,1,0),IFERROR(VLOOKUP(L63+9,'Праздничные дни'!$C$2:$C$12427,1,0),IFERROR(VLOOKUP(L63+10,'Праздничные дни'!$C$2:$C$12427,1,0),0)))))))))))</f>
        <v>46660</v>
      </c>
      <c r="L63" s="8">
        <f t="shared" ca="1" si="35"/>
        <v>46660</v>
      </c>
      <c r="M63" s="9">
        <f t="shared" si="32"/>
        <v>100703.56363618122</v>
      </c>
      <c r="N63" s="9">
        <f t="shared" ca="1" si="33"/>
        <v>84659.401933902031</v>
      </c>
      <c r="O63" s="9">
        <f t="shared" ca="1" si="27"/>
        <v>16044.161702279191</v>
      </c>
      <c r="P63" s="9">
        <f t="shared" ca="1" si="34"/>
        <v>11428652.766399294</v>
      </c>
      <c r="Q63">
        <f t="shared" ca="1" si="28"/>
        <v>0</v>
      </c>
    </row>
    <row r="64" spans="2:17" x14ac:dyDescent="0.35">
      <c r="B64" s="8">
        <f ca="1">IFERROR(VLOOKUP(C64,'Праздничные дни'!$C$2:$C$12427,1,0),IFERROR(VLOOKUP(C64+1,'Праздничные дни'!$C$2:$C$12427,1,0),IFERROR(VLOOKUP(C64+2,'Праздничные дни'!$C$2:$C$12427,1,0),IFERROR(VLOOKUP(C64+3,'Праздничные дни'!$C$2:$C$12427,1,0),IFERROR(VLOOKUP(C64+4,'Праздничные дни'!$C$2:$C$12427,1,0),IFERROR(VLOOKUP(C64+5,'Праздничные дни'!$C$2:$C$12427,1,0),IFERROR(VLOOKUP(C64+6,'Праздничные дни'!$C$2:$C$12427,1,0),IFERROR(VLOOKUP(C64+7,'Праздничные дни'!$C$2:$C$12427,1,0),IFERROR(VLOOKUP(C64+8,'Праздничные дни'!$C$2:$C$12427,1,0),IFERROR(VLOOKUP(C64+9,'Праздничные дни'!$C$2:$C$12427,1,0),IFERROR(VLOOKUP(C64+10,'Праздничные дни'!$C$2:$C$12427,1,0),0)))))))))))</f>
        <v>46692</v>
      </c>
      <c r="C64" s="8">
        <f t="shared" ca="1" si="29"/>
        <v>46691</v>
      </c>
      <c r="D64" s="9">
        <f t="shared" ca="1" si="22"/>
        <v>98755.432732786561</v>
      </c>
      <c r="E64" s="9">
        <f t="shared" ca="1" si="23"/>
        <v>88123.104020220591</v>
      </c>
      <c r="F64" s="9">
        <f t="shared" ca="1" si="24"/>
        <v>10632.32871256597</v>
      </c>
      <c r="G64" s="9">
        <f t="shared" ca="1" si="30"/>
        <v>11157747.173850114</v>
      </c>
      <c r="H64">
        <f t="shared" ca="1" si="25"/>
        <v>0</v>
      </c>
      <c r="I64" s="2">
        <f t="shared" si="26"/>
        <v>0.09</v>
      </c>
      <c r="K64" s="8">
        <f ca="1">IFERROR(VLOOKUP(L64,'Праздничные дни'!$C$2:$C$12427,1,0),IFERROR(VLOOKUP(L64+1,'Праздничные дни'!$C$2:$C$12427,1,0),IFERROR(VLOOKUP(L64+2,'Праздничные дни'!$C$2:$C$12427,1,0),IFERROR(VLOOKUP(L64+3,'Праздничные дни'!$C$2:$C$12427,1,0),IFERROR(VLOOKUP(L64+4,'Праздничные дни'!$C$2:$C$12427,1,0),IFERROR(VLOOKUP(L64+5,'Праздничные дни'!$C$2:$C$12427,1,0),IFERROR(VLOOKUP(L64+6,'Праздничные дни'!$C$2:$C$12427,1,0),IFERROR(VLOOKUP(L64+7,'Праздничные дни'!$C$2:$C$12427,1,0),IFERROR(VLOOKUP(L64+8,'Праздничные дни'!$C$2:$C$12427,1,0),IFERROR(VLOOKUP(L64+9,'Праздничные дни'!$C$2:$C$12427,1,0),IFERROR(VLOOKUP(L64+10,'Праздничные дни'!$C$2:$C$12427,1,0),0)))))))))))</f>
        <v>46692</v>
      </c>
      <c r="L64" s="8">
        <f t="shared" ca="1" si="35"/>
        <v>46691</v>
      </c>
      <c r="M64" s="9">
        <f t="shared" si="32"/>
        <v>100703.56363618122</v>
      </c>
      <c r="N64" s="9">
        <f t="shared" ca="1" si="33"/>
        <v>90176.767033506752</v>
      </c>
      <c r="O64" s="9">
        <f t="shared" ca="1" si="27"/>
        <v>10526.796602674469</v>
      </c>
      <c r="P64" s="9">
        <f t="shared" ca="1" si="34"/>
        <v>11418125.96979662</v>
      </c>
      <c r="Q64">
        <f t="shared" ca="1" si="28"/>
        <v>0</v>
      </c>
    </row>
    <row r="65" spans="2:17" x14ac:dyDescent="0.35">
      <c r="B65" s="8">
        <f ca="1">IFERROR(VLOOKUP(C65,'Праздничные дни'!$C$2:$C$12427,1,0),IFERROR(VLOOKUP(C65+1,'Праздничные дни'!$C$2:$C$12427,1,0),IFERROR(VLOOKUP(C65+2,'Праздничные дни'!$C$2:$C$12427,1,0),IFERROR(VLOOKUP(C65+3,'Праздничные дни'!$C$2:$C$12427,1,0),IFERROR(VLOOKUP(C65+4,'Праздничные дни'!$C$2:$C$12427,1,0),IFERROR(VLOOKUP(C65+5,'Праздничные дни'!$C$2:$C$12427,1,0),IFERROR(VLOOKUP(C65+6,'Праздничные дни'!$C$2:$C$12427,1,0),IFERROR(VLOOKUP(C65+7,'Праздничные дни'!$C$2:$C$12427,1,0),IFERROR(VLOOKUP(C65+8,'Праздничные дни'!$C$2:$C$12427,1,0),IFERROR(VLOOKUP(C65+9,'Праздничные дни'!$C$2:$C$12427,1,0),IFERROR(VLOOKUP(C65+10,'Праздничные дни'!$C$2:$C$12427,1,0),0)))))))))))</f>
        <v>46721</v>
      </c>
      <c r="C65" s="8">
        <f t="shared" ca="1" si="29"/>
        <v>46721</v>
      </c>
      <c r="D65" s="9">
        <f t="shared" ca="1" si="22"/>
        <v>98755.432732786561</v>
      </c>
      <c r="E65" s="9">
        <f t="shared" ca="1" si="23"/>
        <v>79785.534585613146</v>
      </c>
      <c r="F65" s="9">
        <f t="shared" ca="1" si="24"/>
        <v>18969.898147173415</v>
      </c>
      <c r="G65" s="9">
        <f t="shared" ca="1" si="30"/>
        <v>11138777.27570294</v>
      </c>
      <c r="H65">
        <f t="shared" ca="1" si="25"/>
        <v>0</v>
      </c>
      <c r="I65" s="2">
        <f t="shared" si="26"/>
        <v>0.09</v>
      </c>
      <c r="K65" s="8">
        <f ca="1">IFERROR(VLOOKUP(L65,'Праздничные дни'!$C$2:$C$12427,1,0),IFERROR(VLOOKUP(L65+1,'Праздничные дни'!$C$2:$C$12427,1,0),IFERROR(VLOOKUP(L65+2,'Праздничные дни'!$C$2:$C$12427,1,0),IFERROR(VLOOKUP(L65+3,'Праздничные дни'!$C$2:$C$12427,1,0),IFERROR(VLOOKUP(L65+4,'Праздничные дни'!$C$2:$C$12427,1,0),IFERROR(VLOOKUP(L65+5,'Праздничные дни'!$C$2:$C$12427,1,0),IFERROR(VLOOKUP(L65+6,'Праздничные дни'!$C$2:$C$12427,1,0),IFERROR(VLOOKUP(L65+7,'Праздничные дни'!$C$2:$C$12427,1,0),IFERROR(VLOOKUP(L65+8,'Праздничные дни'!$C$2:$C$12427,1,0),IFERROR(VLOOKUP(L65+9,'Праздничные дни'!$C$2:$C$12427,1,0),IFERROR(VLOOKUP(L65+10,'Праздничные дни'!$C$2:$C$12427,1,0),0)))))))))))</f>
        <v>46721</v>
      </c>
      <c r="L65" s="8">
        <f t="shared" ca="1" si="35"/>
        <v>46721</v>
      </c>
      <c r="M65" s="9">
        <f t="shared" si="32"/>
        <v>100703.56363618122</v>
      </c>
      <c r="N65" s="9">
        <f t="shared" ca="1" si="33"/>
        <v>81647.421318271736</v>
      </c>
      <c r="O65" s="9">
        <f t="shared" ca="1" si="27"/>
        <v>19056.142317909485</v>
      </c>
      <c r="P65" s="9">
        <f t="shared" ca="1" si="34"/>
        <v>11399069.827478711</v>
      </c>
      <c r="Q65">
        <f t="shared" ca="1" si="28"/>
        <v>0</v>
      </c>
    </row>
    <row r="66" spans="2:17" x14ac:dyDescent="0.35">
      <c r="B66" s="8">
        <f ca="1">IFERROR(VLOOKUP(C66,'Праздничные дни'!$C$2:$C$12427,1,0),IFERROR(VLOOKUP(C66+1,'Праздничные дни'!$C$2:$C$12427,1,0),IFERROR(VLOOKUP(C66+2,'Праздничные дни'!$C$2:$C$12427,1,0),IFERROR(VLOOKUP(C66+3,'Праздничные дни'!$C$2:$C$12427,1,0),IFERROR(VLOOKUP(C66+4,'Праздничные дни'!$C$2:$C$12427,1,0),IFERROR(VLOOKUP(C66+5,'Праздничные дни'!$C$2:$C$12427,1,0),IFERROR(VLOOKUP(C66+6,'Праздничные дни'!$C$2:$C$12427,1,0),IFERROR(VLOOKUP(C66+7,'Праздничные дни'!$C$2:$C$12427,1,0),IFERROR(VLOOKUP(C66+8,'Праздничные дни'!$C$2:$C$12427,1,0),IFERROR(VLOOKUP(C66+9,'Праздничные дни'!$C$2:$C$12427,1,0),IFERROR(VLOOKUP(C66+10,'Праздничные дни'!$C$2:$C$12427,1,0),0)))))))))))</f>
        <v>46752</v>
      </c>
      <c r="C66" s="8">
        <f t="shared" ca="1" si="29"/>
        <v>46752</v>
      </c>
      <c r="D66" s="9">
        <f t="shared" ca="1" si="22"/>
        <v>98755.432732786561</v>
      </c>
      <c r="E66" s="9">
        <f t="shared" ca="1" si="23"/>
        <v>85142.982463592329</v>
      </c>
      <c r="F66" s="9">
        <f t="shared" ca="1" si="24"/>
        <v>13612.450269194233</v>
      </c>
      <c r="G66" s="9">
        <f t="shared" ca="1" si="30"/>
        <v>11125164.825433746</v>
      </c>
      <c r="H66">
        <f t="shared" ca="1" si="25"/>
        <v>0</v>
      </c>
      <c r="I66" s="2">
        <f t="shared" si="26"/>
        <v>0.09</v>
      </c>
      <c r="K66" s="8">
        <f ca="1">IFERROR(VLOOKUP(L66,'Праздничные дни'!$C$2:$C$12427,1,0),IFERROR(VLOOKUP(L66+1,'Праздничные дни'!$C$2:$C$12427,1,0),IFERROR(VLOOKUP(L66+2,'Праздничные дни'!$C$2:$C$12427,1,0),IFERROR(VLOOKUP(L66+3,'Праздничные дни'!$C$2:$C$12427,1,0),IFERROR(VLOOKUP(L66+4,'Праздничные дни'!$C$2:$C$12427,1,0),IFERROR(VLOOKUP(L66+5,'Праздничные дни'!$C$2:$C$12427,1,0),IFERROR(VLOOKUP(L66+6,'Праздничные дни'!$C$2:$C$12427,1,0),IFERROR(VLOOKUP(L66+7,'Праздничные дни'!$C$2:$C$12427,1,0),IFERROR(VLOOKUP(L66+8,'Праздничные дни'!$C$2:$C$12427,1,0),IFERROR(VLOOKUP(L66+9,'Праздничные дни'!$C$2:$C$12427,1,0),IFERROR(VLOOKUP(L66+10,'Праздничные дни'!$C$2:$C$12427,1,0),0)))))))))))</f>
        <v>46752</v>
      </c>
      <c r="L66" s="8">
        <f t="shared" ca="1" si="35"/>
        <v>46752</v>
      </c>
      <c r="M66" s="9">
        <f t="shared" si="32"/>
        <v>100703.56363618122</v>
      </c>
      <c r="N66" s="9">
        <f t="shared" ca="1" si="33"/>
        <v>87132.615941549593</v>
      </c>
      <c r="O66" s="9">
        <f t="shared" ca="1" si="27"/>
        <v>13570.947694631628</v>
      </c>
      <c r="P66" s="9">
        <f t="shared" ca="1" si="34"/>
        <v>11385498.879784079</v>
      </c>
      <c r="Q66">
        <f t="shared" ca="1" si="28"/>
        <v>0</v>
      </c>
    </row>
    <row r="67" spans="2:17" x14ac:dyDescent="0.35">
      <c r="B67" s="8">
        <f ca="1">IFERROR(VLOOKUP(C67,'Праздничные дни'!$C$2:$C$12427,1,0),IFERROR(VLOOKUP(C67+1,'Праздничные дни'!$C$2:$C$12427,1,0),IFERROR(VLOOKUP(C67+2,'Праздничные дни'!$C$2:$C$12427,1,0),IFERROR(VLOOKUP(C67+3,'Праздничные дни'!$C$2:$C$12427,1,0),IFERROR(VLOOKUP(C67+4,'Праздничные дни'!$C$2:$C$12427,1,0),IFERROR(VLOOKUP(C67+5,'Праздничные дни'!$C$2:$C$12427,1,0),IFERROR(VLOOKUP(C67+6,'Праздничные дни'!$C$2:$C$12427,1,0),IFERROR(VLOOKUP(C67+7,'Праздничные дни'!$C$2:$C$12427,1,0),IFERROR(VLOOKUP(C67+8,'Праздничные дни'!$C$2:$C$12427,1,0),IFERROR(VLOOKUP(C67+9,'Праздничные дни'!$C$2:$C$12427,1,0),IFERROR(VLOOKUP(C67+10,'Праздничные дни'!$C$2:$C$12427,1,0),0)))))))))))</f>
        <v>46783</v>
      </c>
      <c r="C67" s="8">
        <f t="shared" ca="1" si="29"/>
        <v>46783</v>
      </c>
      <c r="D67" s="9">
        <f t="shared" ca="1" si="22"/>
        <v>98755.432732786561</v>
      </c>
      <c r="E67" s="9">
        <f t="shared" ca="1" si="23"/>
        <v>85038.93113139768</v>
      </c>
      <c r="F67" s="9">
        <f t="shared" ca="1" si="24"/>
        <v>13716.501601388882</v>
      </c>
      <c r="G67" s="9">
        <f t="shared" ca="1" si="30"/>
        <v>11111448.323832357</v>
      </c>
      <c r="H67">
        <f t="shared" ca="1" si="25"/>
        <v>0</v>
      </c>
      <c r="I67" s="2">
        <f t="shared" si="26"/>
        <v>0.09</v>
      </c>
      <c r="K67" s="8">
        <f ca="1">IFERROR(VLOOKUP(L67,'Праздничные дни'!$C$2:$C$12427,1,0),IFERROR(VLOOKUP(L67+1,'Праздничные дни'!$C$2:$C$12427,1,0),IFERROR(VLOOKUP(L67+2,'Праздничные дни'!$C$2:$C$12427,1,0),IFERROR(VLOOKUP(L67+3,'Праздничные дни'!$C$2:$C$12427,1,0),IFERROR(VLOOKUP(L67+4,'Праздничные дни'!$C$2:$C$12427,1,0),IFERROR(VLOOKUP(L67+5,'Праздничные дни'!$C$2:$C$12427,1,0),IFERROR(VLOOKUP(L67+6,'Праздничные дни'!$C$2:$C$12427,1,0),IFERROR(VLOOKUP(L67+7,'Праздничные дни'!$C$2:$C$12427,1,0),IFERROR(VLOOKUP(L67+8,'Праздничные дни'!$C$2:$C$12427,1,0),IFERROR(VLOOKUP(L67+9,'Праздничные дни'!$C$2:$C$12427,1,0),IFERROR(VLOOKUP(L67+10,'Праздничные дни'!$C$2:$C$12427,1,0),0)))))))))))</f>
        <v>46783</v>
      </c>
      <c r="L67" s="8">
        <f t="shared" ca="1" si="35"/>
        <v>46783</v>
      </c>
      <c r="M67" s="9">
        <f t="shared" si="32"/>
        <v>100703.56363618122</v>
      </c>
      <c r="N67" s="9">
        <f t="shared" ca="1" si="33"/>
        <v>87028.88184821255</v>
      </c>
      <c r="O67" s="9">
        <f t="shared" ca="1" si="27"/>
        <v>13674.681787968671</v>
      </c>
      <c r="P67" s="9">
        <f t="shared" ca="1" si="34"/>
        <v>11371824.19799611</v>
      </c>
      <c r="Q67">
        <f t="shared" ca="1" si="28"/>
        <v>0</v>
      </c>
    </row>
    <row r="68" spans="2:17" x14ac:dyDescent="0.35">
      <c r="B68" s="8">
        <f ca="1">IFERROR(VLOOKUP(C68,'Праздничные дни'!$C$2:$C$12427,1,0),IFERROR(VLOOKUP(C68+1,'Праздничные дни'!$C$2:$C$12427,1,0),IFERROR(VLOOKUP(C68+2,'Праздничные дни'!$C$2:$C$12427,1,0),IFERROR(VLOOKUP(C68+3,'Праздничные дни'!$C$2:$C$12427,1,0),IFERROR(VLOOKUP(C68+4,'Праздничные дни'!$C$2:$C$12427,1,0),IFERROR(VLOOKUP(C68+5,'Праздничные дни'!$C$2:$C$12427,1,0),IFERROR(VLOOKUP(C68+6,'Праздничные дни'!$C$2:$C$12427,1,0),IFERROR(VLOOKUP(C68+7,'Праздничные дни'!$C$2:$C$12427,1,0),IFERROR(VLOOKUP(C68+8,'Праздничные дни'!$C$2:$C$12427,1,0),IFERROR(VLOOKUP(C68+9,'Праздничные дни'!$C$2:$C$12427,1,0),IFERROR(VLOOKUP(C68+10,'Праздничные дни'!$C$2:$C$12427,1,0),0)))))))))))</f>
        <v>46812</v>
      </c>
      <c r="C68" s="8">
        <f t="shared" ca="1" si="29"/>
        <v>46812</v>
      </c>
      <c r="D68" s="9">
        <f t="shared" ca="1" si="22"/>
        <v>98755.432732786561</v>
      </c>
      <c r="E68" s="9">
        <f t="shared" ca="1" si="23"/>
        <v>79454.466096445089</v>
      </c>
      <c r="F68" s="9">
        <f t="shared" ca="1" si="24"/>
        <v>19300.966636341473</v>
      </c>
      <c r="G68" s="9">
        <f t="shared" ca="1" si="30"/>
        <v>11092147.357196016</v>
      </c>
      <c r="H68">
        <f t="shared" ca="1" si="25"/>
        <v>0</v>
      </c>
      <c r="I68" s="2">
        <f t="shared" si="26"/>
        <v>0.09</v>
      </c>
      <c r="K68" s="8">
        <f ca="1">IFERROR(VLOOKUP(L68,'Праздничные дни'!$C$2:$C$12427,1,0),IFERROR(VLOOKUP(L68+1,'Праздничные дни'!$C$2:$C$12427,1,0),IFERROR(VLOOKUP(L68+2,'Праздничные дни'!$C$2:$C$12427,1,0),IFERROR(VLOOKUP(L68+3,'Праздничные дни'!$C$2:$C$12427,1,0),IFERROR(VLOOKUP(L68+4,'Праздничные дни'!$C$2:$C$12427,1,0),IFERROR(VLOOKUP(L68+5,'Праздничные дни'!$C$2:$C$12427,1,0),IFERROR(VLOOKUP(L68+6,'Праздничные дни'!$C$2:$C$12427,1,0),IFERROR(VLOOKUP(L68+7,'Праздничные дни'!$C$2:$C$12427,1,0),IFERROR(VLOOKUP(L68+8,'Праздничные дни'!$C$2:$C$12427,1,0),IFERROR(VLOOKUP(L68+9,'Праздничные дни'!$C$2:$C$12427,1,0),IFERROR(VLOOKUP(L68+10,'Праздничные дни'!$C$2:$C$12427,1,0),0)))))))))))</f>
        <v>46812</v>
      </c>
      <c r="L68" s="8">
        <f t="shared" ca="1" si="35"/>
        <v>46812</v>
      </c>
      <c r="M68" s="9">
        <f t="shared" si="32"/>
        <v>100703.56363618122</v>
      </c>
      <c r="N68" s="9">
        <f t="shared" ca="1" si="33"/>
        <v>81316.331936355753</v>
      </c>
      <c r="O68" s="9">
        <f t="shared" ca="1" si="27"/>
        <v>19387.231699825468</v>
      </c>
      <c r="P68" s="9">
        <f t="shared" ca="1" si="34"/>
        <v>11352436.966296284</v>
      </c>
      <c r="Q68">
        <f t="shared" ca="1" si="28"/>
        <v>0</v>
      </c>
    </row>
    <row r="69" spans="2:17" x14ac:dyDescent="0.35">
      <c r="B69" s="8">
        <f ca="1">IFERROR(VLOOKUP(C69,'Праздничные дни'!$C$2:$C$12427,1,0),IFERROR(VLOOKUP(C69+1,'Праздничные дни'!$C$2:$C$12427,1,0),IFERROR(VLOOKUP(C69+2,'Праздничные дни'!$C$2:$C$12427,1,0),IFERROR(VLOOKUP(C69+3,'Праздничные дни'!$C$2:$C$12427,1,0),IFERROR(VLOOKUP(C69+4,'Праздничные дни'!$C$2:$C$12427,1,0),IFERROR(VLOOKUP(C69+5,'Праздничные дни'!$C$2:$C$12427,1,0),IFERROR(VLOOKUP(C69+6,'Праздничные дни'!$C$2:$C$12427,1,0),IFERROR(VLOOKUP(C69+7,'Праздничные дни'!$C$2:$C$12427,1,0),IFERROR(VLOOKUP(C69+8,'Праздничные дни'!$C$2:$C$12427,1,0),IFERROR(VLOOKUP(C69+9,'Праздничные дни'!$C$2:$C$12427,1,0),IFERROR(VLOOKUP(C69+10,'Праздничные дни'!$C$2:$C$12427,1,0),0)))))))))))</f>
        <v>46843</v>
      </c>
      <c r="C69" s="8">
        <f t="shared" ca="1" si="29"/>
        <v>46843</v>
      </c>
      <c r="D69" s="9">
        <f t="shared" ca="1" si="22"/>
        <v>98755.432732786561</v>
      </c>
      <c r="E69" s="9">
        <f t="shared" ca="1" si="23"/>
        <v>84786.551031717492</v>
      </c>
      <c r="F69" s="9">
        <f t="shared" ca="1" si="24"/>
        <v>13968.881701069069</v>
      </c>
      <c r="G69" s="9">
        <f t="shared" ca="1" si="30"/>
        <v>11078178.475494947</v>
      </c>
      <c r="H69">
        <f t="shared" ca="1" si="25"/>
        <v>0</v>
      </c>
      <c r="I69" s="2">
        <f t="shared" si="26"/>
        <v>0.09</v>
      </c>
      <c r="K69" s="8">
        <f ca="1">IFERROR(VLOOKUP(L69,'Праздничные дни'!$C$2:$C$12427,1,0),IFERROR(VLOOKUP(L69+1,'Праздничные дни'!$C$2:$C$12427,1,0),IFERROR(VLOOKUP(L69+2,'Праздничные дни'!$C$2:$C$12427,1,0),IFERROR(VLOOKUP(L69+3,'Праздничные дни'!$C$2:$C$12427,1,0),IFERROR(VLOOKUP(L69+4,'Праздничные дни'!$C$2:$C$12427,1,0),IFERROR(VLOOKUP(L69+5,'Праздничные дни'!$C$2:$C$12427,1,0),IFERROR(VLOOKUP(L69+6,'Праздничные дни'!$C$2:$C$12427,1,0),IFERROR(VLOOKUP(L69+7,'Праздничные дни'!$C$2:$C$12427,1,0),IFERROR(VLOOKUP(L69+8,'Праздничные дни'!$C$2:$C$12427,1,0),IFERROR(VLOOKUP(L69+9,'Праздничные дни'!$C$2:$C$12427,1,0),IFERROR(VLOOKUP(L69+10,'Праздничные дни'!$C$2:$C$12427,1,0),0)))))))))))</f>
        <v>46843</v>
      </c>
      <c r="L69" s="8">
        <f t="shared" ca="1" si="35"/>
        <v>46843</v>
      </c>
      <c r="M69" s="9">
        <f t="shared" si="32"/>
        <v>100703.56363618122</v>
      </c>
      <c r="N69" s="9">
        <f t="shared" ca="1" si="33"/>
        <v>86776.162016346934</v>
      </c>
      <c r="O69" s="9">
        <f t="shared" ca="1" si="27"/>
        <v>13927.401619834287</v>
      </c>
      <c r="P69" s="9">
        <f t="shared" ca="1" si="34"/>
        <v>11338509.564676449</v>
      </c>
      <c r="Q69">
        <f t="shared" ca="1" si="28"/>
        <v>0</v>
      </c>
    </row>
    <row r="70" spans="2:17" x14ac:dyDescent="0.35">
      <c r="B70" s="8">
        <f ca="1">IFERROR(VLOOKUP(C70,'Праздничные дни'!$C$2:$C$12427,1,0),IFERROR(VLOOKUP(C70+1,'Праздничные дни'!$C$2:$C$12427,1,0),IFERROR(VLOOKUP(C70+2,'Праздничные дни'!$C$2:$C$12427,1,0),IFERROR(VLOOKUP(C70+3,'Праздничные дни'!$C$2:$C$12427,1,0),IFERROR(VLOOKUP(C70+4,'Праздничные дни'!$C$2:$C$12427,1,0),IFERROR(VLOOKUP(C70+5,'Праздничные дни'!$C$2:$C$12427,1,0),IFERROR(VLOOKUP(C70+6,'Праздничные дни'!$C$2:$C$12427,1,0),IFERROR(VLOOKUP(C70+7,'Праздничные дни'!$C$2:$C$12427,1,0),IFERROR(VLOOKUP(C70+8,'Праздничные дни'!$C$2:$C$12427,1,0),IFERROR(VLOOKUP(C70+9,'Праздничные дни'!$C$2:$C$12427,1,0),IFERROR(VLOOKUP(C70+10,'Праздничные дни'!$C$2:$C$12427,1,0),0)))))))))))</f>
        <v>46875</v>
      </c>
      <c r="C70" s="8">
        <f t="shared" ca="1" si="29"/>
        <v>46873</v>
      </c>
      <c r="D70" s="9">
        <f t="shared" ca="1" si="22"/>
        <v>98755.432732786561</v>
      </c>
      <c r="E70" s="9">
        <f t="shared" ca="1" si="23"/>
        <v>87411.380847740948</v>
      </c>
      <c r="F70" s="9">
        <f t="shared" ca="1" si="24"/>
        <v>11344.051885045614</v>
      </c>
      <c r="G70" s="9">
        <f t="shared" ca="1" si="30"/>
        <v>11066834.423609901</v>
      </c>
      <c r="H70">
        <f t="shared" ca="1" si="25"/>
        <v>0</v>
      </c>
      <c r="I70" s="2">
        <f t="shared" si="26"/>
        <v>0.09</v>
      </c>
      <c r="K70" s="8">
        <f ca="1">IFERROR(VLOOKUP(L70,'Праздничные дни'!$C$2:$C$12427,1,0),IFERROR(VLOOKUP(L70+1,'Праздничные дни'!$C$2:$C$12427,1,0),IFERROR(VLOOKUP(L70+2,'Праздничные дни'!$C$2:$C$12427,1,0),IFERROR(VLOOKUP(L70+3,'Праздничные дни'!$C$2:$C$12427,1,0),IFERROR(VLOOKUP(L70+4,'Праздничные дни'!$C$2:$C$12427,1,0),IFERROR(VLOOKUP(L70+5,'Праздничные дни'!$C$2:$C$12427,1,0),IFERROR(VLOOKUP(L70+6,'Праздничные дни'!$C$2:$C$12427,1,0),IFERROR(VLOOKUP(L70+7,'Праздничные дни'!$C$2:$C$12427,1,0),IFERROR(VLOOKUP(L70+8,'Праздничные дни'!$C$2:$C$12427,1,0),IFERROR(VLOOKUP(L70+9,'Праздничные дни'!$C$2:$C$12427,1,0),IFERROR(VLOOKUP(L70+10,'Праздничные дни'!$C$2:$C$12427,1,0),0)))))))))))</f>
        <v>46875</v>
      </c>
      <c r="L70" s="8">
        <f t="shared" ca="1" si="35"/>
        <v>46873</v>
      </c>
      <c r="M70" s="9">
        <f t="shared" si="32"/>
        <v>100703.56363618122</v>
      </c>
      <c r="N70" s="9">
        <f t="shared" ca="1" si="33"/>
        <v>89465.500126762112</v>
      </c>
      <c r="O70" s="9">
        <f t="shared" ca="1" si="27"/>
        <v>11238.063509419109</v>
      </c>
      <c r="P70" s="9">
        <f t="shared" ca="1" si="34"/>
        <v>11327271.501167029</v>
      </c>
      <c r="Q70">
        <f t="shared" ca="1" si="28"/>
        <v>0</v>
      </c>
    </row>
    <row r="71" spans="2:17" x14ac:dyDescent="0.35">
      <c r="B71" s="8">
        <f ca="1">IFERROR(VLOOKUP(C71,'Праздничные дни'!$C$2:$C$12427,1,0),IFERROR(VLOOKUP(C71+1,'Праздничные дни'!$C$2:$C$12427,1,0),IFERROR(VLOOKUP(C71+2,'Праздничные дни'!$C$2:$C$12427,1,0),IFERROR(VLOOKUP(C71+3,'Праздничные дни'!$C$2:$C$12427,1,0),IFERROR(VLOOKUP(C71+4,'Праздничные дни'!$C$2:$C$12427,1,0),IFERROR(VLOOKUP(C71+5,'Праздничные дни'!$C$2:$C$12427,1,0),IFERROR(VLOOKUP(C71+6,'Праздничные дни'!$C$2:$C$12427,1,0),IFERROR(VLOOKUP(C71+7,'Праздничные дни'!$C$2:$C$12427,1,0),IFERROR(VLOOKUP(C71+8,'Праздничные дни'!$C$2:$C$12427,1,0),IFERROR(VLOOKUP(C71+9,'Праздничные дни'!$C$2:$C$12427,1,0),IFERROR(VLOOKUP(C71+10,'Праздничные дни'!$C$2:$C$12427,1,0),0)))))))))))</f>
        <v>46904</v>
      </c>
      <c r="C71" s="8">
        <f t="shared" ca="1" si="29"/>
        <v>46904</v>
      </c>
      <c r="D71" s="9">
        <f t="shared" ca="1" si="22"/>
        <v>98755.432732786561</v>
      </c>
      <c r="E71" s="9">
        <f t="shared" ca="1" si="23"/>
        <v>79135.446152388613</v>
      </c>
      <c r="F71" s="9">
        <f t="shared" ca="1" si="24"/>
        <v>19619.986580397948</v>
      </c>
      <c r="G71" s="9">
        <f t="shared" ca="1" si="30"/>
        <v>11047214.437029503</v>
      </c>
      <c r="H71">
        <f t="shared" ca="1" si="25"/>
        <v>0</v>
      </c>
      <c r="I71" s="2">
        <f t="shared" si="26"/>
        <v>0.09</v>
      </c>
      <c r="K71" s="8">
        <f ca="1">IFERROR(VLOOKUP(L71,'Праздничные дни'!$C$2:$C$12427,1,0),IFERROR(VLOOKUP(L71+1,'Праздничные дни'!$C$2:$C$12427,1,0),IFERROR(VLOOKUP(L71+2,'Праздничные дни'!$C$2:$C$12427,1,0),IFERROR(VLOOKUP(L71+3,'Праздничные дни'!$C$2:$C$12427,1,0),IFERROR(VLOOKUP(L71+4,'Праздничные дни'!$C$2:$C$12427,1,0),IFERROR(VLOOKUP(L71+5,'Праздничные дни'!$C$2:$C$12427,1,0),IFERROR(VLOOKUP(L71+6,'Праздничные дни'!$C$2:$C$12427,1,0),IFERROR(VLOOKUP(L71+7,'Праздничные дни'!$C$2:$C$12427,1,0),IFERROR(VLOOKUP(L71+8,'Праздничные дни'!$C$2:$C$12427,1,0),IFERROR(VLOOKUP(L71+9,'Праздничные дни'!$C$2:$C$12427,1,0),IFERROR(VLOOKUP(L71+10,'Праздничные дни'!$C$2:$C$12427,1,0),0)))))))))))</f>
        <v>46904</v>
      </c>
      <c r="L71" s="8">
        <f t="shared" ca="1" si="35"/>
        <v>46904</v>
      </c>
      <c r="M71" s="9">
        <f t="shared" si="32"/>
        <v>100703.56363618122</v>
      </c>
      <c r="N71" s="9">
        <f t="shared" ca="1" si="33"/>
        <v>80997.749638482055</v>
      </c>
      <c r="O71" s="9">
        <f t="shared" ca="1" si="27"/>
        <v>19705.813997699166</v>
      </c>
      <c r="P71" s="9">
        <f t="shared" ca="1" si="34"/>
        <v>11307565.68716933</v>
      </c>
      <c r="Q71">
        <f t="shared" ca="1" si="28"/>
        <v>0</v>
      </c>
    </row>
    <row r="72" spans="2:17" x14ac:dyDescent="0.35">
      <c r="B72" s="8">
        <f ca="1">IFERROR(VLOOKUP(C72,'Праздничные дни'!$C$2:$C$12427,1,0),IFERROR(VLOOKUP(C72+1,'Праздничные дни'!$C$2:$C$12427,1,0),IFERROR(VLOOKUP(C72+2,'Праздничные дни'!$C$2:$C$12427,1,0),IFERROR(VLOOKUP(C72+3,'Праздничные дни'!$C$2:$C$12427,1,0),IFERROR(VLOOKUP(C72+4,'Праздничные дни'!$C$2:$C$12427,1,0),IFERROR(VLOOKUP(C72+5,'Праздничные дни'!$C$2:$C$12427,1,0),IFERROR(VLOOKUP(C72+6,'Праздничные дни'!$C$2:$C$12427,1,0),IFERROR(VLOOKUP(C72+7,'Праздничные дни'!$C$2:$C$12427,1,0),IFERROR(VLOOKUP(C72+8,'Праздничные дни'!$C$2:$C$12427,1,0),IFERROR(VLOOKUP(C72+9,'Праздничные дни'!$C$2:$C$12427,1,0),IFERROR(VLOOKUP(C72+10,'Праздничные дни'!$C$2:$C$12427,1,0),0)))))))))))</f>
        <v>46934</v>
      </c>
      <c r="C72" s="8">
        <f t="shared" ca="1" si="29"/>
        <v>46934</v>
      </c>
      <c r="D72" s="9">
        <f t="shared" ca="1" si="22"/>
        <v>98755.432732786561</v>
      </c>
      <c r="E72" s="9">
        <f t="shared" ca="1" si="23"/>
        <v>81719.120493094946</v>
      </c>
      <c r="F72" s="9">
        <f t="shared" ca="1" si="24"/>
        <v>17036.312239691615</v>
      </c>
      <c r="G72" s="9">
        <f t="shared" ca="1" si="30"/>
        <v>11030178.124789812</v>
      </c>
      <c r="H72">
        <f t="shared" ca="1" si="25"/>
        <v>0</v>
      </c>
      <c r="I72" s="2">
        <f t="shared" si="26"/>
        <v>0.09</v>
      </c>
      <c r="K72" s="8">
        <f ca="1">IFERROR(VLOOKUP(L72,'Праздничные дни'!$C$2:$C$12427,1,0),IFERROR(VLOOKUP(L72+1,'Праздничные дни'!$C$2:$C$12427,1,0),IFERROR(VLOOKUP(L72+2,'Праздничные дни'!$C$2:$C$12427,1,0),IFERROR(VLOOKUP(L72+3,'Праздничные дни'!$C$2:$C$12427,1,0),IFERROR(VLOOKUP(L72+4,'Праздничные дни'!$C$2:$C$12427,1,0),IFERROR(VLOOKUP(L72+5,'Праздничные дни'!$C$2:$C$12427,1,0),IFERROR(VLOOKUP(L72+6,'Праздничные дни'!$C$2:$C$12427,1,0),IFERROR(VLOOKUP(L72+7,'Праздничные дни'!$C$2:$C$12427,1,0),IFERROR(VLOOKUP(L72+8,'Праздничные дни'!$C$2:$C$12427,1,0),IFERROR(VLOOKUP(L72+9,'Праздничные дни'!$C$2:$C$12427,1,0),IFERROR(VLOOKUP(L72+10,'Праздничные дни'!$C$2:$C$12427,1,0),0)))))))))))</f>
        <v>46934</v>
      </c>
      <c r="L72" s="8">
        <f t="shared" ca="1" si="35"/>
        <v>46934</v>
      </c>
      <c r="M72" s="9">
        <f t="shared" si="32"/>
        <v>100703.56363618122</v>
      </c>
      <c r="N72" s="9">
        <f t="shared" ca="1" si="33"/>
        <v>83645.006453033391</v>
      </c>
      <c r="O72" s="9">
        <f t="shared" ca="1" si="27"/>
        <v>17058.55718314783</v>
      </c>
      <c r="P72" s="9">
        <f t="shared" ca="1" si="34"/>
        <v>11290507.129986182</v>
      </c>
      <c r="Q72">
        <f t="shared" ca="1" si="28"/>
        <v>0</v>
      </c>
    </row>
    <row r="73" spans="2:17" x14ac:dyDescent="0.35">
      <c r="B73" s="8">
        <f ca="1">IFERROR(VLOOKUP(C73,'Праздничные дни'!$C$2:$C$12427,1,0),IFERROR(VLOOKUP(C73+1,'Праздничные дни'!$C$2:$C$12427,1,0),IFERROR(VLOOKUP(C73+2,'Праздничные дни'!$C$2:$C$12427,1,0),IFERROR(VLOOKUP(C73+3,'Праздничные дни'!$C$2:$C$12427,1,0),IFERROR(VLOOKUP(C73+4,'Праздничные дни'!$C$2:$C$12427,1,0),IFERROR(VLOOKUP(C73+5,'Праздничные дни'!$C$2:$C$12427,1,0),IFERROR(VLOOKUP(C73+6,'Праздничные дни'!$C$2:$C$12427,1,0),IFERROR(VLOOKUP(C73+7,'Праздничные дни'!$C$2:$C$12427,1,0),IFERROR(VLOOKUP(C73+8,'Праздничные дни'!$C$2:$C$12427,1,0),IFERROR(VLOOKUP(C73+9,'Праздничные дни'!$C$2:$C$12427,1,0),IFERROR(VLOOKUP(C73+10,'Праздничные дни'!$C$2:$C$12427,1,0),0)))))))))))</f>
        <v>46965</v>
      </c>
      <c r="C73" s="8">
        <f t="shared" ca="1" si="29"/>
        <v>46965</v>
      </c>
      <c r="D73" s="9">
        <f t="shared" ca="1" si="22"/>
        <v>98755.432732786561</v>
      </c>
      <c r="E73" s="9">
        <f t="shared" ca="1" si="23"/>
        <v>84312.868405927598</v>
      </c>
      <c r="F73" s="9">
        <f t="shared" ca="1" si="24"/>
        <v>14442.564326858963</v>
      </c>
      <c r="G73" s="9">
        <f t="shared" ca="1" si="30"/>
        <v>11015735.560462954</v>
      </c>
      <c r="H73">
        <f t="shared" ca="1" si="25"/>
        <v>0</v>
      </c>
      <c r="I73" s="2">
        <f t="shared" si="26"/>
        <v>0.09</v>
      </c>
      <c r="K73" s="8">
        <f ca="1">IFERROR(VLOOKUP(L73,'Праздничные дни'!$C$2:$C$12427,1,0),IFERROR(VLOOKUP(L73+1,'Праздничные дни'!$C$2:$C$12427,1,0),IFERROR(VLOOKUP(L73+2,'Праздничные дни'!$C$2:$C$12427,1,0),IFERROR(VLOOKUP(L73+3,'Праздничные дни'!$C$2:$C$12427,1,0),IFERROR(VLOOKUP(L73+4,'Праздничные дни'!$C$2:$C$12427,1,0),IFERROR(VLOOKUP(L73+5,'Праздничные дни'!$C$2:$C$12427,1,0),IFERROR(VLOOKUP(L73+6,'Праздничные дни'!$C$2:$C$12427,1,0),IFERROR(VLOOKUP(L73+7,'Праздничные дни'!$C$2:$C$12427,1,0),IFERROR(VLOOKUP(L73+8,'Праздничные дни'!$C$2:$C$12427,1,0),IFERROR(VLOOKUP(L73+9,'Праздничные дни'!$C$2:$C$12427,1,0),IFERROR(VLOOKUP(L73+10,'Праздничные дни'!$C$2:$C$12427,1,0),0)))))))))))</f>
        <v>46965</v>
      </c>
      <c r="L73" s="8">
        <f t="shared" ca="1" si="35"/>
        <v>46965</v>
      </c>
      <c r="M73" s="9">
        <f t="shared" si="32"/>
        <v>100703.56363618122</v>
      </c>
      <c r="N73" s="9">
        <f t="shared" ca="1" si="33"/>
        <v>86302.780527839583</v>
      </c>
      <c r="O73" s="9">
        <f t="shared" ca="1" si="27"/>
        <v>14400.783108341639</v>
      </c>
      <c r="P73" s="9">
        <f t="shared" ca="1" si="34"/>
        <v>11276106.346877839</v>
      </c>
      <c r="Q73">
        <f t="shared" ca="1" si="28"/>
        <v>0</v>
      </c>
    </row>
    <row r="74" spans="2:17" x14ac:dyDescent="0.35">
      <c r="B74" s="8">
        <f ca="1">IFERROR(VLOOKUP(C74,'Праздничные дни'!$C$2:$C$12427,1,0),IFERROR(VLOOKUP(C74+1,'Праздничные дни'!$C$2:$C$12427,1,0),IFERROR(VLOOKUP(C74+2,'Праздничные дни'!$C$2:$C$12427,1,0),IFERROR(VLOOKUP(C74+3,'Праздничные дни'!$C$2:$C$12427,1,0),IFERROR(VLOOKUP(C74+4,'Праздничные дни'!$C$2:$C$12427,1,0),IFERROR(VLOOKUP(C74+5,'Праздничные дни'!$C$2:$C$12427,1,0),IFERROR(VLOOKUP(C74+6,'Праздничные дни'!$C$2:$C$12427,1,0),IFERROR(VLOOKUP(C74+7,'Праздничные дни'!$C$2:$C$12427,1,0),IFERROR(VLOOKUP(C74+8,'Праздничные дни'!$C$2:$C$12427,1,0),IFERROR(VLOOKUP(C74+9,'Праздничные дни'!$C$2:$C$12427,1,0),IFERROR(VLOOKUP(C74+10,'Праздничные дни'!$C$2:$C$12427,1,0),0)))))))))))</f>
        <v>46996</v>
      </c>
      <c r="C74" s="8">
        <f t="shared" ca="1" si="29"/>
        <v>46996</v>
      </c>
      <c r="D74" s="9">
        <f t="shared" ca="1" si="22"/>
        <v>98755.432732786561</v>
      </c>
      <c r="E74" s="9">
        <f t="shared" ca="1" si="23"/>
        <v>84202.471818333259</v>
      </c>
      <c r="F74" s="9">
        <f t="shared" ca="1" si="24"/>
        <v>14552.960914453302</v>
      </c>
      <c r="G74" s="9">
        <f t="shared" ca="1" si="30"/>
        <v>11001182.5995485</v>
      </c>
      <c r="H74">
        <f t="shared" ca="1" si="25"/>
        <v>0</v>
      </c>
      <c r="I74" s="2">
        <f t="shared" si="26"/>
        <v>0.09</v>
      </c>
      <c r="K74" s="8">
        <f ca="1">IFERROR(VLOOKUP(L74,'Праздничные дни'!$C$2:$C$12427,1,0),IFERROR(VLOOKUP(L74+1,'Праздничные дни'!$C$2:$C$12427,1,0),IFERROR(VLOOKUP(L74+2,'Праздничные дни'!$C$2:$C$12427,1,0),IFERROR(VLOOKUP(L74+3,'Праздничные дни'!$C$2:$C$12427,1,0),IFERROR(VLOOKUP(L74+4,'Праздничные дни'!$C$2:$C$12427,1,0),IFERROR(VLOOKUP(L74+5,'Праздничные дни'!$C$2:$C$12427,1,0),IFERROR(VLOOKUP(L74+6,'Праздничные дни'!$C$2:$C$12427,1,0),IFERROR(VLOOKUP(L74+7,'Праздничные дни'!$C$2:$C$12427,1,0),IFERROR(VLOOKUP(L74+8,'Праздничные дни'!$C$2:$C$12427,1,0),IFERROR(VLOOKUP(L74+9,'Праздничные дни'!$C$2:$C$12427,1,0),IFERROR(VLOOKUP(L74+10,'Праздничные дни'!$C$2:$C$12427,1,0),0)))))))))))</f>
        <v>46996</v>
      </c>
      <c r="L74" s="8">
        <f t="shared" ca="1" si="35"/>
        <v>46996</v>
      </c>
      <c r="M74" s="9">
        <f t="shared" si="32"/>
        <v>100703.56363618122</v>
      </c>
      <c r="N74" s="9">
        <f t="shared" ca="1" si="33"/>
        <v>86192.703309011427</v>
      </c>
      <c r="O74" s="9">
        <f t="shared" ca="1" si="27"/>
        <v>14510.860327169794</v>
      </c>
      <c r="P74" s="9">
        <f t="shared" ca="1" si="34"/>
        <v>11261595.48655067</v>
      </c>
      <c r="Q74">
        <f t="shared" ca="1" si="28"/>
        <v>0</v>
      </c>
    </row>
    <row r="75" spans="2:17" x14ac:dyDescent="0.35">
      <c r="B75" s="8">
        <f ca="1">IFERROR(VLOOKUP(C75,'Праздничные дни'!$C$2:$C$12427,1,0),IFERROR(VLOOKUP(C75+1,'Праздничные дни'!$C$2:$C$12427,1,0),IFERROR(VLOOKUP(C75+2,'Праздничные дни'!$C$2:$C$12427,1,0),IFERROR(VLOOKUP(C75+3,'Праздничные дни'!$C$2:$C$12427,1,0),IFERROR(VLOOKUP(C75+4,'Праздничные дни'!$C$2:$C$12427,1,0),IFERROR(VLOOKUP(C75+5,'Праздничные дни'!$C$2:$C$12427,1,0),IFERROR(VLOOKUP(C75+6,'Праздничные дни'!$C$2:$C$12427,1,0),IFERROR(VLOOKUP(C75+7,'Праздничные дни'!$C$2:$C$12427,1,0),IFERROR(VLOOKUP(C75+8,'Праздничные дни'!$C$2:$C$12427,1,0),IFERROR(VLOOKUP(C75+9,'Праздничные дни'!$C$2:$C$12427,1,0),IFERROR(VLOOKUP(C75+10,'Праздничные дни'!$C$2:$C$12427,1,0),0)))))))))))</f>
        <v>47028</v>
      </c>
      <c r="C75" s="8">
        <f t="shared" ca="1" si="29"/>
        <v>47026</v>
      </c>
      <c r="D75" s="9">
        <f t="shared" ca="1" si="22"/>
        <v>98755.432732786561</v>
      </c>
      <c r="E75" s="9">
        <f t="shared" ca="1" si="23"/>
        <v>86803.851744382686</v>
      </c>
      <c r="F75" s="9">
        <f t="shared" ca="1" si="24"/>
        <v>11951.580988403875</v>
      </c>
      <c r="G75" s="9">
        <f t="shared" ca="1" si="30"/>
        <v>10989231.018560097</v>
      </c>
      <c r="H75">
        <f t="shared" ca="1" si="25"/>
        <v>0</v>
      </c>
      <c r="I75" s="2">
        <f t="shared" si="26"/>
        <v>0.09</v>
      </c>
      <c r="K75" s="8">
        <f ca="1">IFERROR(VLOOKUP(L75,'Праздничные дни'!$C$2:$C$12427,1,0),IFERROR(VLOOKUP(L75+1,'Праздничные дни'!$C$2:$C$12427,1,0),IFERROR(VLOOKUP(L75+2,'Праздничные дни'!$C$2:$C$12427,1,0),IFERROR(VLOOKUP(L75+3,'Праздничные дни'!$C$2:$C$12427,1,0),IFERROR(VLOOKUP(L75+4,'Праздничные дни'!$C$2:$C$12427,1,0),IFERROR(VLOOKUP(L75+5,'Праздничные дни'!$C$2:$C$12427,1,0),IFERROR(VLOOKUP(L75+6,'Праздничные дни'!$C$2:$C$12427,1,0),IFERROR(VLOOKUP(L75+7,'Праздничные дни'!$C$2:$C$12427,1,0),IFERROR(VLOOKUP(L75+8,'Праздничные дни'!$C$2:$C$12427,1,0),IFERROR(VLOOKUP(L75+9,'Праздничные дни'!$C$2:$C$12427,1,0),IFERROR(VLOOKUP(L75+10,'Праздничные дни'!$C$2:$C$12427,1,0),0)))))))))))</f>
        <v>47028</v>
      </c>
      <c r="L75" s="8">
        <f t="shared" ca="1" si="35"/>
        <v>47026</v>
      </c>
      <c r="M75" s="9">
        <f t="shared" si="32"/>
        <v>100703.56363618122</v>
      </c>
      <c r="N75" s="9">
        <f t="shared" ca="1" si="33"/>
        <v>88858.616441824459</v>
      </c>
      <c r="O75" s="9">
        <f t="shared" ca="1" si="27"/>
        <v>11844.947194356762</v>
      </c>
      <c r="P75" s="9">
        <f t="shared" ca="1" si="34"/>
        <v>11249750.539356314</v>
      </c>
      <c r="Q75">
        <f t="shared" ca="1" si="28"/>
        <v>0</v>
      </c>
    </row>
    <row r="76" spans="2:17" x14ac:dyDescent="0.35">
      <c r="B76" s="8">
        <f ca="1">IFERROR(VLOOKUP(C76,'Праздничные дни'!$C$2:$C$12427,1,0),IFERROR(VLOOKUP(C76+1,'Праздничные дни'!$C$2:$C$12427,1,0),IFERROR(VLOOKUP(C76+2,'Праздничные дни'!$C$2:$C$12427,1,0),IFERROR(VLOOKUP(C76+3,'Праздничные дни'!$C$2:$C$12427,1,0),IFERROR(VLOOKUP(C76+4,'Праздничные дни'!$C$2:$C$12427,1,0),IFERROR(VLOOKUP(C76+5,'Праздничные дни'!$C$2:$C$12427,1,0),IFERROR(VLOOKUP(C76+6,'Праздничные дни'!$C$2:$C$12427,1,0),IFERROR(VLOOKUP(C76+7,'Праздничные дни'!$C$2:$C$12427,1,0),IFERROR(VLOOKUP(C76+8,'Праздничные дни'!$C$2:$C$12427,1,0),IFERROR(VLOOKUP(C76+9,'Праздничные дни'!$C$2:$C$12427,1,0),IFERROR(VLOOKUP(C76+10,'Праздничные дни'!$C$2:$C$12427,1,0),0)))))))))))</f>
        <v>47057</v>
      </c>
      <c r="C76" s="8">
        <f t="shared" ca="1" si="29"/>
        <v>47057</v>
      </c>
      <c r="D76" s="9">
        <f t="shared" ca="1" si="22"/>
        <v>98755.432732786561</v>
      </c>
      <c r="E76" s="9">
        <f t="shared" ca="1" si="23"/>
        <v>78580.528653265355</v>
      </c>
      <c r="F76" s="9">
        <f t="shared" ca="1" si="24"/>
        <v>20174.904079521206</v>
      </c>
      <c r="G76" s="9">
        <f t="shared" ca="1" si="30"/>
        <v>10969056.114480576</v>
      </c>
      <c r="H76">
        <f t="shared" ca="1" si="25"/>
        <v>0</v>
      </c>
      <c r="I76" s="2">
        <f t="shared" si="26"/>
        <v>0.09</v>
      </c>
      <c r="K76" s="8">
        <f ca="1">IFERROR(VLOOKUP(L76,'Праздничные дни'!$C$2:$C$12427,1,0),IFERROR(VLOOKUP(L76+1,'Праздничные дни'!$C$2:$C$12427,1,0),IFERROR(VLOOKUP(L76+2,'Праздничные дни'!$C$2:$C$12427,1,0),IFERROR(VLOOKUP(L76+3,'Праздничные дни'!$C$2:$C$12427,1,0),IFERROR(VLOOKUP(L76+4,'Праздничные дни'!$C$2:$C$12427,1,0),IFERROR(VLOOKUP(L76+5,'Праздничные дни'!$C$2:$C$12427,1,0),IFERROR(VLOOKUP(L76+6,'Праздничные дни'!$C$2:$C$12427,1,0),IFERROR(VLOOKUP(L76+7,'Праздничные дни'!$C$2:$C$12427,1,0),IFERROR(VLOOKUP(L76+8,'Праздничные дни'!$C$2:$C$12427,1,0),IFERROR(VLOOKUP(L76+9,'Праздничные дни'!$C$2:$C$12427,1,0),IFERROR(VLOOKUP(L76+10,'Праздничные дни'!$C$2:$C$12427,1,0),0)))))))))))</f>
        <v>47057</v>
      </c>
      <c r="L76" s="8">
        <f t="shared" ca="1" si="35"/>
        <v>47057</v>
      </c>
      <c r="M76" s="9">
        <f t="shared" si="32"/>
        <v>100703.56363618122</v>
      </c>
      <c r="N76" s="9">
        <f t="shared" ca="1" si="33"/>
        <v>80443.42166498625</v>
      </c>
      <c r="O76" s="9">
        <f t="shared" ca="1" si="27"/>
        <v>20260.141971194971</v>
      </c>
      <c r="P76" s="9">
        <f t="shared" ca="1" si="34"/>
        <v>11229490.397385119</v>
      </c>
      <c r="Q76">
        <f t="shared" ca="1" si="28"/>
        <v>0</v>
      </c>
    </row>
    <row r="77" spans="2:17" x14ac:dyDescent="0.35">
      <c r="B77" s="8">
        <f ca="1">IFERROR(VLOOKUP(C77,'Праздничные дни'!$C$2:$C$12427,1,0),IFERROR(VLOOKUP(C77+1,'Праздничные дни'!$C$2:$C$12427,1,0),IFERROR(VLOOKUP(C77+2,'Праздничные дни'!$C$2:$C$12427,1,0),IFERROR(VLOOKUP(C77+3,'Праздничные дни'!$C$2:$C$12427,1,0),IFERROR(VLOOKUP(C77+4,'Праздничные дни'!$C$2:$C$12427,1,0),IFERROR(VLOOKUP(C77+5,'Праздничные дни'!$C$2:$C$12427,1,0),IFERROR(VLOOKUP(C77+6,'Праздничные дни'!$C$2:$C$12427,1,0),IFERROR(VLOOKUP(C77+7,'Праздничные дни'!$C$2:$C$12427,1,0),IFERROR(VLOOKUP(C77+8,'Праздничные дни'!$C$2:$C$12427,1,0),IFERROR(VLOOKUP(C77+9,'Праздничные дни'!$C$2:$C$12427,1,0),IFERROR(VLOOKUP(C77+10,'Праздничные дни'!$C$2:$C$12427,1,0),0)))))))))))</f>
        <v>47087</v>
      </c>
      <c r="C77" s="8">
        <f t="shared" ca="1" si="29"/>
        <v>47087</v>
      </c>
      <c r="D77" s="9">
        <f t="shared" ca="1" si="22"/>
        <v>98755.432732786561</v>
      </c>
      <c r="E77" s="9">
        <f t="shared" ca="1" si="23"/>
        <v>81140.96303862342</v>
      </c>
      <c r="F77" s="9">
        <f t="shared" ca="1" si="24"/>
        <v>17614.469694163141</v>
      </c>
      <c r="G77" s="9">
        <f t="shared" ca="1" si="30"/>
        <v>10951441.644786412</v>
      </c>
      <c r="H77">
        <f t="shared" ca="1" si="25"/>
        <v>0</v>
      </c>
      <c r="I77" s="2">
        <f t="shared" si="26"/>
        <v>0.09</v>
      </c>
      <c r="K77" s="8">
        <f ca="1">IFERROR(VLOOKUP(L77,'Праздничные дни'!$C$2:$C$12427,1,0),IFERROR(VLOOKUP(L77+1,'Праздничные дни'!$C$2:$C$12427,1,0),IFERROR(VLOOKUP(L77+2,'Праздничные дни'!$C$2:$C$12427,1,0),IFERROR(VLOOKUP(L77+3,'Праздничные дни'!$C$2:$C$12427,1,0),IFERROR(VLOOKUP(L77+4,'Праздничные дни'!$C$2:$C$12427,1,0),IFERROR(VLOOKUP(L77+5,'Праздничные дни'!$C$2:$C$12427,1,0),IFERROR(VLOOKUP(L77+6,'Праздничные дни'!$C$2:$C$12427,1,0),IFERROR(VLOOKUP(L77+7,'Праздничные дни'!$C$2:$C$12427,1,0),IFERROR(VLOOKUP(L77+8,'Праздничные дни'!$C$2:$C$12427,1,0),IFERROR(VLOOKUP(L77+9,'Праздничные дни'!$C$2:$C$12427,1,0),IFERROR(VLOOKUP(L77+10,'Праздничные дни'!$C$2:$C$12427,1,0),0)))))))))))</f>
        <v>47087</v>
      </c>
      <c r="L77" s="8">
        <f t="shared" ca="1" si="35"/>
        <v>47087</v>
      </c>
      <c r="M77" s="9">
        <f t="shared" si="32"/>
        <v>100703.56363618122</v>
      </c>
      <c r="N77" s="9">
        <f t="shared" ca="1" si="33"/>
        <v>83067.463213533745</v>
      </c>
      <c r="O77" s="9">
        <f t="shared" ca="1" si="27"/>
        <v>17636.100422647476</v>
      </c>
      <c r="P77" s="9">
        <f t="shared" ca="1" si="34"/>
        <v>11211854.296962472</v>
      </c>
      <c r="Q77">
        <f t="shared" ca="1" si="28"/>
        <v>0</v>
      </c>
    </row>
    <row r="78" spans="2:17" x14ac:dyDescent="0.35">
      <c r="B78" s="8">
        <f ca="1">IFERROR(VLOOKUP(C78,'Праздничные дни'!$C$2:$C$12427,1,0),IFERROR(VLOOKUP(C78+1,'Праздничные дни'!$C$2:$C$12427,1,0),IFERROR(VLOOKUP(C78+2,'Праздничные дни'!$C$2:$C$12427,1,0),IFERROR(VLOOKUP(C78+3,'Праздничные дни'!$C$2:$C$12427,1,0),IFERROR(VLOOKUP(C78+4,'Праздничные дни'!$C$2:$C$12427,1,0),IFERROR(VLOOKUP(C78+5,'Праздничные дни'!$C$2:$C$12427,1,0),IFERROR(VLOOKUP(C78+6,'Праздничные дни'!$C$2:$C$12427,1,0),IFERROR(VLOOKUP(C78+7,'Праздничные дни'!$C$2:$C$12427,1,0),IFERROR(VLOOKUP(C78+8,'Праздничные дни'!$C$2:$C$12427,1,0),IFERROR(VLOOKUP(C78+9,'Праздничные дни'!$C$2:$C$12427,1,0),IFERROR(VLOOKUP(C78+10,'Праздничные дни'!$C$2:$C$12427,1,0),0)))))))))))</f>
        <v>47127</v>
      </c>
      <c r="C78" s="8">
        <f t="shared" ca="1" si="29"/>
        <v>47118</v>
      </c>
      <c r="D78" s="9">
        <f t="shared" ca="1" si="22"/>
        <v>98755.432732786561</v>
      </c>
      <c r="E78" s="9">
        <f t="shared" ca="1" si="23"/>
        <v>108014.21896227694</v>
      </c>
      <c r="F78" s="9">
        <f t="shared" ca="1" si="24"/>
        <v>0</v>
      </c>
      <c r="G78" s="9">
        <f t="shared" ca="1" si="30"/>
        <v>10951441.644786412</v>
      </c>
      <c r="H78">
        <f t="shared" ca="1" si="25"/>
        <v>0</v>
      </c>
      <c r="I78" s="2">
        <f t="shared" si="26"/>
        <v>0.09</v>
      </c>
      <c r="K78" s="8">
        <f ca="1">IFERROR(VLOOKUP(L78,'Праздничные дни'!$C$2:$C$12427,1,0),IFERROR(VLOOKUP(L78+1,'Праздничные дни'!$C$2:$C$12427,1,0),IFERROR(VLOOKUP(L78+2,'Праздничные дни'!$C$2:$C$12427,1,0),IFERROR(VLOOKUP(L78+3,'Праздничные дни'!$C$2:$C$12427,1,0),IFERROR(VLOOKUP(L78+4,'Праздничные дни'!$C$2:$C$12427,1,0),IFERROR(VLOOKUP(L78+5,'Праздничные дни'!$C$2:$C$12427,1,0),IFERROR(VLOOKUP(L78+6,'Праздничные дни'!$C$2:$C$12427,1,0),IFERROR(VLOOKUP(L78+7,'Праздничные дни'!$C$2:$C$12427,1,0),IFERROR(VLOOKUP(L78+8,'Праздничные дни'!$C$2:$C$12427,1,0),IFERROR(VLOOKUP(L78+9,'Праздничные дни'!$C$2:$C$12427,1,0),IFERROR(VLOOKUP(L78+10,'Праздничные дни'!$C$2:$C$12427,1,0),0)))))))))))</f>
        <v>47127</v>
      </c>
      <c r="L78" s="8">
        <f t="shared" ca="1" si="35"/>
        <v>47118</v>
      </c>
      <c r="M78" s="9">
        <f t="shared" si="32"/>
        <v>100703.56363618122</v>
      </c>
      <c r="N78" s="9">
        <f t="shared" ca="1" si="33"/>
        <v>110582.67251798602</v>
      </c>
      <c r="O78" s="9">
        <f t="shared" ca="1" si="27"/>
        <v>0</v>
      </c>
      <c r="P78" s="9">
        <f t="shared" ca="1" si="34"/>
        <v>11211854.296962472</v>
      </c>
      <c r="Q78">
        <f t="shared" ca="1" si="28"/>
        <v>0</v>
      </c>
    </row>
    <row r="79" spans="2:17" x14ac:dyDescent="0.35">
      <c r="B79" s="8">
        <f ca="1">IFERROR(VLOOKUP(C79,'Праздничные дни'!$C$2:$C$12427,1,0),IFERROR(VLOOKUP(C79+1,'Праздничные дни'!$C$2:$C$12427,1,0),IFERROR(VLOOKUP(C79+2,'Праздничные дни'!$C$2:$C$12427,1,0),IFERROR(VLOOKUP(C79+3,'Праздничные дни'!$C$2:$C$12427,1,0),IFERROR(VLOOKUP(C79+4,'Праздничные дни'!$C$2:$C$12427,1,0),IFERROR(VLOOKUP(C79+5,'Праздничные дни'!$C$2:$C$12427,1,0),IFERROR(VLOOKUP(C79+6,'Праздничные дни'!$C$2:$C$12427,1,0),IFERROR(VLOOKUP(C79+7,'Праздничные дни'!$C$2:$C$12427,1,0),IFERROR(VLOOKUP(C79+8,'Праздничные дни'!$C$2:$C$12427,1,0),IFERROR(VLOOKUP(C79+9,'Праздничные дни'!$C$2:$C$12427,1,0),IFERROR(VLOOKUP(C79+10,'Праздничные дни'!$C$2:$C$12427,1,0),0)))))))))))</f>
        <v>47149</v>
      </c>
      <c r="C79" s="8">
        <f t="shared" ca="1" si="29"/>
        <v>47149</v>
      </c>
      <c r="D79" s="9">
        <f t="shared" ca="1" si="22"/>
        <v>98755.432732786561</v>
      </c>
      <c r="E79" s="9">
        <f t="shared" ca="1" si="23"/>
        <v>59407.820429252315</v>
      </c>
      <c r="F79" s="9">
        <f t="shared" ca="1" si="24"/>
        <v>39347.612303534246</v>
      </c>
      <c r="G79" s="9">
        <f t="shared" ca="1" si="30"/>
        <v>10912094.032482877</v>
      </c>
      <c r="H79">
        <f t="shared" ca="1" si="25"/>
        <v>0</v>
      </c>
      <c r="I79" s="2">
        <f t="shared" si="26"/>
        <v>0.09</v>
      </c>
      <c r="K79" s="8">
        <f ca="1">IFERROR(VLOOKUP(L79,'Праздничные дни'!$C$2:$C$12427,1,0),IFERROR(VLOOKUP(L79+1,'Праздничные дни'!$C$2:$C$12427,1,0),IFERROR(VLOOKUP(L79+2,'Праздничные дни'!$C$2:$C$12427,1,0),IFERROR(VLOOKUP(L79+3,'Праздничные дни'!$C$2:$C$12427,1,0),IFERROR(VLOOKUP(L79+4,'Праздничные дни'!$C$2:$C$12427,1,0),IFERROR(VLOOKUP(L79+5,'Праздничные дни'!$C$2:$C$12427,1,0),IFERROR(VLOOKUP(L79+6,'Праздничные дни'!$C$2:$C$12427,1,0),IFERROR(VLOOKUP(L79+7,'Праздничные дни'!$C$2:$C$12427,1,0),IFERROR(VLOOKUP(L79+8,'Праздничные дни'!$C$2:$C$12427,1,0),IFERROR(VLOOKUP(L79+9,'Праздничные дни'!$C$2:$C$12427,1,0),IFERROR(VLOOKUP(L79+10,'Праздничные дни'!$C$2:$C$12427,1,0),0)))))))))))</f>
        <v>47149</v>
      </c>
      <c r="L79" s="8">
        <f t="shared" ca="1" si="35"/>
        <v>47149</v>
      </c>
      <c r="M79" s="9">
        <f t="shared" si="32"/>
        <v>100703.56363618122</v>
      </c>
      <c r="N79" s="9">
        <f t="shared" ca="1" si="33"/>
        <v>60820.469884892307</v>
      </c>
      <c r="O79" s="9">
        <f t="shared" ca="1" si="27"/>
        <v>39883.093751288914</v>
      </c>
      <c r="P79" s="9">
        <f t="shared" ca="1" si="34"/>
        <v>11171971.203211183</v>
      </c>
      <c r="Q79">
        <f t="shared" ca="1" si="28"/>
        <v>0</v>
      </c>
    </row>
    <row r="80" spans="2:17" x14ac:dyDescent="0.35">
      <c r="B80" s="8">
        <f ca="1">IFERROR(VLOOKUP(C80,'Праздничные дни'!$C$2:$C$12427,1,0),IFERROR(VLOOKUP(C80+1,'Праздничные дни'!$C$2:$C$12427,1,0),IFERROR(VLOOKUP(C80+2,'Праздничные дни'!$C$2:$C$12427,1,0),IFERROR(VLOOKUP(C80+3,'Праздничные дни'!$C$2:$C$12427,1,0),IFERROR(VLOOKUP(C80+4,'Праздничные дни'!$C$2:$C$12427,1,0),IFERROR(VLOOKUP(C80+5,'Праздничные дни'!$C$2:$C$12427,1,0),IFERROR(VLOOKUP(C80+6,'Праздничные дни'!$C$2:$C$12427,1,0),IFERROR(VLOOKUP(C80+7,'Праздничные дни'!$C$2:$C$12427,1,0),IFERROR(VLOOKUP(C80+8,'Праздничные дни'!$C$2:$C$12427,1,0),IFERROR(VLOOKUP(C80+9,'Праздничные дни'!$C$2:$C$12427,1,0),IFERROR(VLOOKUP(C80+10,'Праздничные дни'!$C$2:$C$12427,1,0),0)))))))))))</f>
        <v>47177</v>
      </c>
      <c r="C80" s="8">
        <f t="shared" ca="1" si="29"/>
        <v>47177</v>
      </c>
      <c r="D80" s="9">
        <f t="shared" ca="1" si="22"/>
        <v>98755.432732786561</v>
      </c>
      <c r="E80" s="9">
        <f t="shared" ca="1" si="23"/>
        <v>75338.293046183157</v>
      </c>
      <c r="F80" s="9">
        <f t="shared" ca="1" si="24"/>
        <v>23417.139686603405</v>
      </c>
      <c r="G80" s="9">
        <f t="shared" ca="1" si="30"/>
        <v>10888676.892796274</v>
      </c>
      <c r="H80">
        <f t="shared" ca="1" si="25"/>
        <v>0</v>
      </c>
      <c r="I80" s="2">
        <f t="shared" si="26"/>
        <v>0.09</v>
      </c>
      <c r="K80" s="8">
        <f ca="1">IFERROR(VLOOKUP(L80,'Праздничные дни'!$C$2:$C$12427,1,0),IFERROR(VLOOKUP(L80+1,'Праздничные дни'!$C$2:$C$12427,1,0),IFERROR(VLOOKUP(L80+2,'Праздничные дни'!$C$2:$C$12427,1,0),IFERROR(VLOOKUP(L80+3,'Праздничные дни'!$C$2:$C$12427,1,0),IFERROR(VLOOKUP(L80+4,'Праздничные дни'!$C$2:$C$12427,1,0),IFERROR(VLOOKUP(L80+5,'Праздничные дни'!$C$2:$C$12427,1,0),IFERROR(VLOOKUP(L80+6,'Праздничные дни'!$C$2:$C$12427,1,0),IFERROR(VLOOKUP(L80+7,'Праздничные дни'!$C$2:$C$12427,1,0),IFERROR(VLOOKUP(L80+8,'Праздничные дни'!$C$2:$C$12427,1,0),IFERROR(VLOOKUP(L80+9,'Праздничные дни'!$C$2:$C$12427,1,0),IFERROR(VLOOKUP(L80+10,'Праздничные дни'!$C$2:$C$12427,1,0),0)))))))))))</f>
        <v>47177</v>
      </c>
      <c r="L80" s="8">
        <f t="shared" ca="1" si="35"/>
        <v>47177</v>
      </c>
      <c r="M80" s="9">
        <f t="shared" si="32"/>
        <v>100703.56363618122</v>
      </c>
      <c r="N80" s="9">
        <f t="shared" ca="1" si="33"/>
        <v>77132.51351258131</v>
      </c>
      <c r="O80" s="9">
        <f t="shared" ca="1" si="27"/>
        <v>23571.050123599911</v>
      </c>
      <c r="P80" s="9">
        <f t="shared" ca="1" si="34"/>
        <v>11148400.153087582</v>
      </c>
      <c r="Q80">
        <f t="shared" ca="1" si="28"/>
        <v>0</v>
      </c>
    </row>
    <row r="81" spans="2:17" x14ac:dyDescent="0.35">
      <c r="B81" s="8">
        <f ca="1">IFERROR(VLOOKUP(C81,'Праздничные дни'!$C$2:$C$12427,1,0),IFERROR(VLOOKUP(C81+1,'Праздничные дни'!$C$2:$C$12427,1,0),IFERROR(VLOOKUP(C81+2,'Праздничные дни'!$C$2:$C$12427,1,0),IFERROR(VLOOKUP(C81+3,'Праздничные дни'!$C$2:$C$12427,1,0),IFERROR(VLOOKUP(C81+4,'Праздничные дни'!$C$2:$C$12427,1,0),IFERROR(VLOOKUP(C81+5,'Праздничные дни'!$C$2:$C$12427,1,0),IFERROR(VLOOKUP(C81+6,'Праздничные дни'!$C$2:$C$12427,1,0),IFERROR(VLOOKUP(C81+7,'Праздничные дни'!$C$2:$C$12427,1,0),IFERROR(VLOOKUP(C81+8,'Праздничные дни'!$C$2:$C$12427,1,0),IFERROR(VLOOKUP(C81+9,'Праздничные дни'!$C$2:$C$12427,1,0),IFERROR(VLOOKUP(C81+10,'Праздничные дни'!$C$2:$C$12427,1,0),0)))))))))))</f>
        <v>47210</v>
      </c>
      <c r="C81" s="8">
        <f t="shared" ca="1" si="29"/>
        <v>47208</v>
      </c>
      <c r="D81" s="9">
        <f t="shared" ca="1" si="22"/>
        <v>98755.432732786561</v>
      </c>
      <c r="E81" s="9">
        <f t="shared" ca="1" si="23"/>
        <v>88601.014716725855</v>
      </c>
      <c r="F81" s="9">
        <f t="shared" ca="1" si="24"/>
        <v>10154.418016060707</v>
      </c>
      <c r="G81" s="9">
        <f t="shared" ca="1" si="30"/>
        <v>10878522.474780213</v>
      </c>
      <c r="H81">
        <f t="shared" ca="1" si="25"/>
        <v>0</v>
      </c>
      <c r="I81" s="2">
        <f t="shared" si="26"/>
        <v>0.09</v>
      </c>
      <c r="K81" s="8">
        <f ca="1">IFERROR(VLOOKUP(L81,'Праздничные дни'!$C$2:$C$12427,1,0),IFERROR(VLOOKUP(L81+1,'Праздничные дни'!$C$2:$C$12427,1,0),IFERROR(VLOOKUP(L81+2,'Праздничные дни'!$C$2:$C$12427,1,0),IFERROR(VLOOKUP(L81+3,'Праздничные дни'!$C$2:$C$12427,1,0),IFERROR(VLOOKUP(L81+4,'Праздничные дни'!$C$2:$C$12427,1,0),IFERROR(VLOOKUP(L81+5,'Праздничные дни'!$C$2:$C$12427,1,0),IFERROR(VLOOKUP(L81+6,'Праздничные дни'!$C$2:$C$12427,1,0),IFERROR(VLOOKUP(L81+7,'Праздничные дни'!$C$2:$C$12427,1,0),IFERROR(VLOOKUP(L81+8,'Праздничные дни'!$C$2:$C$12427,1,0),IFERROR(VLOOKUP(L81+9,'Праздничные дни'!$C$2:$C$12427,1,0),IFERROR(VLOOKUP(L81+10,'Праздничные дни'!$C$2:$C$12427,1,0),0)))))))))))</f>
        <v>47210</v>
      </c>
      <c r="L81" s="8">
        <f t="shared" ca="1" si="35"/>
        <v>47208</v>
      </c>
      <c r="M81" s="9">
        <f t="shared" si="32"/>
        <v>100703.56363618122</v>
      </c>
      <c r="N81" s="9">
        <f t="shared" ca="1" si="33"/>
        <v>90714.379327863353</v>
      </c>
      <c r="O81" s="9">
        <f t="shared" ca="1" si="27"/>
        <v>9989.1843083178683</v>
      </c>
      <c r="P81" s="9">
        <f t="shared" ca="1" si="34"/>
        <v>11138410.968779264</v>
      </c>
      <c r="Q81">
        <f t="shared" ca="1" si="28"/>
        <v>0</v>
      </c>
    </row>
    <row r="82" spans="2:17" x14ac:dyDescent="0.35">
      <c r="B82" s="8">
        <f ca="1">IFERROR(VLOOKUP(C82,'Праздничные дни'!$C$2:$C$12427,1,0),IFERROR(VLOOKUP(C82+1,'Праздничные дни'!$C$2:$C$12427,1,0),IFERROR(VLOOKUP(C82+2,'Праздничные дни'!$C$2:$C$12427,1,0),IFERROR(VLOOKUP(C82+3,'Праздничные дни'!$C$2:$C$12427,1,0),IFERROR(VLOOKUP(C82+4,'Праздничные дни'!$C$2:$C$12427,1,0),IFERROR(VLOOKUP(C82+5,'Праздничные дни'!$C$2:$C$12427,1,0),IFERROR(VLOOKUP(C82+6,'Праздничные дни'!$C$2:$C$12427,1,0),IFERROR(VLOOKUP(C82+7,'Праздничные дни'!$C$2:$C$12427,1,0),IFERROR(VLOOKUP(C82+8,'Праздничные дни'!$C$2:$C$12427,1,0),IFERROR(VLOOKUP(C82+9,'Праздничные дни'!$C$2:$C$12427,1,0),IFERROR(VLOOKUP(C82+10,'Праздничные дни'!$C$2:$C$12427,1,0),0)))))))))))</f>
        <v>47238</v>
      </c>
      <c r="C82" s="8">
        <f t="shared" ca="1" si="29"/>
        <v>47238</v>
      </c>
      <c r="D82" s="9">
        <f t="shared" ca="1" si="22"/>
        <v>98755.432732786561</v>
      </c>
      <c r="E82" s="9">
        <f t="shared" ca="1" si="23"/>
        <v>75106.511332729147</v>
      </c>
      <c r="F82" s="9">
        <f t="shared" ca="1" si="24"/>
        <v>23648.921400057414</v>
      </c>
      <c r="G82" s="9">
        <f t="shared" ca="1" si="30"/>
        <v>10854873.553380156</v>
      </c>
      <c r="H82">
        <f t="shared" ca="1" si="25"/>
        <v>0</v>
      </c>
      <c r="I82" s="2">
        <f t="shared" si="26"/>
        <v>0.09</v>
      </c>
      <c r="K82" s="8">
        <f ca="1">IFERROR(VLOOKUP(L82,'Праздничные дни'!$C$2:$C$12427,1,0),IFERROR(VLOOKUP(L82+1,'Праздничные дни'!$C$2:$C$12427,1,0),IFERROR(VLOOKUP(L82+2,'Праздничные дни'!$C$2:$C$12427,1,0),IFERROR(VLOOKUP(L82+3,'Праздничные дни'!$C$2:$C$12427,1,0),IFERROR(VLOOKUP(L82+4,'Праздничные дни'!$C$2:$C$12427,1,0),IFERROR(VLOOKUP(L82+5,'Праздничные дни'!$C$2:$C$12427,1,0),IFERROR(VLOOKUP(L82+6,'Праздничные дни'!$C$2:$C$12427,1,0),IFERROR(VLOOKUP(L82+7,'Праздничные дни'!$C$2:$C$12427,1,0),IFERROR(VLOOKUP(L82+8,'Праздничные дни'!$C$2:$C$12427,1,0),IFERROR(VLOOKUP(L82+9,'Праздничные дни'!$C$2:$C$12427,1,0),IFERROR(VLOOKUP(L82+10,'Праздничные дни'!$C$2:$C$12427,1,0),0)))))))))))</f>
        <v>47238</v>
      </c>
      <c r="L82" s="8">
        <f t="shared" ca="1" si="35"/>
        <v>47238</v>
      </c>
      <c r="M82" s="9">
        <f t="shared" si="32"/>
        <v>100703.56363618122</v>
      </c>
      <c r="N82" s="9">
        <f t="shared" ca="1" si="33"/>
        <v>76900.809976229444</v>
      </c>
      <c r="O82" s="9">
        <f t="shared" ca="1" si="27"/>
        <v>23802.753659951777</v>
      </c>
      <c r="P82" s="9">
        <f t="shared" ca="1" si="34"/>
        <v>11114608.215119312</v>
      </c>
      <c r="Q82">
        <f t="shared" ca="1" si="28"/>
        <v>0</v>
      </c>
    </row>
    <row r="83" spans="2:17" x14ac:dyDescent="0.35">
      <c r="B83" s="8">
        <f ca="1">IFERROR(VLOOKUP(C83,'Праздничные дни'!$C$2:$C$12427,1,0),IFERROR(VLOOKUP(C83+1,'Праздничные дни'!$C$2:$C$12427,1,0),IFERROR(VLOOKUP(C83+2,'Праздничные дни'!$C$2:$C$12427,1,0),IFERROR(VLOOKUP(C83+3,'Праздничные дни'!$C$2:$C$12427,1,0),IFERROR(VLOOKUP(C83+4,'Праздничные дни'!$C$2:$C$12427,1,0),IFERROR(VLOOKUP(C83+5,'Праздничные дни'!$C$2:$C$12427,1,0),IFERROR(VLOOKUP(C83+6,'Праздничные дни'!$C$2:$C$12427,1,0),IFERROR(VLOOKUP(C83+7,'Праздничные дни'!$C$2:$C$12427,1,0),IFERROR(VLOOKUP(C83+8,'Праздничные дни'!$C$2:$C$12427,1,0),IFERROR(VLOOKUP(C83+9,'Праздничные дни'!$C$2:$C$12427,1,0),IFERROR(VLOOKUP(C83+10,'Праздничные дни'!$C$2:$C$12427,1,0),0)))))))))))</f>
        <v>47269</v>
      </c>
      <c r="C83" s="8">
        <f t="shared" ca="1" si="29"/>
        <v>47269</v>
      </c>
      <c r="D83" s="9">
        <f t="shared" ca="1" si="22"/>
        <v>98755.432732786561</v>
      </c>
      <c r="E83" s="9">
        <f t="shared" ca="1" si="23"/>
        <v>82972.869079262018</v>
      </c>
      <c r="F83" s="9">
        <f t="shared" ca="1" si="24"/>
        <v>15782.563653524543</v>
      </c>
      <c r="G83" s="9">
        <f t="shared" ca="1" si="30"/>
        <v>10839090.989726631</v>
      </c>
      <c r="H83">
        <f t="shared" ca="1" si="25"/>
        <v>0</v>
      </c>
      <c r="I83" s="2">
        <f t="shared" si="26"/>
        <v>0.09</v>
      </c>
      <c r="K83" s="8">
        <f ca="1">IFERROR(VLOOKUP(L83,'Праздничные дни'!$C$2:$C$12427,1,0),IFERROR(VLOOKUP(L83+1,'Праздничные дни'!$C$2:$C$12427,1,0),IFERROR(VLOOKUP(L83+2,'Праздничные дни'!$C$2:$C$12427,1,0),IFERROR(VLOOKUP(L83+3,'Праздничные дни'!$C$2:$C$12427,1,0),IFERROR(VLOOKUP(L83+4,'Праздничные дни'!$C$2:$C$12427,1,0),IFERROR(VLOOKUP(L83+5,'Праздничные дни'!$C$2:$C$12427,1,0),IFERROR(VLOOKUP(L83+6,'Праздничные дни'!$C$2:$C$12427,1,0),IFERROR(VLOOKUP(L83+7,'Праздничные дни'!$C$2:$C$12427,1,0),IFERROR(VLOOKUP(L83+8,'Праздничные дни'!$C$2:$C$12427,1,0),IFERROR(VLOOKUP(L83+9,'Праздничные дни'!$C$2:$C$12427,1,0),IFERROR(VLOOKUP(L83+10,'Праздничные дни'!$C$2:$C$12427,1,0),0)))))))))))</f>
        <v>47269</v>
      </c>
      <c r="L83" s="8">
        <f t="shared" ca="1" si="35"/>
        <v>47269</v>
      </c>
      <c r="M83" s="9">
        <f t="shared" si="32"/>
        <v>100703.56363618122</v>
      </c>
      <c r="N83" s="9">
        <f t="shared" ca="1" si="33"/>
        <v>84958.238137487337</v>
      </c>
      <c r="O83" s="9">
        <f t="shared" ca="1" si="27"/>
        <v>15745.325498693885</v>
      </c>
      <c r="P83" s="9">
        <f t="shared" ca="1" si="34"/>
        <v>11098862.889620617</v>
      </c>
      <c r="Q83">
        <f t="shared" ca="1" si="28"/>
        <v>0</v>
      </c>
    </row>
    <row r="84" spans="2:17" x14ac:dyDescent="0.35">
      <c r="B84" s="8">
        <f ca="1">IFERROR(VLOOKUP(C84,'Праздничные дни'!$C$2:$C$12427,1,0),IFERROR(VLOOKUP(C84+1,'Праздничные дни'!$C$2:$C$12427,1,0),IFERROR(VLOOKUP(C84+2,'Праздничные дни'!$C$2:$C$12427,1,0),IFERROR(VLOOKUP(C84+3,'Праздничные дни'!$C$2:$C$12427,1,0),IFERROR(VLOOKUP(C84+4,'Праздничные дни'!$C$2:$C$12427,1,0),IFERROR(VLOOKUP(C84+5,'Праздничные дни'!$C$2:$C$12427,1,0),IFERROR(VLOOKUP(C84+6,'Праздничные дни'!$C$2:$C$12427,1,0),IFERROR(VLOOKUP(C84+7,'Праздничные дни'!$C$2:$C$12427,1,0),IFERROR(VLOOKUP(C84+8,'Праздничные дни'!$C$2:$C$12427,1,0),IFERROR(VLOOKUP(C84+9,'Праздничные дни'!$C$2:$C$12427,1,0),IFERROR(VLOOKUP(C84+10,'Праздничные дни'!$C$2:$C$12427,1,0),0)))))))))))</f>
        <v>47301</v>
      </c>
      <c r="C84" s="8">
        <f t="shared" ca="1" si="29"/>
        <v>47299</v>
      </c>
      <c r="D84" s="9">
        <f t="shared" ca="1" si="22"/>
        <v>98755.432732786561</v>
      </c>
      <c r="E84" s="9">
        <f t="shared" ca="1" si="23"/>
        <v>85524.882329897795</v>
      </c>
      <c r="F84" s="9">
        <f t="shared" ca="1" si="24"/>
        <v>13230.550402888766</v>
      </c>
      <c r="G84" s="9">
        <f t="shared" ca="1" si="30"/>
        <v>10825860.439323742</v>
      </c>
      <c r="H84">
        <f t="shared" ca="1" si="25"/>
        <v>0</v>
      </c>
      <c r="I84" s="2">
        <f t="shared" si="26"/>
        <v>0.09</v>
      </c>
      <c r="K84" s="8">
        <f ca="1">IFERROR(VLOOKUP(L84,'Праздничные дни'!$C$2:$C$12427,1,0),IFERROR(VLOOKUP(L84+1,'Праздничные дни'!$C$2:$C$12427,1,0),IFERROR(VLOOKUP(L84+2,'Праздничные дни'!$C$2:$C$12427,1,0),IFERROR(VLOOKUP(L84+3,'Праздничные дни'!$C$2:$C$12427,1,0),IFERROR(VLOOKUP(L84+4,'Праздничные дни'!$C$2:$C$12427,1,0),IFERROR(VLOOKUP(L84+5,'Праздничные дни'!$C$2:$C$12427,1,0),IFERROR(VLOOKUP(L84+6,'Праздничные дни'!$C$2:$C$12427,1,0),IFERROR(VLOOKUP(L84+7,'Праздничные дни'!$C$2:$C$12427,1,0),IFERROR(VLOOKUP(L84+8,'Праздничные дни'!$C$2:$C$12427,1,0),IFERROR(VLOOKUP(L84+9,'Праздничные дни'!$C$2:$C$12427,1,0),IFERROR(VLOOKUP(L84+10,'Праздничные дни'!$C$2:$C$12427,1,0),0)))))))))))</f>
        <v>47301</v>
      </c>
      <c r="L84" s="8">
        <f t="shared" ca="1" si="35"/>
        <v>47299</v>
      </c>
      <c r="M84" s="9">
        <f t="shared" si="32"/>
        <v>100703.56363618122</v>
      </c>
      <c r="N84" s="9">
        <f t="shared" ca="1" si="33"/>
        <v>87574.589375636642</v>
      </c>
      <c r="O84" s="9">
        <f t="shared" ca="1" si="27"/>
        <v>13128.974260544579</v>
      </c>
      <c r="P84" s="9">
        <f t="shared" ca="1" si="34"/>
        <v>11085733.915360073</v>
      </c>
      <c r="Q84">
        <f t="shared" ca="1" si="28"/>
        <v>0</v>
      </c>
    </row>
    <row r="85" spans="2:17" x14ac:dyDescent="0.35">
      <c r="B85" s="8">
        <f ca="1">IFERROR(VLOOKUP(C85,'Праздничные дни'!$C$2:$C$12427,1,0),IFERROR(VLOOKUP(C85+1,'Праздничные дни'!$C$2:$C$12427,1,0),IFERROR(VLOOKUP(C85+2,'Праздничные дни'!$C$2:$C$12427,1,0),IFERROR(VLOOKUP(C85+3,'Праздничные дни'!$C$2:$C$12427,1,0),IFERROR(VLOOKUP(C85+4,'Праздничные дни'!$C$2:$C$12427,1,0),IFERROR(VLOOKUP(C85+5,'Праздничные дни'!$C$2:$C$12427,1,0),IFERROR(VLOOKUP(C85+6,'Праздничные дни'!$C$2:$C$12427,1,0),IFERROR(VLOOKUP(C85+7,'Праздничные дни'!$C$2:$C$12427,1,0),IFERROR(VLOOKUP(C85+8,'Праздничные дни'!$C$2:$C$12427,1,0),IFERROR(VLOOKUP(C85+9,'Праздничные дни'!$C$2:$C$12427,1,0),IFERROR(VLOOKUP(C85+10,'Праздничные дни'!$C$2:$C$12427,1,0),0)))))))))))</f>
        <v>47330</v>
      </c>
      <c r="C85" s="8">
        <f t="shared" ca="1" si="29"/>
        <v>47330</v>
      </c>
      <c r="D85" s="9">
        <f t="shared" ca="1" si="22"/>
        <v>98755.432732786561</v>
      </c>
      <c r="E85" s="9">
        <f t="shared" ca="1" si="23"/>
        <v>77412.317114068414</v>
      </c>
      <c r="F85" s="9">
        <f t="shared" ca="1" si="24"/>
        <v>21343.115618718148</v>
      </c>
      <c r="G85" s="9">
        <f t="shared" ca="1" si="30"/>
        <v>10804517.323705023</v>
      </c>
      <c r="H85">
        <f t="shared" ca="1" si="25"/>
        <v>0</v>
      </c>
      <c r="I85" s="2">
        <f t="shared" si="26"/>
        <v>0.09</v>
      </c>
      <c r="K85" s="8">
        <f ca="1">IFERROR(VLOOKUP(L85,'Праздничные дни'!$C$2:$C$12427,1,0),IFERROR(VLOOKUP(L85+1,'Праздничные дни'!$C$2:$C$12427,1,0),IFERROR(VLOOKUP(L85+2,'Праздничные дни'!$C$2:$C$12427,1,0),IFERROR(VLOOKUP(L85+3,'Праздничные дни'!$C$2:$C$12427,1,0),IFERROR(VLOOKUP(L85+4,'Праздничные дни'!$C$2:$C$12427,1,0),IFERROR(VLOOKUP(L85+5,'Праздничные дни'!$C$2:$C$12427,1,0),IFERROR(VLOOKUP(L85+6,'Праздничные дни'!$C$2:$C$12427,1,0),IFERROR(VLOOKUP(L85+7,'Праздничные дни'!$C$2:$C$12427,1,0),IFERROR(VLOOKUP(L85+8,'Праздничные дни'!$C$2:$C$12427,1,0),IFERROR(VLOOKUP(L85+9,'Праздничные дни'!$C$2:$C$12427,1,0),IFERROR(VLOOKUP(L85+10,'Праздничные дни'!$C$2:$C$12427,1,0),0)))))))))))</f>
        <v>47330</v>
      </c>
      <c r="L85" s="8">
        <f t="shared" ca="1" si="35"/>
        <v>47330</v>
      </c>
      <c r="M85" s="9">
        <f t="shared" si="32"/>
        <v>100703.56363618122</v>
      </c>
      <c r="N85" s="9">
        <f t="shared" ca="1" si="33"/>
        <v>79270.590463259708</v>
      </c>
      <c r="O85" s="9">
        <f t="shared" ca="1" si="27"/>
        <v>21432.973172921513</v>
      </c>
      <c r="P85" s="9">
        <f t="shared" ca="1" si="34"/>
        <v>11064300.942187151</v>
      </c>
      <c r="Q85">
        <f t="shared" ca="1" si="28"/>
        <v>0</v>
      </c>
    </row>
    <row r="86" spans="2:17" x14ac:dyDescent="0.35">
      <c r="B86" s="8">
        <f ca="1">IFERROR(VLOOKUP(C86,'Праздничные дни'!$C$2:$C$12427,1,0),IFERROR(VLOOKUP(C86+1,'Праздничные дни'!$C$2:$C$12427,1,0),IFERROR(VLOOKUP(C86+2,'Праздничные дни'!$C$2:$C$12427,1,0),IFERROR(VLOOKUP(C86+3,'Праздничные дни'!$C$2:$C$12427,1,0),IFERROR(VLOOKUP(C86+4,'Праздничные дни'!$C$2:$C$12427,1,0),IFERROR(VLOOKUP(C86+5,'Праздничные дни'!$C$2:$C$12427,1,0),IFERROR(VLOOKUP(C86+6,'Праздничные дни'!$C$2:$C$12427,1,0),IFERROR(VLOOKUP(C86+7,'Праздничные дни'!$C$2:$C$12427,1,0),IFERROR(VLOOKUP(C86+8,'Праздничные дни'!$C$2:$C$12427,1,0),IFERROR(VLOOKUP(C86+9,'Праздничные дни'!$C$2:$C$12427,1,0),IFERROR(VLOOKUP(C86+10,'Праздничные дни'!$C$2:$C$12427,1,0),0)))))))))))</f>
        <v>47361</v>
      </c>
      <c r="C86" s="8">
        <f t="shared" ca="1" si="29"/>
        <v>47361</v>
      </c>
      <c r="D86" s="9">
        <f t="shared" ca="1" si="22"/>
        <v>98755.432732786561</v>
      </c>
      <c r="E86" s="9">
        <f t="shared" ca="1" si="23"/>
        <v>82587.954337361676</v>
      </c>
      <c r="F86" s="9">
        <f t="shared" ca="1" si="24"/>
        <v>16167.478395424885</v>
      </c>
      <c r="G86" s="9">
        <f t="shared" ca="1" si="30"/>
        <v>10788349.845309598</v>
      </c>
      <c r="H86">
        <f t="shared" ca="1" si="25"/>
        <v>0</v>
      </c>
      <c r="I86" s="2">
        <f t="shared" si="26"/>
        <v>0.09</v>
      </c>
      <c r="K86" s="8">
        <f ca="1">IFERROR(VLOOKUP(L86,'Праздничные дни'!$C$2:$C$12427,1,0),IFERROR(VLOOKUP(L86+1,'Праздничные дни'!$C$2:$C$12427,1,0),IFERROR(VLOOKUP(L86+2,'Праздничные дни'!$C$2:$C$12427,1,0),IFERROR(VLOOKUP(L86+3,'Праздничные дни'!$C$2:$C$12427,1,0),IFERROR(VLOOKUP(L86+4,'Праздничные дни'!$C$2:$C$12427,1,0),IFERROR(VLOOKUP(L86+5,'Праздничные дни'!$C$2:$C$12427,1,0),IFERROR(VLOOKUP(L86+6,'Праздничные дни'!$C$2:$C$12427,1,0),IFERROR(VLOOKUP(L86+7,'Праздничные дни'!$C$2:$C$12427,1,0),IFERROR(VLOOKUP(L86+8,'Праздничные дни'!$C$2:$C$12427,1,0),IFERROR(VLOOKUP(L86+9,'Праздничные дни'!$C$2:$C$12427,1,0),IFERROR(VLOOKUP(L86+10,'Праздничные дни'!$C$2:$C$12427,1,0),0)))))))))))</f>
        <v>47361</v>
      </c>
      <c r="L86" s="8">
        <f t="shared" ca="1" si="35"/>
        <v>47361</v>
      </c>
      <c r="M86" s="9">
        <f t="shared" si="32"/>
        <v>100703.56363618122</v>
      </c>
      <c r="N86" s="9">
        <f t="shared" ca="1" si="33"/>
        <v>84573.697612882606</v>
      </c>
      <c r="O86" s="9">
        <f t="shared" ca="1" si="27"/>
        <v>16129.866023298615</v>
      </c>
      <c r="P86" s="9">
        <f t="shared" ca="1" si="34"/>
        <v>11048171.076163853</v>
      </c>
      <c r="Q86">
        <f t="shared" ca="1" si="28"/>
        <v>0</v>
      </c>
    </row>
    <row r="87" spans="2:17" x14ac:dyDescent="0.35">
      <c r="B87" s="8">
        <f ca="1">IFERROR(VLOOKUP(C87,'Праздничные дни'!$C$2:$C$12427,1,0),IFERROR(VLOOKUP(C87+1,'Праздничные дни'!$C$2:$C$12427,1,0),IFERROR(VLOOKUP(C87+2,'Праздничные дни'!$C$2:$C$12427,1,0),IFERROR(VLOOKUP(C87+3,'Праздничные дни'!$C$2:$C$12427,1,0),IFERROR(VLOOKUP(C87+4,'Праздничные дни'!$C$2:$C$12427,1,0),IFERROR(VLOOKUP(C87+5,'Праздничные дни'!$C$2:$C$12427,1,0),IFERROR(VLOOKUP(C87+6,'Праздничные дни'!$C$2:$C$12427,1,0),IFERROR(VLOOKUP(C87+7,'Праздничные дни'!$C$2:$C$12427,1,0),IFERROR(VLOOKUP(C87+8,'Праздничные дни'!$C$2:$C$12427,1,0),IFERROR(VLOOKUP(C87+9,'Праздничные дни'!$C$2:$C$12427,1,0),IFERROR(VLOOKUP(C87+10,'Праздничные дни'!$C$2:$C$12427,1,0),0)))))))))))</f>
        <v>47392</v>
      </c>
      <c r="C87" s="8">
        <f t="shared" ca="1" si="29"/>
        <v>47391</v>
      </c>
      <c r="D87" s="9">
        <f t="shared" ca="1" si="22"/>
        <v>98755.432732786561</v>
      </c>
      <c r="E87" s="9">
        <f t="shared" ref="E87:E119" ca="1" si="36">DATEDIF(B86,B87,"d")/365*$D$51*G86</f>
        <v>82464.372790174733</v>
      </c>
      <c r="F87" s="9">
        <f t="shared" ca="1" si="24"/>
        <v>16291.059942611828</v>
      </c>
      <c r="G87" s="9">
        <f t="shared" ca="1" si="30"/>
        <v>10772058.785366986</v>
      </c>
      <c r="H87">
        <f t="shared" ca="1" si="25"/>
        <v>0</v>
      </c>
      <c r="I87" s="2">
        <f t="shared" si="26"/>
        <v>0.09</v>
      </c>
      <c r="K87" s="8">
        <f ca="1">IFERROR(VLOOKUP(L87,'Праздничные дни'!$C$2:$C$12427,1,0),IFERROR(VLOOKUP(L87+1,'Праздничные дни'!$C$2:$C$12427,1,0),IFERROR(VLOOKUP(L87+2,'Праздничные дни'!$C$2:$C$12427,1,0),IFERROR(VLOOKUP(L87+3,'Праздничные дни'!$C$2:$C$12427,1,0),IFERROR(VLOOKUP(L87+4,'Праздничные дни'!$C$2:$C$12427,1,0),IFERROR(VLOOKUP(L87+5,'Праздничные дни'!$C$2:$C$12427,1,0),IFERROR(VLOOKUP(L87+6,'Праздничные дни'!$C$2:$C$12427,1,0),IFERROR(VLOOKUP(L87+7,'Праздничные дни'!$C$2:$C$12427,1,0),IFERROR(VLOOKUP(L87+8,'Праздничные дни'!$C$2:$C$12427,1,0),IFERROR(VLOOKUP(L87+9,'Праздничные дни'!$C$2:$C$12427,1,0),IFERROR(VLOOKUP(L87+10,'Праздничные дни'!$C$2:$C$12427,1,0),0)))))))))))</f>
        <v>47392</v>
      </c>
      <c r="L87" s="8">
        <f t="shared" ca="1" si="35"/>
        <v>47391</v>
      </c>
      <c r="M87" s="9">
        <f t="shared" si="32"/>
        <v>100703.56363618122</v>
      </c>
      <c r="N87" s="9">
        <f t="shared" ca="1" si="33"/>
        <v>84450.40356848533</v>
      </c>
      <c r="O87" s="9">
        <f t="shared" ca="1" si="27"/>
        <v>16253.160067695891</v>
      </c>
      <c r="P87" s="9">
        <f t="shared" ca="1" si="34"/>
        <v>11031917.916096156</v>
      </c>
      <c r="Q87">
        <f t="shared" ca="1" si="28"/>
        <v>0</v>
      </c>
    </row>
    <row r="88" spans="2:17" x14ac:dyDescent="0.35">
      <c r="B88" s="8">
        <f ca="1">IFERROR(VLOOKUP(C88,'Праздничные дни'!$C$2:$C$12427,1,0),IFERROR(VLOOKUP(C88+1,'Праздничные дни'!$C$2:$C$12427,1,0),IFERROR(VLOOKUP(C88+2,'Праздничные дни'!$C$2:$C$12427,1,0),IFERROR(VLOOKUP(C88+3,'Праздничные дни'!$C$2:$C$12427,1,0),IFERROR(VLOOKUP(C88+4,'Праздничные дни'!$C$2:$C$12427,1,0),IFERROR(VLOOKUP(C88+5,'Праздничные дни'!$C$2:$C$12427,1,0),IFERROR(VLOOKUP(C88+6,'Праздничные дни'!$C$2:$C$12427,1,0),IFERROR(VLOOKUP(C88+7,'Праздничные дни'!$C$2:$C$12427,1,0),IFERROR(VLOOKUP(C88+8,'Праздничные дни'!$C$2:$C$12427,1,0),IFERROR(VLOOKUP(C88+9,'Праздничные дни'!$C$2:$C$12427,1,0),IFERROR(VLOOKUP(C88+10,'Праздничные дни'!$C$2:$C$12427,1,0),0)))))))))))</f>
        <v>47422</v>
      </c>
      <c r="C88" s="8">
        <f t="shared" ca="1" si="29"/>
        <v>47422</v>
      </c>
      <c r="D88" s="9">
        <f t="shared" ca="1" si="22"/>
        <v>98755.432732786561</v>
      </c>
      <c r="E88" s="9">
        <f t="shared" ca="1" si="36"/>
        <v>79683.722521892763</v>
      </c>
      <c r="F88" s="9">
        <f t="shared" ca="1" si="24"/>
        <v>19071.710210893798</v>
      </c>
      <c r="G88" s="9">
        <f t="shared" ca="1" si="30"/>
        <v>10752987.075156093</v>
      </c>
      <c r="H88">
        <f t="shared" ca="1" si="25"/>
        <v>0</v>
      </c>
      <c r="I88" s="2">
        <f t="shared" si="26"/>
        <v>0.09</v>
      </c>
      <c r="K88" s="8">
        <f ca="1">IFERROR(VLOOKUP(L88,'Праздничные дни'!$C$2:$C$12427,1,0),IFERROR(VLOOKUP(L88+1,'Праздничные дни'!$C$2:$C$12427,1,0),IFERROR(VLOOKUP(L88+2,'Праздничные дни'!$C$2:$C$12427,1,0),IFERROR(VLOOKUP(L88+3,'Праздничные дни'!$C$2:$C$12427,1,0),IFERROR(VLOOKUP(L88+4,'Праздничные дни'!$C$2:$C$12427,1,0),IFERROR(VLOOKUP(L88+5,'Праздничные дни'!$C$2:$C$12427,1,0),IFERROR(VLOOKUP(L88+6,'Праздничные дни'!$C$2:$C$12427,1,0),IFERROR(VLOOKUP(L88+7,'Праздничные дни'!$C$2:$C$12427,1,0),IFERROR(VLOOKUP(L88+8,'Праздничные дни'!$C$2:$C$12427,1,0),IFERROR(VLOOKUP(L88+9,'Праздничные дни'!$C$2:$C$12427,1,0),IFERROR(VLOOKUP(L88+10,'Праздничные дни'!$C$2:$C$12427,1,0),0)))))))))))</f>
        <v>47422</v>
      </c>
      <c r="L88" s="8">
        <f t="shared" ca="1" si="35"/>
        <v>47422</v>
      </c>
      <c r="M88" s="9">
        <f t="shared" si="32"/>
        <v>100703.56363618122</v>
      </c>
      <c r="N88" s="9">
        <f t="shared" ca="1" si="33"/>
        <v>81605.9681464647</v>
      </c>
      <c r="O88" s="9">
        <f t="shared" ca="1" si="27"/>
        <v>19097.595489716521</v>
      </c>
      <c r="P88" s="9">
        <f t="shared" ca="1" si="34"/>
        <v>11012820.32060644</v>
      </c>
      <c r="Q88">
        <f t="shared" ca="1" si="28"/>
        <v>0</v>
      </c>
    </row>
    <row r="89" spans="2:17" x14ac:dyDescent="0.35">
      <c r="B89" s="8">
        <f ca="1">IFERROR(VLOOKUP(C89,'Праздничные дни'!$C$2:$C$12427,1,0),IFERROR(VLOOKUP(C89+1,'Праздничные дни'!$C$2:$C$12427,1,0),IFERROR(VLOOKUP(C89+2,'Праздничные дни'!$C$2:$C$12427,1,0),IFERROR(VLOOKUP(C89+3,'Праздничные дни'!$C$2:$C$12427,1,0),IFERROR(VLOOKUP(C89+4,'Праздничные дни'!$C$2:$C$12427,1,0),IFERROR(VLOOKUP(C89+5,'Праздничные дни'!$C$2:$C$12427,1,0),IFERROR(VLOOKUP(C89+6,'Праздничные дни'!$C$2:$C$12427,1,0),IFERROR(VLOOKUP(C89+7,'Праздничные дни'!$C$2:$C$12427,1,0),IFERROR(VLOOKUP(C89+8,'Праздничные дни'!$C$2:$C$12427,1,0),IFERROR(VLOOKUP(C89+9,'Праздничные дни'!$C$2:$C$12427,1,0),IFERROR(VLOOKUP(C89+10,'Праздничные дни'!$C$2:$C$12427,1,0),0)))))))))))</f>
        <v>47452</v>
      </c>
      <c r="C89" s="8">
        <f t="shared" ca="1" si="29"/>
        <v>47452</v>
      </c>
      <c r="D89" s="9">
        <f t="shared" ca="1" si="22"/>
        <v>98755.432732786561</v>
      </c>
      <c r="E89" s="9">
        <f t="shared" ca="1" si="36"/>
        <v>79542.644117593009</v>
      </c>
      <c r="F89" s="9">
        <f t="shared" ca="1" si="24"/>
        <v>19212.788615193553</v>
      </c>
      <c r="G89" s="9">
        <f t="shared" ca="1" si="30"/>
        <v>10733774.286540899</v>
      </c>
      <c r="H89">
        <f t="shared" ca="1" si="25"/>
        <v>0</v>
      </c>
      <c r="I89" s="2">
        <f t="shared" si="26"/>
        <v>0.09</v>
      </c>
      <c r="K89" s="8">
        <f ca="1">IFERROR(VLOOKUP(L89,'Праздничные дни'!$C$2:$C$12427,1,0),IFERROR(VLOOKUP(L89+1,'Праздничные дни'!$C$2:$C$12427,1,0),IFERROR(VLOOKUP(L89+2,'Праздничные дни'!$C$2:$C$12427,1,0),IFERROR(VLOOKUP(L89+3,'Праздничные дни'!$C$2:$C$12427,1,0),IFERROR(VLOOKUP(L89+4,'Праздничные дни'!$C$2:$C$12427,1,0),IFERROR(VLOOKUP(L89+5,'Праздничные дни'!$C$2:$C$12427,1,0),IFERROR(VLOOKUP(L89+6,'Праздничные дни'!$C$2:$C$12427,1,0),IFERROR(VLOOKUP(L89+7,'Праздничные дни'!$C$2:$C$12427,1,0),IFERROR(VLOOKUP(L89+8,'Праздничные дни'!$C$2:$C$12427,1,0),IFERROR(VLOOKUP(L89+9,'Праздничные дни'!$C$2:$C$12427,1,0),IFERROR(VLOOKUP(L89+10,'Праздничные дни'!$C$2:$C$12427,1,0),0)))))))))))</f>
        <v>47452</v>
      </c>
      <c r="L89" s="8">
        <f t="shared" ca="1" si="35"/>
        <v>47452</v>
      </c>
      <c r="M89" s="9">
        <f t="shared" si="32"/>
        <v>100703.56363618122</v>
      </c>
      <c r="N89" s="9">
        <f t="shared" ca="1" si="33"/>
        <v>81464.698262020233</v>
      </c>
      <c r="O89" s="9">
        <f t="shared" ca="1" si="27"/>
        <v>19238.865374160989</v>
      </c>
      <c r="P89" s="9">
        <f t="shared" ca="1" si="34"/>
        <v>10993581.455232279</v>
      </c>
      <c r="Q89">
        <f t="shared" ca="1" si="28"/>
        <v>0</v>
      </c>
    </row>
    <row r="90" spans="2:17" x14ac:dyDescent="0.35">
      <c r="B90" s="8">
        <f ca="1">IFERROR(VLOOKUP(C90,'Праздничные дни'!$C$2:$C$12427,1,0),IFERROR(VLOOKUP(C90+1,'Праздничные дни'!$C$2:$C$12427,1,0),IFERROR(VLOOKUP(C90+2,'Праздничные дни'!$C$2:$C$12427,1,0),IFERROR(VLOOKUP(C90+3,'Праздничные дни'!$C$2:$C$12427,1,0),IFERROR(VLOOKUP(C90+4,'Праздничные дни'!$C$2:$C$12427,1,0),IFERROR(VLOOKUP(C90+5,'Праздничные дни'!$C$2:$C$12427,1,0),IFERROR(VLOOKUP(C90+6,'Праздничные дни'!$C$2:$C$12427,1,0),IFERROR(VLOOKUP(C90+7,'Праздничные дни'!$C$2:$C$12427,1,0),IFERROR(VLOOKUP(C90+8,'Праздничные дни'!$C$2:$C$12427,1,0),IFERROR(VLOOKUP(C90+9,'Праздничные дни'!$C$2:$C$12427,1,0),IFERROR(VLOOKUP(C90+10,'Праздничные дни'!$C$2:$C$12427,1,0),0)))))))))))</f>
        <v>47483</v>
      </c>
      <c r="C90" s="8">
        <f t="shared" ca="1" si="29"/>
        <v>47483</v>
      </c>
      <c r="D90" s="9">
        <f t="shared" ca="1" si="22"/>
        <v>98755.432732786561</v>
      </c>
      <c r="E90" s="9">
        <f t="shared" ca="1" si="36"/>
        <v>82047.206190271536</v>
      </c>
      <c r="F90" s="9">
        <f t="shared" ca="1" si="24"/>
        <v>16708.226542515025</v>
      </c>
      <c r="G90" s="9">
        <f t="shared" ca="1" si="30"/>
        <v>10717066.059998384</v>
      </c>
      <c r="H90">
        <f t="shared" ca="1" si="25"/>
        <v>0</v>
      </c>
      <c r="I90" s="2">
        <f t="shared" si="26"/>
        <v>0.09</v>
      </c>
      <c r="K90" s="8">
        <f ca="1">IFERROR(VLOOKUP(L90,'Праздничные дни'!$C$2:$C$12427,1,0),IFERROR(VLOOKUP(L90+1,'Праздничные дни'!$C$2:$C$12427,1,0),IFERROR(VLOOKUP(L90+2,'Праздничные дни'!$C$2:$C$12427,1,0),IFERROR(VLOOKUP(L90+3,'Праздничные дни'!$C$2:$C$12427,1,0),IFERROR(VLOOKUP(L90+4,'Праздничные дни'!$C$2:$C$12427,1,0),IFERROR(VLOOKUP(L90+5,'Праздничные дни'!$C$2:$C$12427,1,0),IFERROR(VLOOKUP(L90+6,'Праздничные дни'!$C$2:$C$12427,1,0),IFERROR(VLOOKUP(L90+7,'Праздничные дни'!$C$2:$C$12427,1,0),IFERROR(VLOOKUP(L90+8,'Праздничные дни'!$C$2:$C$12427,1,0),IFERROR(VLOOKUP(L90+9,'Праздничные дни'!$C$2:$C$12427,1,0),IFERROR(VLOOKUP(L90+10,'Праздничные дни'!$C$2:$C$12427,1,0),0)))))))))))</f>
        <v>47483</v>
      </c>
      <c r="L90" s="8">
        <f t="shared" ca="1" si="35"/>
        <v>47483</v>
      </c>
      <c r="M90" s="9">
        <f t="shared" si="32"/>
        <v>100703.56363618122</v>
      </c>
      <c r="N90" s="9">
        <f t="shared" ca="1" si="33"/>
        <v>84033.129479720708</v>
      </c>
      <c r="O90" s="9">
        <f t="shared" ca="1" si="27"/>
        <v>16670.434156460513</v>
      </c>
      <c r="P90" s="9">
        <f t="shared" ca="1" si="34"/>
        <v>10976911.021075819</v>
      </c>
      <c r="Q90">
        <f t="shared" ca="1" si="28"/>
        <v>0</v>
      </c>
    </row>
    <row r="91" spans="2:17" x14ac:dyDescent="0.35">
      <c r="B91" s="8">
        <f ca="1">IFERROR(VLOOKUP(C91,'Праздничные дни'!$C$2:$C$12427,1,0),IFERROR(VLOOKUP(C91+1,'Праздничные дни'!$C$2:$C$12427,1,0),IFERROR(VLOOKUP(C91+2,'Праздничные дни'!$C$2:$C$12427,1,0),IFERROR(VLOOKUP(C91+3,'Праздничные дни'!$C$2:$C$12427,1,0),IFERROR(VLOOKUP(C91+4,'Праздничные дни'!$C$2:$C$12427,1,0),IFERROR(VLOOKUP(C91+5,'Праздничные дни'!$C$2:$C$12427,1,0),IFERROR(VLOOKUP(C91+6,'Праздничные дни'!$C$2:$C$12427,1,0),IFERROR(VLOOKUP(C91+7,'Праздничные дни'!$C$2:$C$12427,1,0),IFERROR(VLOOKUP(C91+8,'Праздничные дни'!$C$2:$C$12427,1,0),IFERROR(VLOOKUP(C91+9,'Праздничные дни'!$C$2:$C$12427,1,0),IFERROR(VLOOKUP(C91+10,'Праздничные дни'!$C$2:$C$12427,1,0),0)))))))))))</f>
        <v>47514</v>
      </c>
      <c r="C91" s="8">
        <f t="shared" ca="1" si="29"/>
        <v>47514</v>
      </c>
      <c r="D91" s="9">
        <f t="shared" ca="1" si="22"/>
        <v>98755.432732786561</v>
      </c>
      <c r="E91" s="9">
        <f t="shared" ca="1" si="36"/>
        <v>81919.491253138331</v>
      </c>
      <c r="F91" s="9">
        <f t="shared" ca="1" si="24"/>
        <v>16835.941479648231</v>
      </c>
      <c r="G91" s="9">
        <f t="shared" ca="1" si="30"/>
        <v>10700230.118518736</v>
      </c>
      <c r="H91">
        <f t="shared" ca="1" si="25"/>
        <v>0</v>
      </c>
      <c r="I91" s="2">
        <f t="shared" si="26"/>
        <v>0.09</v>
      </c>
      <c r="K91" s="8">
        <f ca="1">IFERROR(VLOOKUP(L91,'Праздничные дни'!$C$2:$C$12427,1,0),IFERROR(VLOOKUP(L91+1,'Праздничные дни'!$C$2:$C$12427,1,0),IFERROR(VLOOKUP(L91+2,'Праздничные дни'!$C$2:$C$12427,1,0),IFERROR(VLOOKUP(L91+3,'Праздничные дни'!$C$2:$C$12427,1,0),IFERROR(VLOOKUP(L91+4,'Праздничные дни'!$C$2:$C$12427,1,0),IFERROR(VLOOKUP(L91+5,'Праздничные дни'!$C$2:$C$12427,1,0),IFERROR(VLOOKUP(L91+6,'Праздничные дни'!$C$2:$C$12427,1,0),IFERROR(VLOOKUP(L91+7,'Праздничные дни'!$C$2:$C$12427,1,0),IFERROR(VLOOKUP(L91+8,'Праздничные дни'!$C$2:$C$12427,1,0),IFERROR(VLOOKUP(L91+9,'Праздничные дни'!$C$2:$C$12427,1,0),IFERROR(VLOOKUP(L91+10,'Праздничные дни'!$C$2:$C$12427,1,0),0)))))))))))</f>
        <v>47514</v>
      </c>
      <c r="L91" s="8">
        <f t="shared" ca="1" si="35"/>
        <v>47514</v>
      </c>
      <c r="M91" s="9">
        <f t="shared" si="32"/>
        <v>100703.56363618122</v>
      </c>
      <c r="N91" s="9">
        <f t="shared" ca="1" si="33"/>
        <v>83905.70342137407</v>
      </c>
      <c r="O91" s="9">
        <f t="shared" ca="1" si="27"/>
        <v>16797.860214807151</v>
      </c>
      <c r="P91" s="9">
        <f t="shared" ca="1" si="34"/>
        <v>10960113.160861012</v>
      </c>
      <c r="Q91">
        <f t="shared" ca="1" si="28"/>
        <v>0</v>
      </c>
    </row>
    <row r="92" spans="2:17" x14ac:dyDescent="0.35">
      <c r="B92" s="8">
        <f ca="1">IFERROR(VLOOKUP(C92,'Праздничные дни'!$C$2:$C$12427,1,0),IFERROR(VLOOKUP(C92+1,'Праздничные дни'!$C$2:$C$12427,1,0),IFERROR(VLOOKUP(C92+2,'Праздничные дни'!$C$2:$C$12427,1,0),IFERROR(VLOOKUP(C92+3,'Праздничные дни'!$C$2:$C$12427,1,0),IFERROR(VLOOKUP(C92+4,'Праздничные дни'!$C$2:$C$12427,1,0),IFERROR(VLOOKUP(C92+5,'Праздничные дни'!$C$2:$C$12427,1,0),IFERROR(VLOOKUP(C92+6,'Праздничные дни'!$C$2:$C$12427,1,0),IFERROR(VLOOKUP(C92+7,'Праздничные дни'!$C$2:$C$12427,1,0),IFERROR(VLOOKUP(C92+8,'Праздничные дни'!$C$2:$C$12427,1,0),IFERROR(VLOOKUP(C92+9,'Праздничные дни'!$C$2:$C$12427,1,0),IFERROR(VLOOKUP(C92+10,'Праздничные дни'!$C$2:$C$12427,1,0),0)))))))))))</f>
        <v>47542</v>
      </c>
      <c r="C92" s="8">
        <f t="shared" ca="1" si="29"/>
        <v>47542</v>
      </c>
      <c r="D92" s="9">
        <f t="shared" ca="1" si="22"/>
        <v>98755.432732786561</v>
      </c>
      <c r="E92" s="9">
        <f t="shared" ca="1" si="36"/>
        <v>73875.56136621155</v>
      </c>
      <c r="F92" s="9">
        <f t="shared" ca="1" si="24"/>
        <v>24879.871366575011</v>
      </c>
      <c r="G92" s="9">
        <f t="shared" ca="1" si="30"/>
        <v>10675350.247152161</v>
      </c>
      <c r="H92">
        <f t="shared" ca="1" si="25"/>
        <v>0</v>
      </c>
      <c r="I92" s="2">
        <f t="shared" si="26"/>
        <v>0.09</v>
      </c>
      <c r="K92" s="8">
        <f ca="1">IFERROR(VLOOKUP(L92,'Праздничные дни'!$C$2:$C$12427,1,0),IFERROR(VLOOKUP(L92+1,'Праздничные дни'!$C$2:$C$12427,1,0),IFERROR(VLOOKUP(L92+2,'Праздничные дни'!$C$2:$C$12427,1,0),IFERROR(VLOOKUP(L92+3,'Праздничные дни'!$C$2:$C$12427,1,0),IFERROR(VLOOKUP(L92+4,'Праздничные дни'!$C$2:$C$12427,1,0),IFERROR(VLOOKUP(L92+5,'Праздничные дни'!$C$2:$C$12427,1,0),IFERROR(VLOOKUP(L92+6,'Праздничные дни'!$C$2:$C$12427,1,0),IFERROR(VLOOKUP(L92+7,'Праздничные дни'!$C$2:$C$12427,1,0),IFERROR(VLOOKUP(L92+8,'Праздничные дни'!$C$2:$C$12427,1,0),IFERROR(VLOOKUP(L92+9,'Праздничные дни'!$C$2:$C$12427,1,0),IFERROR(VLOOKUP(L92+10,'Праздничные дни'!$C$2:$C$12427,1,0),0)))))))))))</f>
        <v>47542</v>
      </c>
      <c r="L92" s="8">
        <f t="shared" ca="1" si="35"/>
        <v>47542</v>
      </c>
      <c r="M92" s="9">
        <f t="shared" si="32"/>
        <v>100703.56363618122</v>
      </c>
      <c r="N92" s="9">
        <f t="shared" ca="1" si="33"/>
        <v>75669.82237087602</v>
      </c>
      <c r="O92" s="9">
        <f t="shared" ca="1" si="27"/>
        <v>25033.741265305202</v>
      </c>
      <c r="P92" s="9">
        <f t="shared" ca="1" si="34"/>
        <v>10935079.419595707</v>
      </c>
      <c r="Q92">
        <f t="shared" ca="1" si="28"/>
        <v>0</v>
      </c>
    </row>
    <row r="93" spans="2:17" x14ac:dyDescent="0.35">
      <c r="B93" s="8">
        <f ca="1">IFERROR(VLOOKUP(C93,'Праздничные дни'!$C$2:$C$12427,1,0),IFERROR(VLOOKUP(C93+1,'Праздничные дни'!$C$2:$C$12427,1,0),IFERROR(VLOOKUP(C93+2,'Праздничные дни'!$C$2:$C$12427,1,0),IFERROR(VLOOKUP(C93+3,'Праздничные дни'!$C$2:$C$12427,1,0),IFERROR(VLOOKUP(C93+4,'Праздничные дни'!$C$2:$C$12427,1,0),IFERROR(VLOOKUP(C93+5,'Праздничные дни'!$C$2:$C$12427,1,0),IFERROR(VLOOKUP(C93+6,'Праздничные дни'!$C$2:$C$12427,1,0),IFERROR(VLOOKUP(C93+7,'Праздничные дни'!$C$2:$C$12427,1,0),IFERROR(VLOOKUP(C93+8,'Праздничные дни'!$C$2:$C$12427,1,0),IFERROR(VLOOKUP(C93+9,'Праздничные дни'!$C$2:$C$12427,1,0),IFERROR(VLOOKUP(C93+10,'Праздничные дни'!$C$2:$C$12427,1,0),0)))))))))))</f>
        <v>47574</v>
      </c>
      <c r="C93" s="8">
        <f t="shared" ca="1" si="29"/>
        <v>47573</v>
      </c>
      <c r="D93" s="9">
        <f t="shared" ca="1" si="22"/>
        <v>98755.432732786561</v>
      </c>
      <c r="E93" s="9">
        <f t="shared" ca="1" si="36"/>
        <v>84232.900580269095</v>
      </c>
      <c r="F93" s="9">
        <f t="shared" ca="1" si="24"/>
        <v>14522.532152517466</v>
      </c>
      <c r="G93" s="9">
        <f t="shared" ca="1" si="30"/>
        <v>10660827.714999644</v>
      </c>
      <c r="H93">
        <f t="shared" ca="1" si="25"/>
        <v>0</v>
      </c>
      <c r="I93" s="2">
        <f t="shared" si="26"/>
        <v>0.09</v>
      </c>
      <c r="K93" s="8">
        <f ca="1">IFERROR(VLOOKUP(L93,'Праздничные дни'!$C$2:$C$12427,1,0),IFERROR(VLOOKUP(L93+1,'Праздничные дни'!$C$2:$C$12427,1,0),IFERROR(VLOOKUP(L93+2,'Праздничные дни'!$C$2:$C$12427,1,0),IFERROR(VLOOKUP(L93+3,'Праздничные дни'!$C$2:$C$12427,1,0),IFERROR(VLOOKUP(L93+4,'Праздничные дни'!$C$2:$C$12427,1,0),IFERROR(VLOOKUP(L93+5,'Праздничные дни'!$C$2:$C$12427,1,0),IFERROR(VLOOKUP(L93+6,'Праздничные дни'!$C$2:$C$12427,1,0),IFERROR(VLOOKUP(L93+7,'Праздничные дни'!$C$2:$C$12427,1,0),IFERROR(VLOOKUP(L93+8,'Праздничные дни'!$C$2:$C$12427,1,0),IFERROR(VLOOKUP(L93+9,'Праздничные дни'!$C$2:$C$12427,1,0),IFERROR(VLOOKUP(L93+10,'Праздничные дни'!$C$2:$C$12427,1,0),0)))))))))))</f>
        <v>47574</v>
      </c>
      <c r="L93" s="8">
        <f t="shared" ca="1" si="35"/>
        <v>47573</v>
      </c>
      <c r="M93" s="9">
        <f t="shared" si="32"/>
        <v>100703.56363618122</v>
      </c>
      <c r="N93" s="9">
        <f t="shared" ca="1" si="33"/>
        <v>86282.270488864757</v>
      </c>
      <c r="O93" s="9">
        <f t="shared" ca="1" si="27"/>
        <v>14421.293147316464</v>
      </c>
      <c r="P93" s="9">
        <f t="shared" ca="1" si="34"/>
        <v>10920658.126448391</v>
      </c>
      <c r="Q93">
        <f t="shared" ca="1" si="28"/>
        <v>0</v>
      </c>
    </row>
    <row r="94" spans="2:17" x14ac:dyDescent="0.35">
      <c r="B94" s="8">
        <f ca="1">IFERROR(VLOOKUP(C94,'Праздничные дни'!$C$2:$C$12427,1,0),IFERROR(VLOOKUP(C94+1,'Праздничные дни'!$C$2:$C$12427,1,0),IFERROR(VLOOKUP(C94+2,'Праздничные дни'!$C$2:$C$12427,1,0),IFERROR(VLOOKUP(C94+3,'Праздничные дни'!$C$2:$C$12427,1,0),IFERROR(VLOOKUP(C94+4,'Праздничные дни'!$C$2:$C$12427,1,0),IFERROR(VLOOKUP(C94+5,'Праздничные дни'!$C$2:$C$12427,1,0),IFERROR(VLOOKUP(C94+6,'Праздничные дни'!$C$2:$C$12427,1,0),IFERROR(VLOOKUP(C94+7,'Праздничные дни'!$C$2:$C$12427,1,0),IFERROR(VLOOKUP(C94+8,'Праздничные дни'!$C$2:$C$12427,1,0),IFERROR(VLOOKUP(C94+9,'Праздничные дни'!$C$2:$C$12427,1,0),IFERROR(VLOOKUP(C94+10,'Праздничные дни'!$C$2:$C$12427,1,0),0)))))))))))</f>
        <v>47603</v>
      </c>
      <c r="C94" s="8">
        <f t="shared" ca="1" si="29"/>
        <v>47603</v>
      </c>
      <c r="D94" s="9">
        <f t="shared" ca="1" si="22"/>
        <v>98755.432732786561</v>
      </c>
      <c r="E94" s="9">
        <f t="shared" ca="1" si="36"/>
        <v>76232.220099038561</v>
      </c>
      <c r="F94" s="9">
        <f t="shared" ca="1" si="24"/>
        <v>22523.212633748</v>
      </c>
      <c r="G94" s="9">
        <f t="shared" ca="1" si="30"/>
        <v>10638304.502365896</v>
      </c>
      <c r="H94">
        <f t="shared" ca="1" si="25"/>
        <v>0</v>
      </c>
      <c r="I94" s="2">
        <f t="shared" si="26"/>
        <v>0.09</v>
      </c>
      <c r="K94" s="8">
        <f ca="1">IFERROR(VLOOKUP(L94,'Праздничные дни'!$C$2:$C$12427,1,0),IFERROR(VLOOKUP(L94+1,'Праздничные дни'!$C$2:$C$12427,1,0),IFERROR(VLOOKUP(L94+2,'Праздничные дни'!$C$2:$C$12427,1,0),IFERROR(VLOOKUP(L94+3,'Праздничные дни'!$C$2:$C$12427,1,0),IFERROR(VLOOKUP(L94+4,'Праздничные дни'!$C$2:$C$12427,1,0),IFERROR(VLOOKUP(L94+5,'Праздничные дни'!$C$2:$C$12427,1,0),IFERROR(VLOOKUP(L94+6,'Праздничные дни'!$C$2:$C$12427,1,0),IFERROR(VLOOKUP(L94+7,'Праздничные дни'!$C$2:$C$12427,1,0),IFERROR(VLOOKUP(L94+8,'Праздничные дни'!$C$2:$C$12427,1,0),IFERROR(VLOOKUP(L94+9,'Праздничные дни'!$C$2:$C$12427,1,0),IFERROR(VLOOKUP(L94+10,'Праздничные дни'!$C$2:$C$12427,1,0),0)))))))))))</f>
        <v>47603</v>
      </c>
      <c r="L94" s="8">
        <f t="shared" ca="1" si="35"/>
        <v>47603</v>
      </c>
      <c r="M94" s="9">
        <f t="shared" si="32"/>
        <v>100703.56363618122</v>
      </c>
      <c r="N94" s="9">
        <f t="shared" ca="1" si="33"/>
        <v>78090.185506932336</v>
      </c>
      <c r="O94" s="9">
        <f t="shared" ca="1" si="27"/>
        <v>22613.378129248886</v>
      </c>
      <c r="P94" s="9">
        <f t="shared" ca="1" si="34"/>
        <v>10898044.748319142</v>
      </c>
      <c r="Q94">
        <f t="shared" ca="1" si="28"/>
        <v>0</v>
      </c>
    </row>
    <row r="95" spans="2:17" x14ac:dyDescent="0.35">
      <c r="B95" s="8">
        <f ca="1">IFERROR(VLOOKUP(C95,'Праздничные дни'!$C$2:$C$12427,1,0),IFERROR(VLOOKUP(C95+1,'Праздничные дни'!$C$2:$C$12427,1,0),IFERROR(VLOOKUP(C95+2,'Праздничные дни'!$C$2:$C$12427,1,0),IFERROR(VLOOKUP(C95+3,'Праздничные дни'!$C$2:$C$12427,1,0),IFERROR(VLOOKUP(C95+4,'Праздничные дни'!$C$2:$C$12427,1,0),IFERROR(VLOOKUP(C95+5,'Праздничные дни'!$C$2:$C$12427,1,0),IFERROR(VLOOKUP(C95+6,'Праздничные дни'!$C$2:$C$12427,1,0),IFERROR(VLOOKUP(C95+7,'Праздничные дни'!$C$2:$C$12427,1,0),IFERROR(VLOOKUP(C95+8,'Праздничные дни'!$C$2:$C$12427,1,0),IFERROR(VLOOKUP(C95+9,'Праздничные дни'!$C$2:$C$12427,1,0),IFERROR(VLOOKUP(C95+10,'Праздничные дни'!$C$2:$C$12427,1,0),0)))))))))))</f>
        <v>47634</v>
      </c>
      <c r="C95" s="8">
        <f t="shared" ca="1" si="29"/>
        <v>47634</v>
      </c>
      <c r="D95" s="9">
        <f t="shared" ca="1" si="22"/>
        <v>98755.432732786561</v>
      </c>
      <c r="E95" s="9">
        <f t="shared" ca="1" si="36"/>
        <v>81317.450853700953</v>
      </c>
      <c r="F95" s="9">
        <f t="shared" ca="1" si="24"/>
        <v>17437.981879085608</v>
      </c>
      <c r="G95" s="9">
        <f t="shared" ca="1" si="30"/>
        <v>10620866.520486811</v>
      </c>
      <c r="H95">
        <f t="shared" ca="1" si="25"/>
        <v>0</v>
      </c>
      <c r="I95" s="2">
        <f t="shared" si="26"/>
        <v>0.09</v>
      </c>
      <c r="K95" s="8">
        <f ca="1">IFERROR(VLOOKUP(L95,'Праздничные дни'!$C$2:$C$12427,1,0),IFERROR(VLOOKUP(L95+1,'Праздничные дни'!$C$2:$C$12427,1,0),IFERROR(VLOOKUP(L95+2,'Праздничные дни'!$C$2:$C$12427,1,0),IFERROR(VLOOKUP(L95+3,'Праздничные дни'!$C$2:$C$12427,1,0),IFERROR(VLOOKUP(L95+4,'Праздничные дни'!$C$2:$C$12427,1,0),IFERROR(VLOOKUP(L95+5,'Праздничные дни'!$C$2:$C$12427,1,0),IFERROR(VLOOKUP(L95+6,'Праздничные дни'!$C$2:$C$12427,1,0),IFERROR(VLOOKUP(L95+7,'Праздничные дни'!$C$2:$C$12427,1,0),IFERROR(VLOOKUP(L95+8,'Праздничные дни'!$C$2:$C$12427,1,0),IFERROR(VLOOKUP(L95+9,'Праздничные дни'!$C$2:$C$12427,1,0),IFERROR(VLOOKUP(L95+10,'Праздничные дни'!$C$2:$C$12427,1,0),0)))))))))))</f>
        <v>47634</v>
      </c>
      <c r="L95" s="8">
        <f t="shared" ca="1" si="35"/>
        <v>47634</v>
      </c>
      <c r="M95" s="9">
        <f t="shared" si="32"/>
        <v>100703.56363618122</v>
      </c>
      <c r="N95" s="9">
        <f t="shared" ca="1" si="33"/>
        <v>83302.86259674083</v>
      </c>
      <c r="O95" s="9">
        <f t="shared" ca="1" si="27"/>
        <v>17400.701039440391</v>
      </c>
      <c r="P95" s="9">
        <f t="shared" ca="1" si="34"/>
        <v>10880644.047279701</v>
      </c>
      <c r="Q95">
        <f t="shared" ca="1" si="28"/>
        <v>0</v>
      </c>
    </row>
    <row r="96" spans="2:17" x14ac:dyDescent="0.35">
      <c r="B96" s="8">
        <f ca="1">IFERROR(VLOOKUP(C96,'Праздничные дни'!$C$2:$C$12427,1,0),IFERROR(VLOOKUP(C96+1,'Праздничные дни'!$C$2:$C$12427,1,0),IFERROR(VLOOKUP(C96+2,'Праздничные дни'!$C$2:$C$12427,1,0),IFERROR(VLOOKUP(C96+3,'Праздничные дни'!$C$2:$C$12427,1,0),IFERROR(VLOOKUP(C96+4,'Праздничные дни'!$C$2:$C$12427,1,0),IFERROR(VLOOKUP(C96+5,'Праздничные дни'!$C$2:$C$12427,1,0),IFERROR(VLOOKUP(C96+6,'Праздничные дни'!$C$2:$C$12427,1,0),IFERROR(VLOOKUP(C96+7,'Праздничные дни'!$C$2:$C$12427,1,0),IFERROR(VLOOKUP(C96+8,'Праздничные дни'!$C$2:$C$12427,1,0),IFERROR(VLOOKUP(C96+9,'Праздничные дни'!$C$2:$C$12427,1,0),IFERROR(VLOOKUP(C96+10,'Праздничные дни'!$C$2:$C$12427,1,0),0)))))))))))</f>
        <v>47665</v>
      </c>
      <c r="C96" s="8">
        <f t="shared" ca="1" si="29"/>
        <v>47664</v>
      </c>
      <c r="D96" s="9">
        <f t="shared" ca="1" si="22"/>
        <v>98755.432732786561</v>
      </c>
      <c r="E96" s="9">
        <f t="shared" ca="1" si="36"/>
        <v>81184.157786734795</v>
      </c>
      <c r="F96" s="9">
        <f t="shared" ca="1" si="24"/>
        <v>17571.274946051766</v>
      </c>
      <c r="G96" s="9">
        <f t="shared" ca="1" si="30"/>
        <v>10603295.245540759</v>
      </c>
      <c r="H96">
        <f t="shared" ca="1" si="25"/>
        <v>0</v>
      </c>
      <c r="I96" s="2">
        <f t="shared" si="26"/>
        <v>0.09</v>
      </c>
      <c r="K96" s="8">
        <f ca="1">IFERROR(VLOOKUP(L96,'Праздничные дни'!$C$2:$C$12427,1,0),IFERROR(VLOOKUP(L96+1,'Праздничные дни'!$C$2:$C$12427,1,0),IFERROR(VLOOKUP(L96+2,'Праздничные дни'!$C$2:$C$12427,1,0),IFERROR(VLOOKUP(L96+3,'Праздничные дни'!$C$2:$C$12427,1,0),IFERROR(VLOOKUP(L96+4,'Праздничные дни'!$C$2:$C$12427,1,0),IFERROR(VLOOKUP(L96+5,'Праздничные дни'!$C$2:$C$12427,1,0),IFERROR(VLOOKUP(L96+6,'Праздничные дни'!$C$2:$C$12427,1,0),IFERROR(VLOOKUP(L96+7,'Праздничные дни'!$C$2:$C$12427,1,0),IFERROR(VLOOKUP(L96+8,'Праздничные дни'!$C$2:$C$12427,1,0),IFERROR(VLOOKUP(L96+9,'Праздничные дни'!$C$2:$C$12427,1,0),IFERROR(VLOOKUP(L96+10,'Праздничные дни'!$C$2:$C$12427,1,0),0)))))))))))</f>
        <v>47665</v>
      </c>
      <c r="L96" s="8">
        <f t="shared" ca="1" si="35"/>
        <v>47664</v>
      </c>
      <c r="M96" s="9">
        <f t="shared" si="32"/>
        <v>100703.56363618122</v>
      </c>
      <c r="N96" s="9">
        <f t="shared" ca="1" si="33"/>
        <v>83169.854498384564</v>
      </c>
      <c r="O96" s="9">
        <f t="shared" ca="1" si="27"/>
        <v>17533.709137796657</v>
      </c>
      <c r="P96" s="9">
        <f t="shared" ca="1" si="34"/>
        <v>10863110.338141903</v>
      </c>
      <c r="Q96">
        <f t="shared" ca="1" si="28"/>
        <v>0</v>
      </c>
    </row>
    <row r="97" spans="2:17" x14ac:dyDescent="0.35">
      <c r="B97" s="8">
        <f ca="1">IFERROR(VLOOKUP(C97,'Праздничные дни'!$C$2:$C$12427,1,0),IFERROR(VLOOKUP(C97+1,'Праздничные дни'!$C$2:$C$12427,1,0),IFERROR(VLOOKUP(C97+2,'Праздничные дни'!$C$2:$C$12427,1,0),IFERROR(VLOOKUP(C97+3,'Праздничные дни'!$C$2:$C$12427,1,0),IFERROR(VLOOKUP(C97+4,'Праздничные дни'!$C$2:$C$12427,1,0),IFERROR(VLOOKUP(C97+5,'Праздничные дни'!$C$2:$C$12427,1,0),IFERROR(VLOOKUP(C97+6,'Праздничные дни'!$C$2:$C$12427,1,0),IFERROR(VLOOKUP(C97+7,'Праздничные дни'!$C$2:$C$12427,1,0),IFERROR(VLOOKUP(C97+8,'Праздничные дни'!$C$2:$C$12427,1,0),IFERROR(VLOOKUP(C97+9,'Праздничные дни'!$C$2:$C$12427,1,0),IFERROR(VLOOKUP(C97+10,'Праздничные дни'!$C$2:$C$12427,1,0),0)))))))))))</f>
        <v>47695</v>
      </c>
      <c r="C97" s="8">
        <f t="shared" ca="1" si="29"/>
        <v>47695</v>
      </c>
      <c r="D97" s="9">
        <f t="shared" ca="1" si="22"/>
        <v>98755.432732786561</v>
      </c>
      <c r="E97" s="9">
        <f t="shared" ca="1" si="36"/>
        <v>78435.334693041223</v>
      </c>
      <c r="F97" s="9">
        <f t="shared" ca="1" si="24"/>
        <v>20320.098039745339</v>
      </c>
      <c r="G97" s="9">
        <f t="shared" ca="1" si="30"/>
        <v>10582975.147501014</v>
      </c>
      <c r="H97">
        <f t="shared" ca="1" si="25"/>
        <v>0</v>
      </c>
      <c r="I97" s="2">
        <f t="shared" si="26"/>
        <v>0.09</v>
      </c>
      <c r="K97" s="8">
        <f ca="1">IFERROR(VLOOKUP(L97,'Праздничные дни'!$C$2:$C$12427,1,0),IFERROR(VLOOKUP(L97+1,'Праздничные дни'!$C$2:$C$12427,1,0),IFERROR(VLOOKUP(L97+2,'Праздничные дни'!$C$2:$C$12427,1,0),IFERROR(VLOOKUP(L97+3,'Праздничные дни'!$C$2:$C$12427,1,0),IFERROR(VLOOKUP(L97+4,'Праздничные дни'!$C$2:$C$12427,1,0),IFERROR(VLOOKUP(L97+5,'Праздничные дни'!$C$2:$C$12427,1,0),IFERROR(VLOOKUP(L97+6,'Праздничные дни'!$C$2:$C$12427,1,0),IFERROR(VLOOKUP(L97+7,'Праздничные дни'!$C$2:$C$12427,1,0),IFERROR(VLOOKUP(L97+8,'Праздничные дни'!$C$2:$C$12427,1,0),IFERROR(VLOOKUP(L97+9,'Праздничные дни'!$C$2:$C$12427,1,0),IFERROR(VLOOKUP(L97+10,'Праздничные дни'!$C$2:$C$12427,1,0),0)))))))))))</f>
        <v>47695</v>
      </c>
      <c r="L97" s="8">
        <f t="shared" ca="1" si="35"/>
        <v>47695</v>
      </c>
      <c r="M97" s="9">
        <f t="shared" si="32"/>
        <v>100703.56363618122</v>
      </c>
      <c r="N97" s="9">
        <f t="shared" ca="1" si="33"/>
        <v>80357.254556118176</v>
      </c>
      <c r="O97" s="9">
        <f t="shared" ca="1" si="27"/>
        <v>20346.309080063045</v>
      </c>
      <c r="P97" s="9">
        <f t="shared" ca="1" si="34"/>
        <v>10842764.029061841</v>
      </c>
      <c r="Q97">
        <f t="shared" ca="1" si="28"/>
        <v>0</v>
      </c>
    </row>
    <row r="98" spans="2:17" x14ac:dyDescent="0.35">
      <c r="B98" s="8">
        <f ca="1">IFERROR(VLOOKUP(C98,'Праздничные дни'!$C$2:$C$12427,1,0),IFERROR(VLOOKUP(C98+1,'Праздничные дни'!$C$2:$C$12427,1,0),IFERROR(VLOOKUP(C98+2,'Праздничные дни'!$C$2:$C$12427,1,0),IFERROR(VLOOKUP(C98+3,'Праздничные дни'!$C$2:$C$12427,1,0),IFERROR(VLOOKUP(C98+4,'Праздничные дни'!$C$2:$C$12427,1,0),IFERROR(VLOOKUP(C98+5,'Праздничные дни'!$C$2:$C$12427,1,0),IFERROR(VLOOKUP(C98+6,'Праздничные дни'!$C$2:$C$12427,1,0),IFERROR(VLOOKUP(C98+7,'Праздничные дни'!$C$2:$C$12427,1,0),IFERROR(VLOOKUP(C98+8,'Праздничные дни'!$C$2:$C$12427,1,0),IFERROR(VLOOKUP(C98+9,'Праздничные дни'!$C$2:$C$12427,1,0),IFERROR(VLOOKUP(C98+10,'Праздничные дни'!$C$2:$C$12427,1,0),0)))))))))))</f>
        <v>47728</v>
      </c>
      <c r="C98" s="8">
        <f t="shared" ca="1" si="29"/>
        <v>47726</v>
      </c>
      <c r="D98" s="9">
        <f t="shared" ca="1" si="22"/>
        <v>98755.432732786561</v>
      </c>
      <c r="E98" s="9">
        <f t="shared" ca="1" si="36"/>
        <v>86113.523802953467</v>
      </c>
      <c r="F98" s="9">
        <f t="shared" ca="1" si="24"/>
        <v>12641.908929833095</v>
      </c>
      <c r="G98" s="9">
        <f t="shared" ca="1" si="30"/>
        <v>10570333.238571182</v>
      </c>
      <c r="H98">
        <f t="shared" ca="1" si="25"/>
        <v>0</v>
      </c>
      <c r="I98" s="2">
        <f t="shared" si="26"/>
        <v>0.09</v>
      </c>
      <c r="K98" s="8">
        <f ca="1">IFERROR(VLOOKUP(L98,'Праздничные дни'!$C$2:$C$12427,1,0),IFERROR(VLOOKUP(L98+1,'Праздничные дни'!$C$2:$C$12427,1,0),IFERROR(VLOOKUP(L98+2,'Праздничные дни'!$C$2:$C$12427,1,0),IFERROR(VLOOKUP(L98+3,'Праздничные дни'!$C$2:$C$12427,1,0),IFERROR(VLOOKUP(L98+4,'Праздничные дни'!$C$2:$C$12427,1,0),IFERROR(VLOOKUP(L98+5,'Праздничные дни'!$C$2:$C$12427,1,0),IFERROR(VLOOKUP(L98+6,'Праздничные дни'!$C$2:$C$12427,1,0),IFERROR(VLOOKUP(L98+7,'Праздничные дни'!$C$2:$C$12427,1,0),IFERROR(VLOOKUP(L98+8,'Праздничные дни'!$C$2:$C$12427,1,0),IFERROR(VLOOKUP(L98+9,'Праздничные дни'!$C$2:$C$12427,1,0),IFERROR(VLOOKUP(L98+10,'Праздничные дни'!$C$2:$C$12427,1,0),0)))))))))))</f>
        <v>47728</v>
      </c>
      <c r="L98" s="8">
        <f t="shared" ca="1" si="35"/>
        <v>47726</v>
      </c>
      <c r="M98" s="9">
        <f t="shared" si="32"/>
        <v>100703.56363618122</v>
      </c>
      <c r="N98" s="9">
        <f t="shared" ca="1" si="33"/>
        <v>88227.422373462105</v>
      </c>
      <c r="O98" s="9">
        <f t="shared" ca="1" si="27"/>
        <v>12476.141262719117</v>
      </c>
      <c r="P98" s="9">
        <f t="shared" ca="1" si="34"/>
        <v>10830287.887799121</v>
      </c>
      <c r="Q98">
        <f t="shared" ca="1" si="28"/>
        <v>0</v>
      </c>
    </row>
    <row r="99" spans="2:17" x14ac:dyDescent="0.35">
      <c r="B99" s="8">
        <f ca="1">IFERROR(VLOOKUP(C99,'Праздничные дни'!$C$2:$C$12427,1,0),IFERROR(VLOOKUP(C99+1,'Праздничные дни'!$C$2:$C$12427,1,0),IFERROR(VLOOKUP(C99+2,'Праздничные дни'!$C$2:$C$12427,1,0),IFERROR(VLOOKUP(C99+3,'Праздничные дни'!$C$2:$C$12427,1,0),IFERROR(VLOOKUP(C99+4,'Праздничные дни'!$C$2:$C$12427,1,0),IFERROR(VLOOKUP(C99+5,'Праздничные дни'!$C$2:$C$12427,1,0),IFERROR(VLOOKUP(C99+6,'Праздничные дни'!$C$2:$C$12427,1,0),IFERROR(VLOOKUP(C99+7,'Праздничные дни'!$C$2:$C$12427,1,0),IFERROR(VLOOKUP(C99+8,'Праздничные дни'!$C$2:$C$12427,1,0),IFERROR(VLOOKUP(C99+9,'Праздничные дни'!$C$2:$C$12427,1,0),IFERROR(VLOOKUP(C99+10,'Праздничные дни'!$C$2:$C$12427,1,0),0)))))))))))</f>
        <v>47756</v>
      </c>
      <c r="C99" s="8">
        <f t="shared" ca="1" si="29"/>
        <v>47756</v>
      </c>
      <c r="D99" s="9">
        <f t="shared" ca="1" si="22"/>
        <v>98755.432732786561</v>
      </c>
      <c r="E99" s="9">
        <f t="shared" ca="1" si="36"/>
        <v>72978.739071779113</v>
      </c>
      <c r="F99" s="9">
        <f t="shared" ca="1" si="24"/>
        <v>25776.693661007448</v>
      </c>
      <c r="G99" s="9">
        <f t="shared" ca="1" si="30"/>
        <v>10544556.544910174</v>
      </c>
      <c r="H99">
        <f t="shared" ca="1" si="25"/>
        <v>0</v>
      </c>
      <c r="I99" s="2">
        <f t="shared" si="26"/>
        <v>0.09</v>
      </c>
      <c r="K99" s="8">
        <f ca="1">IFERROR(VLOOKUP(L99,'Праздничные дни'!$C$2:$C$12427,1,0),IFERROR(VLOOKUP(L99+1,'Праздничные дни'!$C$2:$C$12427,1,0),IFERROR(VLOOKUP(L99+2,'Праздничные дни'!$C$2:$C$12427,1,0),IFERROR(VLOOKUP(L99+3,'Праздничные дни'!$C$2:$C$12427,1,0),IFERROR(VLOOKUP(L99+4,'Праздничные дни'!$C$2:$C$12427,1,0),IFERROR(VLOOKUP(L99+5,'Праздничные дни'!$C$2:$C$12427,1,0),IFERROR(VLOOKUP(L99+6,'Праздничные дни'!$C$2:$C$12427,1,0),IFERROR(VLOOKUP(L99+7,'Праздничные дни'!$C$2:$C$12427,1,0),IFERROR(VLOOKUP(L99+8,'Праздничные дни'!$C$2:$C$12427,1,0),IFERROR(VLOOKUP(L99+9,'Праздничные дни'!$C$2:$C$12427,1,0),IFERROR(VLOOKUP(L99+10,'Праздничные дни'!$C$2:$C$12427,1,0),0)))))))))))</f>
        <v>47756</v>
      </c>
      <c r="L99" s="8">
        <f t="shared" ca="1" si="35"/>
        <v>47756</v>
      </c>
      <c r="M99" s="9">
        <f t="shared" si="32"/>
        <v>100703.56363618122</v>
      </c>
      <c r="N99" s="9">
        <f t="shared" ca="1" si="33"/>
        <v>74773.494458229543</v>
      </c>
      <c r="O99" s="9">
        <f t="shared" ca="1" si="27"/>
        <v>25930.069177951678</v>
      </c>
      <c r="P99" s="9">
        <f t="shared" ca="1" si="34"/>
        <v>10804357.81862117</v>
      </c>
      <c r="Q99">
        <f t="shared" ca="1" si="28"/>
        <v>0</v>
      </c>
    </row>
    <row r="100" spans="2:17" x14ac:dyDescent="0.35">
      <c r="B100" s="8">
        <f ca="1">IFERROR(VLOOKUP(C100,'Праздничные дни'!$C$2:$C$12427,1,0),IFERROR(VLOOKUP(C100+1,'Праздничные дни'!$C$2:$C$12427,1,0),IFERROR(VLOOKUP(C100+2,'Праздничные дни'!$C$2:$C$12427,1,0),IFERROR(VLOOKUP(C100+3,'Праздничные дни'!$C$2:$C$12427,1,0),IFERROR(VLOOKUP(C100+4,'Праздничные дни'!$C$2:$C$12427,1,0),IFERROR(VLOOKUP(C100+5,'Праздничные дни'!$C$2:$C$12427,1,0),IFERROR(VLOOKUP(C100+6,'Праздничные дни'!$C$2:$C$12427,1,0),IFERROR(VLOOKUP(C100+7,'Праздничные дни'!$C$2:$C$12427,1,0),IFERROR(VLOOKUP(C100+8,'Праздничные дни'!$C$2:$C$12427,1,0),IFERROR(VLOOKUP(C100+9,'Праздничные дни'!$C$2:$C$12427,1,0),IFERROR(VLOOKUP(C100+10,'Праздничные дни'!$C$2:$C$12427,1,0),0)))))))))))</f>
        <v>47787</v>
      </c>
      <c r="C100" s="8">
        <f t="shared" ca="1" si="29"/>
        <v>47787</v>
      </c>
      <c r="D100" s="9">
        <f t="shared" ca="1" si="22"/>
        <v>98755.432732786561</v>
      </c>
      <c r="E100" s="9">
        <f t="shared" ca="1" si="36"/>
        <v>80600.856877532555</v>
      </c>
      <c r="F100" s="9">
        <f t="shared" ca="1" si="24"/>
        <v>18154.575855254006</v>
      </c>
      <c r="G100" s="9">
        <f t="shared" ca="1" si="30"/>
        <v>10526401.969054921</v>
      </c>
      <c r="H100">
        <f t="shared" ca="1" si="25"/>
        <v>0</v>
      </c>
      <c r="I100" s="2">
        <f t="shared" si="26"/>
        <v>0.09</v>
      </c>
      <c r="K100" s="8">
        <f ca="1">IFERROR(VLOOKUP(L100,'Праздничные дни'!$C$2:$C$12427,1,0),IFERROR(VLOOKUP(L100+1,'Праздничные дни'!$C$2:$C$12427,1,0),IFERROR(VLOOKUP(L100+2,'Праздничные дни'!$C$2:$C$12427,1,0),IFERROR(VLOOKUP(L100+3,'Праздничные дни'!$C$2:$C$12427,1,0),IFERROR(VLOOKUP(L100+4,'Праздничные дни'!$C$2:$C$12427,1,0),IFERROR(VLOOKUP(L100+5,'Праздничные дни'!$C$2:$C$12427,1,0),IFERROR(VLOOKUP(L100+6,'Праздничные дни'!$C$2:$C$12427,1,0),IFERROR(VLOOKUP(L100+7,'Праздничные дни'!$C$2:$C$12427,1,0),IFERROR(VLOOKUP(L100+8,'Праздничные дни'!$C$2:$C$12427,1,0),IFERROR(VLOOKUP(L100+9,'Праздничные дни'!$C$2:$C$12427,1,0),IFERROR(VLOOKUP(L100+10,'Праздничные дни'!$C$2:$C$12427,1,0),0)))))))))))</f>
        <v>47787</v>
      </c>
      <c r="L100" s="8">
        <f t="shared" ca="1" si="35"/>
        <v>47787</v>
      </c>
      <c r="M100" s="9">
        <f t="shared" si="32"/>
        <v>100703.56363618122</v>
      </c>
      <c r="N100" s="9">
        <f t="shared" ca="1" si="33"/>
        <v>82586.73510672072</v>
      </c>
      <c r="O100" s="9">
        <f t="shared" ca="1" si="27"/>
        <v>18116.828529460501</v>
      </c>
      <c r="P100" s="9">
        <f t="shared" ca="1" si="34"/>
        <v>10786240.990091709</v>
      </c>
      <c r="Q100">
        <f t="shared" ca="1" si="28"/>
        <v>0</v>
      </c>
    </row>
    <row r="101" spans="2:17" x14ac:dyDescent="0.35">
      <c r="B101" s="8">
        <f ca="1">IFERROR(VLOOKUP(C101,'Праздничные дни'!$C$2:$C$12427,1,0),IFERROR(VLOOKUP(C101+1,'Праздничные дни'!$C$2:$C$12427,1,0),IFERROR(VLOOKUP(C101+2,'Праздничные дни'!$C$2:$C$12427,1,0),IFERROR(VLOOKUP(C101+3,'Праздничные дни'!$C$2:$C$12427,1,0),IFERROR(VLOOKUP(C101+4,'Праздничные дни'!$C$2:$C$12427,1,0),IFERROR(VLOOKUP(C101+5,'Праздничные дни'!$C$2:$C$12427,1,0),IFERROR(VLOOKUP(C101+6,'Праздничные дни'!$C$2:$C$12427,1,0),IFERROR(VLOOKUP(C101+7,'Праздничные дни'!$C$2:$C$12427,1,0),IFERROR(VLOOKUP(C101+8,'Праздничные дни'!$C$2:$C$12427,1,0),IFERROR(VLOOKUP(C101+9,'Праздничные дни'!$C$2:$C$12427,1,0),IFERROR(VLOOKUP(C101+10,'Праздничные дни'!$C$2:$C$12427,1,0),0)))))))))))</f>
        <v>47819</v>
      </c>
      <c r="C101" s="8">
        <f t="shared" ca="1" si="29"/>
        <v>47817</v>
      </c>
      <c r="D101" s="9">
        <f t="shared" ca="1" si="22"/>
        <v>98755.432732786561</v>
      </c>
      <c r="E101" s="9">
        <f t="shared" ca="1" si="36"/>
        <v>83057.637454460739</v>
      </c>
      <c r="F101" s="9">
        <f t="shared" ca="1" si="24"/>
        <v>15697.795278325822</v>
      </c>
      <c r="G101" s="9">
        <f t="shared" ca="1" si="30"/>
        <v>10510704.173776595</v>
      </c>
      <c r="H101">
        <f t="shared" ca="1" si="25"/>
        <v>0</v>
      </c>
      <c r="I101" s="2">
        <f t="shared" si="26"/>
        <v>0.09</v>
      </c>
      <c r="K101" s="8">
        <f ca="1">IFERROR(VLOOKUP(L101,'Праздничные дни'!$C$2:$C$12427,1,0),IFERROR(VLOOKUP(L101+1,'Праздничные дни'!$C$2:$C$12427,1,0),IFERROR(VLOOKUP(L101+2,'Праздничные дни'!$C$2:$C$12427,1,0),IFERROR(VLOOKUP(L101+3,'Праздничные дни'!$C$2:$C$12427,1,0),IFERROR(VLOOKUP(L101+4,'Праздничные дни'!$C$2:$C$12427,1,0),IFERROR(VLOOKUP(L101+5,'Праздничные дни'!$C$2:$C$12427,1,0),IFERROR(VLOOKUP(L101+6,'Праздничные дни'!$C$2:$C$12427,1,0),IFERROR(VLOOKUP(L101+7,'Праздничные дни'!$C$2:$C$12427,1,0),IFERROR(VLOOKUP(L101+8,'Праздничные дни'!$C$2:$C$12427,1,0),IFERROR(VLOOKUP(L101+9,'Праздничные дни'!$C$2:$C$12427,1,0),IFERROR(VLOOKUP(L101+10,'Праздничные дни'!$C$2:$C$12427,1,0),0)))))))))))</f>
        <v>47819</v>
      </c>
      <c r="L101" s="8">
        <f t="shared" ca="1" si="35"/>
        <v>47817</v>
      </c>
      <c r="M101" s="9">
        <f t="shared" si="32"/>
        <v>100703.56363618122</v>
      </c>
      <c r="N101" s="9">
        <f t="shared" ca="1" si="33"/>
        <v>85107.874113600337</v>
      </c>
      <c r="O101" s="9">
        <f t="shared" ca="1" si="27"/>
        <v>15595.689522580884</v>
      </c>
      <c r="P101" s="9">
        <f t="shared" ca="1" si="34"/>
        <v>10770645.300569128</v>
      </c>
      <c r="Q101">
        <f t="shared" ca="1" si="28"/>
        <v>0</v>
      </c>
    </row>
    <row r="102" spans="2:17" x14ac:dyDescent="0.35">
      <c r="B102" s="8">
        <f ca="1">IFERROR(VLOOKUP(C102,'Праздничные дни'!$C$2:$C$12427,1,0),IFERROR(VLOOKUP(C102+1,'Праздничные дни'!$C$2:$C$12427,1,0),IFERROR(VLOOKUP(C102+2,'Праздничные дни'!$C$2:$C$12427,1,0),IFERROR(VLOOKUP(C102+3,'Праздничные дни'!$C$2:$C$12427,1,0),IFERROR(VLOOKUP(C102+4,'Праздничные дни'!$C$2:$C$12427,1,0),IFERROR(VLOOKUP(C102+5,'Праздничные дни'!$C$2:$C$12427,1,0),IFERROR(VLOOKUP(C102+6,'Праздничные дни'!$C$2:$C$12427,1,0),IFERROR(VLOOKUP(C102+7,'Праздничные дни'!$C$2:$C$12427,1,0),IFERROR(VLOOKUP(C102+8,'Праздничные дни'!$C$2:$C$12427,1,0),IFERROR(VLOOKUP(C102+9,'Праздничные дни'!$C$2:$C$12427,1,0),IFERROR(VLOOKUP(C102+10,'Праздничные дни'!$C$2:$C$12427,1,0),0)))))))))))</f>
        <v>47848</v>
      </c>
      <c r="C102" s="8">
        <f t="shared" ca="1" si="29"/>
        <v>47848</v>
      </c>
      <c r="D102" s="9">
        <f t="shared" ca="1" si="22"/>
        <v>98755.432732786561</v>
      </c>
      <c r="E102" s="9">
        <f t="shared" ca="1" si="36"/>
        <v>75158.733954950454</v>
      </c>
      <c r="F102" s="9">
        <f t="shared" ca="1" si="24"/>
        <v>23596.698777836107</v>
      </c>
      <c r="G102" s="9">
        <f t="shared" ca="1" si="30"/>
        <v>10487107.474998759</v>
      </c>
      <c r="H102">
        <f t="shared" ca="1" si="25"/>
        <v>0</v>
      </c>
      <c r="I102" s="2">
        <f t="shared" si="26"/>
        <v>0.09</v>
      </c>
      <c r="K102" s="8">
        <f ca="1">IFERROR(VLOOKUP(L102,'Праздничные дни'!$C$2:$C$12427,1,0),IFERROR(VLOOKUP(L102+1,'Праздничные дни'!$C$2:$C$12427,1,0),IFERROR(VLOOKUP(L102+2,'Праздничные дни'!$C$2:$C$12427,1,0),IFERROR(VLOOKUP(L102+3,'Праздничные дни'!$C$2:$C$12427,1,0),IFERROR(VLOOKUP(L102+4,'Праздничные дни'!$C$2:$C$12427,1,0),IFERROR(VLOOKUP(L102+5,'Праздничные дни'!$C$2:$C$12427,1,0),IFERROR(VLOOKUP(L102+6,'Праздничные дни'!$C$2:$C$12427,1,0),IFERROR(VLOOKUP(L102+7,'Праздничные дни'!$C$2:$C$12427,1,0),IFERROR(VLOOKUP(L102+8,'Праздничные дни'!$C$2:$C$12427,1,0),IFERROR(VLOOKUP(L102+9,'Праздничные дни'!$C$2:$C$12427,1,0),IFERROR(VLOOKUP(L102+10,'Праздничные дни'!$C$2:$C$12427,1,0),0)))))))))))</f>
        <v>47848</v>
      </c>
      <c r="L102" s="8">
        <f t="shared" ca="1" si="35"/>
        <v>47848</v>
      </c>
      <c r="M102" s="9">
        <f t="shared" si="32"/>
        <v>100703.56363618122</v>
      </c>
      <c r="N102" s="9">
        <f t="shared" ca="1" si="33"/>
        <v>77017.491053384729</v>
      </c>
      <c r="O102" s="9">
        <f t="shared" ca="1" si="27"/>
        <v>23686.072582796492</v>
      </c>
      <c r="P102" s="9">
        <f t="shared" ca="1" si="34"/>
        <v>10746959.227986332</v>
      </c>
      <c r="Q102">
        <f t="shared" ca="1" si="28"/>
        <v>0</v>
      </c>
    </row>
    <row r="103" spans="2:17" x14ac:dyDescent="0.35">
      <c r="B103" s="8">
        <f ca="1">IFERROR(VLOOKUP(C103,'Праздничные дни'!$C$2:$C$12427,1,0),IFERROR(VLOOKUP(C103+1,'Праздничные дни'!$C$2:$C$12427,1,0),IFERROR(VLOOKUP(C103+2,'Праздничные дни'!$C$2:$C$12427,1,0),IFERROR(VLOOKUP(C103+3,'Праздничные дни'!$C$2:$C$12427,1,0),IFERROR(VLOOKUP(C103+4,'Праздничные дни'!$C$2:$C$12427,1,0),IFERROR(VLOOKUP(C103+5,'Праздничные дни'!$C$2:$C$12427,1,0),IFERROR(VLOOKUP(C103+6,'Праздничные дни'!$C$2:$C$12427,1,0),IFERROR(VLOOKUP(C103+7,'Праздничные дни'!$C$2:$C$12427,1,0),IFERROR(VLOOKUP(C103+8,'Праздничные дни'!$C$2:$C$12427,1,0),IFERROR(VLOOKUP(C103+9,'Праздничные дни'!$C$2:$C$12427,1,0),IFERROR(VLOOKUP(C103+10,'Праздничные дни'!$C$2:$C$12427,1,0),0)))))))))))</f>
        <v>47879</v>
      </c>
      <c r="C103" s="8">
        <f t="shared" ca="1" si="29"/>
        <v>47879</v>
      </c>
      <c r="D103" s="9">
        <f t="shared" ca="1" si="22"/>
        <v>98755.432732786561</v>
      </c>
      <c r="E103" s="9">
        <f t="shared" ca="1" si="36"/>
        <v>80161.725630812434</v>
      </c>
      <c r="F103" s="9">
        <f t="shared" ca="1" si="24"/>
        <v>18593.707101974127</v>
      </c>
      <c r="G103" s="9">
        <f t="shared" ca="1" si="30"/>
        <v>10468513.767896784</v>
      </c>
      <c r="H103">
        <f t="shared" ca="1" si="25"/>
        <v>0</v>
      </c>
      <c r="I103" s="2">
        <f t="shared" si="26"/>
        <v>0.09</v>
      </c>
      <c r="K103" s="8">
        <f ca="1">IFERROR(VLOOKUP(L103,'Праздничные дни'!$C$2:$C$12427,1,0),IFERROR(VLOOKUP(L103+1,'Праздничные дни'!$C$2:$C$12427,1,0),IFERROR(VLOOKUP(L103+2,'Праздничные дни'!$C$2:$C$12427,1,0),IFERROR(VLOOKUP(L103+3,'Праздничные дни'!$C$2:$C$12427,1,0),IFERROR(VLOOKUP(L103+4,'Праздничные дни'!$C$2:$C$12427,1,0),IFERROR(VLOOKUP(L103+5,'Праздничные дни'!$C$2:$C$12427,1,0),IFERROR(VLOOKUP(L103+6,'Праздничные дни'!$C$2:$C$12427,1,0),IFERROR(VLOOKUP(L103+7,'Праздничные дни'!$C$2:$C$12427,1,0),IFERROR(VLOOKUP(L103+8,'Праздничные дни'!$C$2:$C$12427,1,0),IFERROR(VLOOKUP(L103+9,'Праздничные дни'!$C$2:$C$12427,1,0),IFERROR(VLOOKUP(L103+10,'Праздничные дни'!$C$2:$C$12427,1,0),0)))))))))))</f>
        <v>47879</v>
      </c>
      <c r="L103" s="8">
        <f t="shared" ca="1" si="35"/>
        <v>47879</v>
      </c>
      <c r="M103" s="9">
        <f t="shared" si="32"/>
        <v>100703.56363618122</v>
      </c>
      <c r="N103" s="9">
        <f t="shared" ca="1" si="33"/>
        <v>82147.989715292788</v>
      </c>
      <c r="O103" s="9">
        <f t="shared" ca="1" si="27"/>
        <v>18555.573920888433</v>
      </c>
      <c r="P103" s="9">
        <f t="shared" ca="1" si="34"/>
        <v>10728403.654065443</v>
      </c>
      <c r="Q103">
        <f t="shared" ca="1" si="28"/>
        <v>0</v>
      </c>
    </row>
    <row r="104" spans="2:17" x14ac:dyDescent="0.35">
      <c r="B104" s="8">
        <f ca="1">IFERROR(VLOOKUP(C104,'Праздничные дни'!$C$2:$C$12427,1,0),IFERROR(VLOOKUP(C104+1,'Праздничные дни'!$C$2:$C$12427,1,0),IFERROR(VLOOKUP(C104+2,'Праздничные дни'!$C$2:$C$12427,1,0),IFERROR(VLOOKUP(C104+3,'Праздничные дни'!$C$2:$C$12427,1,0),IFERROR(VLOOKUP(C104+4,'Праздничные дни'!$C$2:$C$12427,1,0),IFERROR(VLOOKUP(C104+5,'Праздничные дни'!$C$2:$C$12427,1,0),IFERROR(VLOOKUP(C104+6,'Праздничные дни'!$C$2:$C$12427,1,0),IFERROR(VLOOKUP(C104+7,'Праздничные дни'!$C$2:$C$12427,1,0),IFERROR(VLOOKUP(C104+8,'Праздничные дни'!$C$2:$C$12427,1,0),IFERROR(VLOOKUP(C104+9,'Праздничные дни'!$C$2:$C$12427,1,0),IFERROR(VLOOKUP(C104+10,'Праздничные дни'!$C$2:$C$12427,1,0),0)))))))))))</f>
        <v>47907</v>
      </c>
      <c r="C104" s="8">
        <f t="shared" ca="1" si="29"/>
        <v>47907</v>
      </c>
      <c r="D104" s="9">
        <f t="shared" ca="1" si="22"/>
        <v>98755.432732786561</v>
      </c>
      <c r="E104" s="9">
        <f t="shared" ca="1" si="36"/>
        <v>72275.76628794492</v>
      </c>
      <c r="F104" s="9">
        <f t="shared" ca="1" si="24"/>
        <v>26479.666444841641</v>
      </c>
      <c r="G104" s="9">
        <f t="shared" ca="1" si="30"/>
        <v>10442034.101451943</v>
      </c>
      <c r="H104">
        <f t="shared" ca="1" si="25"/>
        <v>0</v>
      </c>
      <c r="I104" s="2">
        <f t="shared" si="26"/>
        <v>0.09</v>
      </c>
      <c r="K104" s="8">
        <f ca="1">IFERROR(VLOOKUP(L104,'Праздничные дни'!$C$2:$C$12427,1,0),IFERROR(VLOOKUP(L104+1,'Праздничные дни'!$C$2:$C$12427,1,0),IFERROR(VLOOKUP(L104+2,'Праздничные дни'!$C$2:$C$12427,1,0),IFERROR(VLOOKUP(L104+3,'Праздничные дни'!$C$2:$C$12427,1,0),IFERROR(VLOOKUP(L104+4,'Праздничные дни'!$C$2:$C$12427,1,0),IFERROR(VLOOKUP(L104+5,'Праздничные дни'!$C$2:$C$12427,1,0),IFERROR(VLOOKUP(L104+6,'Праздничные дни'!$C$2:$C$12427,1,0),IFERROR(VLOOKUP(L104+7,'Праздничные дни'!$C$2:$C$12427,1,0),IFERROR(VLOOKUP(L104+8,'Праздничные дни'!$C$2:$C$12427,1,0),IFERROR(VLOOKUP(L104+9,'Праздничные дни'!$C$2:$C$12427,1,0),IFERROR(VLOOKUP(L104+10,'Праздничные дни'!$C$2:$C$12427,1,0),0)))))))))))</f>
        <v>47907</v>
      </c>
      <c r="L104" s="8">
        <f t="shared" ca="1" si="35"/>
        <v>47907</v>
      </c>
      <c r="M104" s="9">
        <f t="shared" si="32"/>
        <v>100703.56363618122</v>
      </c>
      <c r="N104" s="9">
        <f t="shared" ca="1" si="33"/>
        <v>74070.074543136754</v>
      </c>
      <c r="O104" s="9">
        <f t="shared" ca="1" si="27"/>
        <v>26633.489093044467</v>
      </c>
      <c r="P104" s="9">
        <f t="shared" ca="1" si="34"/>
        <v>10701770.164972398</v>
      </c>
      <c r="Q104">
        <f t="shared" ca="1" si="28"/>
        <v>0</v>
      </c>
    </row>
    <row r="105" spans="2:17" x14ac:dyDescent="0.35">
      <c r="B105" s="8">
        <f ca="1">IFERROR(VLOOKUP(C105,'Праздничные дни'!$C$2:$C$12427,1,0),IFERROR(VLOOKUP(C105+1,'Праздничные дни'!$C$2:$C$12427,1,0),IFERROR(VLOOKUP(C105+2,'Праздничные дни'!$C$2:$C$12427,1,0),IFERROR(VLOOKUP(C105+3,'Праздничные дни'!$C$2:$C$12427,1,0),IFERROR(VLOOKUP(C105+4,'Праздничные дни'!$C$2:$C$12427,1,0),IFERROR(VLOOKUP(C105+5,'Праздничные дни'!$C$2:$C$12427,1,0),IFERROR(VLOOKUP(C105+6,'Праздничные дни'!$C$2:$C$12427,1,0),IFERROR(VLOOKUP(C105+7,'Праздничные дни'!$C$2:$C$12427,1,0),IFERROR(VLOOKUP(C105+8,'Праздничные дни'!$C$2:$C$12427,1,0),IFERROR(VLOOKUP(C105+9,'Праздничные дни'!$C$2:$C$12427,1,0),IFERROR(VLOOKUP(C105+10,'Праздничные дни'!$C$2:$C$12427,1,0),0)))))))))))</f>
        <v>47938</v>
      </c>
      <c r="C105" s="8">
        <f t="shared" ca="1" si="29"/>
        <v>47938</v>
      </c>
      <c r="D105" s="9">
        <f t="shared" ca="1" si="22"/>
        <v>98755.432732786561</v>
      </c>
      <c r="E105" s="9">
        <f t="shared" ca="1" si="36"/>
        <v>79817.192172742245</v>
      </c>
      <c r="F105" s="9">
        <f t="shared" ca="1" si="24"/>
        <v>18938.240560044316</v>
      </c>
      <c r="G105" s="9">
        <f t="shared" ca="1" si="30"/>
        <v>10423095.860891899</v>
      </c>
      <c r="H105">
        <f t="shared" ca="1" si="25"/>
        <v>0</v>
      </c>
      <c r="I105" s="2">
        <f t="shared" si="26"/>
        <v>0.09</v>
      </c>
      <c r="K105" s="8">
        <f ca="1">IFERROR(VLOOKUP(L105,'Праздничные дни'!$C$2:$C$12427,1,0),IFERROR(VLOOKUP(L105+1,'Праздничные дни'!$C$2:$C$12427,1,0),IFERROR(VLOOKUP(L105+2,'Праздничные дни'!$C$2:$C$12427,1,0),IFERROR(VLOOKUP(L105+3,'Праздничные дни'!$C$2:$C$12427,1,0),IFERROR(VLOOKUP(L105+4,'Праздничные дни'!$C$2:$C$12427,1,0),IFERROR(VLOOKUP(L105+5,'Праздничные дни'!$C$2:$C$12427,1,0),IFERROR(VLOOKUP(L105+6,'Праздничные дни'!$C$2:$C$12427,1,0),IFERROR(VLOOKUP(L105+7,'Праздничные дни'!$C$2:$C$12427,1,0),IFERROR(VLOOKUP(L105+8,'Праздничные дни'!$C$2:$C$12427,1,0),IFERROR(VLOOKUP(L105+9,'Праздничные дни'!$C$2:$C$12427,1,0),IFERROR(VLOOKUP(L105+10,'Праздничные дни'!$C$2:$C$12427,1,0),0)))))))))))</f>
        <v>47938</v>
      </c>
      <c r="L105" s="8">
        <f t="shared" ca="1" si="35"/>
        <v>47938</v>
      </c>
      <c r="M105" s="9">
        <f t="shared" si="32"/>
        <v>100703.56363618122</v>
      </c>
      <c r="N105" s="9">
        <f t="shared" ca="1" si="33"/>
        <v>81802.571945953401</v>
      </c>
      <c r="O105" s="9">
        <f t="shared" ca="1" si="27"/>
        <v>18900.99169022782</v>
      </c>
      <c r="P105" s="9">
        <f t="shared" ca="1" si="34"/>
        <v>10682869.173282171</v>
      </c>
      <c r="Q105">
        <f t="shared" ca="1" si="28"/>
        <v>0</v>
      </c>
    </row>
    <row r="106" spans="2:17" x14ac:dyDescent="0.35">
      <c r="B106" s="8">
        <f ca="1">IFERROR(VLOOKUP(C106,'Праздничные дни'!$C$2:$C$12427,1,0),IFERROR(VLOOKUP(C106+1,'Праздничные дни'!$C$2:$C$12427,1,0),IFERROR(VLOOKUP(C106+2,'Праздничные дни'!$C$2:$C$12427,1,0),IFERROR(VLOOKUP(C106+3,'Праздничные дни'!$C$2:$C$12427,1,0),IFERROR(VLOOKUP(C106+4,'Праздничные дни'!$C$2:$C$12427,1,0),IFERROR(VLOOKUP(C106+5,'Праздничные дни'!$C$2:$C$12427,1,0),IFERROR(VLOOKUP(C106+6,'Праздничные дни'!$C$2:$C$12427,1,0),IFERROR(VLOOKUP(C106+7,'Праздничные дни'!$C$2:$C$12427,1,0),IFERROR(VLOOKUP(C106+8,'Праздничные дни'!$C$2:$C$12427,1,0),IFERROR(VLOOKUP(C106+9,'Праздничные дни'!$C$2:$C$12427,1,0),IFERROR(VLOOKUP(C106+10,'Праздничные дни'!$C$2:$C$12427,1,0),0)))))))))))</f>
        <v>47968</v>
      </c>
      <c r="C106" s="8">
        <f t="shared" ca="1" si="29"/>
        <v>47968</v>
      </c>
      <c r="D106" s="9">
        <f t="shared" ca="1" si="22"/>
        <v>98755.432732786561</v>
      </c>
      <c r="E106" s="9">
        <f t="shared" ca="1" si="36"/>
        <v>77102.352943583901</v>
      </c>
      <c r="F106" s="9">
        <f t="shared" ca="1" si="24"/>
        <v>21653.07978920266</v>
      </c>
      <c r="G106" s="9">
        <f t="shared" ca="1" si="30"/>
        <v>10401442.781102696</v>
      </c>
      <c r="H106">
        <f t="shared" ca="1" si="25"/>
        <v>0</v>
      </c>
      <c r="I106" s="2">
        <f t="shared" si="26"/>
        <v>0.09</v>
      </c>
      <c r="K106" s="8">
        <f ca="1">IFERROR(VLOOKUP(L106,'Праздничные дни'!$C$2:$C$12427,1,0),IFERROR(VLOOKUP(L106+1,'Праздничные дни'!$C$2:$C$12427,1,0),IFERROR(VLOOKUP(L106+2,'Праздничные дни'!$C$2:$C$12427,1,0),IFERROR(VLOOKUP(L106+3,'Праздничные дни'!$C$2:$C$12427,1,0),IFERROR(VLOOKUP(L106+4,'Праздничные дни'!$C$2:$C$12427,1,0),IFERROR(VLOOKUP(L106+5,'Праздничные дни'!$C$2:$C$12427,1,0),IFERROR(VLOOKUP(L106+6,'Праздничные дни'!$C$2:$C$12427,1,0),IFERROR(VLOOKUP(L106+7,'Праздничные дни'!$C$2:$C$12427,1,0),IFERROR(VLOOKUP(L106+8,'Праздничные дни'!$C$2:$C$12427,1,0),IFERROR(VLOOKUP(L106+9,'Праздничные дни'!$C$2:$C$12427,1,0),IFERROR(VLOOKUP(L106+10,'Праздничные дни'!$C$2:$C$12427,1,0),0)))))))))))</f>
        <v>47968</v>
      </c>
      <c r="L106" s="8">
        <f t="shared" ca="1" si="35"/>
        <v>47968</v>
      </c>
      <c r="M106" s="9">
        <f t="shared" si="32"/>
        <v>100703.56363618122</v>
      </c>
      <c r="N106" s="9">
        <f t="shared" ca="1" si="33"/>
        <v>79023.963747566726</v>
      </c>
      <c r="O106" s="9">
        <f t="shared" ca="1" si="27"/>
        <v>21679.599888614495</v>
      </c>
      <c r="P106" s="9">
        <f t="shared" ca="1" si="34"/>
        <v>10661189.573393555</v>
      </c>
      <c r="Q106">
        <f t="shared" ca="1" si="28"/>
        <v>0</v>
      </c>
    </row>
    <row r="107" spans="2:17" x14ac:dyDescent="0.35">
      <c r="B107" s="8">
        <f ca="1">IFERROR(VLOOKUP(C107,'Праздничные дни'!$C$2:$C$12427,1,0),IFERROR(VLOOKUP(C107+1,'Праздничные дни'!$C$2:$C$12427,1,0),IFERROR(VLOOKUP(C107+2,'Праздничные дни'!$C$2:$C$12427,1,0),IFERROR(VLOOKUP(C107+3,'Праздничные дни'!$C$2:$C$12427,1,0),IFERROR(VLOOKUP(C107+4,'Праздничные дни'!$C$2:$C$12427,1,0),IFERROR(VLOOKUP(C107+5,'Праздничные дни'!$C$2:$C$12427,1,0),IFERROR(VLOOKUP(C107+6,'Праздничные дни'!$C$2:$C$12427,1,0),IFERROR(VLOOKUP(C107+7,'Праздничные дни'!$C$2:$C$12427,1,0),IFERROR(VLOOKUP(C107+8,'Праздничные дни'!$C$2:$C$12427,1,0),IFERROR(VLOOKUP(C107+9,'Праздничные дни'!$C$2:$C$12427,1,0),IFERROR(VLOOKUP(C107+10,'Праздничные дни'!$C$2:$C$12427,1,0),0)))))))))))</f>
        <v>48001</v>
      </c>
      <c r="C107" s="8">
        <f t="shared" ca="1" si="29"/>
        <v>47999</v>
      </c>
      <c r="D107" s="9">
        <f t="shared" ca="1" si="22"/>
        <v>98755.432732786561</v>
      </c>
      <c r="E107" s="9">
        <f t="shared" ca="1" si="36"/>
        <v>84636.397424315102</v>
      </c>
      <c r="F107" s="9">
        <f t="shared" ca="1" si="24"/>
        <v>14119.035308471459</v>
      </c>
      <c r="G107" s="9">
        <f t="shared" ca="1" si="30"/>
        <v>10387323.745794225</v>
      </c>
      <c r="H107">
        <f t="shared" ca="1" si="25"/>
        <v>0</v>
      </c>
      <c r="I107" s="2">
        <f t="shared" si="26"/>
        <v>0.09</v>
      </c>
      <c r="K107" s="8">
        <f ca="1">IFERROR(VLOOKUP(L107,'Праздничные дни'!$C$2:$C$12427,1,0),IFERROR(VLOOKUP(L107+1,'Праздничные дни'!$C$2:$C$12427,1,0),IFERROR(VLOOKUP(L107+2,'Праздничные дни'!$C$2:$C$12427,1,0),IFERROR(VLOOKUP(L107+3,'Праздничные дни'!$C$2:$C$12427,1,0),IFERROR(VLOOKUP(L107+4,'Праздничные дни'!$C$2:$C$12427,1,0),IFERROR(VLOOKUP(L107+5,'Праздничные дни'!$C$2:$C$12427,1,0),IFERROR(VLOOKUP(L107+6,'Праздничные дни'!$C$2:$C$12427,1,0),IFERROR(VLOOKUP(L107+7,'Праздничные дни'!$C$2:$C$12427,1,0),IFERROR(VLOOKUP(L107+8,'Праздничные дни'!$C$2:$C$12427,1,0),IFERROR(VLOOKUP(L107+9,'Праздничные дни'!$C$2:$C$12427,1,0),IFERROR(VLOOKUP(L107+10,'Праздничные дни'!$C$2:$C$12427,1,0),0)))))))))))</f>
        <v>48001</v>
      </c>
      <c r="L107" s="8">
        <f t="shared" ca="1" si="35"/>
        <v>47999</v>
      </c>
      <c r="M107" s="9">
        <f t="shared" si="32"/>
        <v>100703.56363618122</v>
      </c>
      <c r="N107" s="9">
        <f t="shared" ca="1" si="33"/>
        <v>86749.95351501058</v>
      </c>
      <c r="O107" s="9">
        <f t="shared" ca="1" si="27"/>
        <v>13953.610121170641</v>
      </c>
      <c r="P107" s="9">
        <f t="shared" ca="1" si="34"/>
        <v>10647235.963272385</v>
      </c>
      <c r="Q107">
        <f t="shared" ca="1" si="28"/>
        <v>0</v>
      </c>
    </row>
    <row r="108" spans="2:17" x14ac:dyDescent="0.35">
      <c r="B108" s="8">
        <f ca="1">IFERROR(VLOOKUP(C108,'Праздничные дни'!$C$2:$C$12427,1,0),IFERROR(VLOOKUP(C108+1,'Праздничные дни'!$C$2:$C$12427,1,0),IFERROR(VLOOKUP(C108+2,'Праздничные дни'!$C$2:$C$12427,1,0),IFERROR(VLOOKUP(C108+3,'Праздничные дни'!$C$2:$C$12427,1,0),IFERROR(VLOOKUP(C108+4,'Праздничные дни'!$C$2:$C$12427,1,0),IFERROR(VLOOKUP(C108+5,'Праздничные дни'!$C$2:$C$12427,1,0),IFERROR(VLOOKUP(C108+6,'Праздничные дни'!$C$2:$C$12427,1,0),IFERROR(VLOOKUP(C108+7,'Праздничные дни'!$C$2:$C$12427,1,0),IFERROR(VLOOKUP(C108+8,'Праздничные дни'!$C$2:$C$12427,1,0),IFERROR(VLOOKUP(C108+9,'Праздничные дни'!$C$2:$C$12427,1,0),IFERROR(VLOOKUP(C108+10,'Праздничные дни'!$C$2:$C$12427,1,0),0)))))))))))</f>
        <v>48029</v>
      </c>
      <c r="C108" s="8">
        <f t="shared" ca="1" si="29"/>
        <v>48029</v>
      </c>
      <c r="D108" s="9">
        <f t="shared" ca="1" si="22"/>
        <v>98755.432732786561</v>
      </c>
      <c r="E108" s="9">
        <f t="shared" ca="1" si="36"/>
        <v>71715.221477812185</v>
      </c>
      <c r="F108" s="9">
        <f t="shared" ca="1" si="24"/>
        <v>27040.211254974376</v>
      </c>
      <c r="G108" s="9">
        <f t="shared" ca="1" si="30"/>
        <v>10360283.534539251</v>
      </c>
      <c r="H108">
        <f t="shared" ca="1" si="25"/>
        <v>0</v>
      </c>
      <c r="I108" s="2">
        <f t="shared" si="26"/>
        <v>0.09</v>
      </c>
      <c r="K108" s="8">
        <f ca="1">IFERROR(VLOOKUP(L108,'Праздничные дни'!$C$2:$C$12427,1,0),IFERROR(VLOOKUP(L108+1,'Праздничные дни'!$C$2:$C$12427,1,0),IFERROR(VLOOKUP(L108+2,'Праздничные дни'!$C$2:$C$12427,1,0),IFERROR(VLOOKUP(L108+3,'Праздничные дни'!$C$2:$C$12427,1,0),IFERROR(VLOOKUP(L108+4,'Праздничные дни'!$C$2:$C$12427,1,0),IFERROR(VLOOKUP(L108+5,'Праздничные дни'!$C$2:$C$12427,1,0),IFERROR(VLOOKUP(L108+6,'Праздничные дни'!$C$2:$C$12427,1,0),IFERROR(VLOOKUP(L108+7,'Праздничные дни'!$C$2:$C$12427,1,0),IFERROR(VLOOKUP(L108+8,'Праздничные дни'!$C$2:$C$12427,1,0),IFERROR(VLOOKUP(L108+9,'Праздничные дни'!$C$2:$C$12427,1,0),IFERROR(VLOOKUP(L108+10,'Праздничные дни'!$C$2:$C$12427,1,0),0)))))))))))</f>
        <v>48029</v>
      </c>
      <c r="L108" s="8">
        <f t="shared" ca="1" si="35"/>
        <v>48029</v>
      </c>
      <c r="M108" s="9">
        <f t="shared" si="32"/>
        <v>100703.56363618122</v>
      </c>
      <c r="N108" s="9">
        <f t="shared" ca="1" si="33"/>
        <v>73509.683910812077</v>
      </c>
      <c r="O108" s="9">
        <f t="shared" ca="1" si="27"/>
        <v>27193.879725369145</v>
      </c>
      <c r="P108" s="9">
        <f t="shared" ca="1" si="34"/>
        <v>10620042.083547017</v>
      </c>
      <c r="Q108">
        <f t="shared" ca="1" si="28"/>
        <v>0</v>
      </c>
    </row>
    <row r="109" spans="2:17" x14ac:dyDescent="0.35">
      <c r="B109" s="8">
        <f ca="1">IFERROR(VLOOKUP(C109,'Праздничные дни'!$C$2:$C$12427,1,0),IFERROR(VLOOKUP(C109+1,'Праздничные дни'!$C$2:$C$12427,1,0),IFERROR(VLOOKUP(C109+2,'Праздничные дни'!$C$2:$C$12427,1,0),IFERROR(VLOOKUP(C109+3,'Праздничные дни'!$C$2:$C$12427,1,0),IFERROR(VLOOKUP(C109+4,'Праздничные дни'!$C$2:$C$12427,1,0),IFERROR(VLOOKUP(C109+5,'Праздничные дни'!$C$2:$C$12427,1,0),IFERROR(VLOOKUP(C109+6,'Праздничные дни'!$C$2:$C$12427,1,0),IFERROR(VLOOKUP(C109+7,'Праздничные дни'!$C$2:$C$12427,1,0),IFERROR(VLOOKUP(C109+8,'Праздничные дни'!$C$2:$C$12427,1,0),IFERROR(VLOOKUP(C109+9,'Праздничные дни'!$C$2:$C$12427,1,0),IFERROR(VLOOKUP(C109+10,'Праздничные дни'!$C$2:$C$12427,1,0),0)))))))))))</f>
        <v>48060</v>
      </c>
      <c r="C109" s="8">
        <f t="shared" ca="1" si="29"/>
        <v>48060</v>
      </c>
      <c r="D109" s="9">
        <f t="shared" ca="1" si="22"/>
        <v>98755.432732786561</v>
      </c>
      <c r="E109" s="9">
        <f t="shared" ca="1" si="36"/>
        <v>79192.30427771098</v>
      </c>
      <c r="F109" s="9">
        <f t="shared" ca="1" si="24"/>
        <v>19563.128455075581</v>
      </c>
      <c r="G109" s="9">
        <f t="shared" ca="1" si="30"/>
        <v>10340720.406084174</v>
      </c>
      <c r="H109">
        <f t="shared" ca="1" si="25"/>
        <v>0</v>
      </c>
      <c r="I109" s="2">
        <f t="shared" si="26"/>
        <v>0.09</v>
      </c>
      <c r="K109" s="8">
        <f ca="1">IFERROR(VLOOKUP(L109,'Праздничные дни'!$C$2:$C$12427,1,0),IFERROR(VLOOKUP(L109+1,'Праздничные дни'!$C$2:$C$12427,1,0),IFERROR(VLOOKUP(L109+2,'Праздничные дни'!$C$2:$C$12427,1,0),IFERROR(VLOOKUP(L109+3,'Праздничные дни'!$C$2:$C$12427,1,0),IFERROR(VLOOKUP(L109+4,'Праздничные дни'!$C$2:$C$12427,1,0),IFERROR(VLOOKUP(L109+5,'Праздничные дни'!$C$2:$C$12427,1,0),IFERROR(VLOOKUP(L109+6,'Праздничные дни'!$C$2:$C$12427,1,0),IFERROR(VLOOKUP(L109+7,'Праздничные дни'!$C$2:$C$12427,1,0),IFERROR(VLOOKUP(L109+8,'Праздничные дни'!$C$2:$C$12427,1,0),IFERROR(VLOOKUP(L109+9,'Праздничные дни'!$C$2:$C$12427,1,0),IFERROR(VLOOKUP(L109+10,'Праздничные дни'!$C$2:$C$12427,1,0),0)))))))))))</f>
        <v>48060</v>
      </c>
      <c r="L109" s="8">
        <f t="shared" ca="1" si="35"/>
        <v>48060</v>
      </c>
      <c r="M109" s="9">
        <f t="shared" si="32"/>
        <v>100703.56363618122</v>
      </c>
      <c r="N109" s="9">
        <f t="shared" ca="1" si="33"/>
        <v>81177.855926290897</v>
      </c>
      <c r="O109" s="9">
        <f t="shared" ca="1" si="27"/>
        <v>19525.707709890325</v>
      </c>
      <c r="P109" s="9">
        <f t="shared" ca="1" si="34"/>
        <v>10600516.375837127</v>
      </c>
      <c r="Q109">
        <f t="shared" ca="1" si="28"/>
        <v>0</v>
      </c>
    </row>
    <row r="110" spans="2:17" x14ac:dyDescent="0.35">
      <c r="B110" s="8">
        <f ca="1">IFERROR(VLOOKUP(C110,'Праздничные дни'!$C$2:$C$12427,1,0),IFERROR(VLOOKUP(C110+1,'Праздничные дни'!$C$2:$C$12427,1,0),IFERROR(VLOOKUP(C110+2,'Праздничные дни'!$C$2:$C$12427,1,0),IFERROR(VLOOKUP(C110+3,'Праздничные дни'!$C$2:$C$12427,1,0),IFERROR(VLOOKUP(C110+4,'Праздничные дни'!$C$2:$C$12427,1,0),IFERROR(VLOOKUP(C110+5,'Праздничные дни'!$C$2:$C$12427,1,0),IFERROR(VLOOKUP(C110+6,'Праздничные дни'!$C$2:$C$12427,1,0),IFERROR(VLOOKUP(C110+7,'Праздничные дни'!$C$2:$C$12427,1,0),IFERROR(VLOOKUP(C110+8,'Праздничные дни'!$C$2:$C$12427,1,0),IFERROR(VLOOKUP(C110+9,'Праздничные дни'!$C$2:$C$12427,1,0),IFERROR(VLOOKUP(C110+10,'Праздничные дни'!$C$2:$C$12427,1,0),0)))))))))))</f>
        <v>48092</v>
      </c>
      <c r="C110" s="8">
        <f t="shared" ca="1" si="29"/>
        <v>48091</v>
      </c>
      <c r="D110" s="9">
        <f t="shared" ca="1" si="22"/>
        <v>98755.432732786561</v>
      </c>
      <c r="E110" s="9">
        <f t="shared" ca="1" si="36"/>
        <v>81592.533615129927</v>
      </c>
      <c r="F110" s="9">
        <f t="shared" ca="1" si="24"/>
        <v>17162.899117656634</v>
      </c>
      <c r="G110" s="9">
        <f t="shared" ca="1" si="30"/>
        <v>10323557.506966518</v>
      </c>
      <c r="H110">
        <f t="shared" ca="1" si="25"/>
        <v>0</v>
      </c>
      <c r="I110" s="2">
        <f t="shared" si="26"/>
        <v>0.09</v>
      </c>
      <c r="K110" s="8">
        <f ca="1">IFERROR(VLOOKUP(L110,'Праздничные дни'!$C$2:$C$12427,1,0),IFERROR(VLOOKUP(L110+1,'Праздничные дни'!$C$2:$C$12427,1,0),IFERROR(VLOOKUP(L110+2,'Праздничные дни'!$C$2:$C$12427,1,0),IFERROR(VLOOKUP(L110+3,'Праздничные дни'!$C$2:$C$12427,1,0),IFERROR(VLOOKUP(L110+4,'Праздничные дни'!$C$2:$C$12427,1,0),IFERROR(VLOOKUP(L110+5,'Праздничные дни'!$C$2:$C$12427,1,0),IFERROR(VLOOKUP(L110+6,'Праздничные дни'!$C$2:$C$12427,1,0),IFERROR(VLOOKUP(L110+7,'Праздничные дни'!$C$2:$C$12427,1,0),IFERROR(VLOOKUP(L110+8,'Праздничные дни'!$C$2:$C$12427,1,0),IFERROR(VLOOKUP(L110+9,'Праздничные дни'!$C$2:$C$12427,1,0),IFERROR(VLOOKUP(L110+10,'Праздничные дни'!$C$2:$C$12427,1,0),0)))))))))))</f>
        <v>48092</v>
      </c>
      <c r="L110" s="8">
        <f t="shared" ca="1" si="35"/>
        <v>48091</v>
      </c>
      <c r="M110" s="9">
        <f t="shared" si="32"/>
        <v>100703.56363618122</v>
      </c>
      <c r="N110" s="9">
        <f t="shared" ca="1" si="33"/>
        <v>83642.43058194773</v>
      </c>
      <c r="O110" s="9">
        <f t="shared" ca="1" si="27"/>
        <v>17061.133054233491</v>
      </c>
      <c r="P110" s="9">
        <f t="shared" ca="1" si="34"/>
        <v>10583455.242782893</v>
      </c>
      <c r="Q110">
        <f t="shared" ca="1" si="28"/>
        <v>0</v>
      </c>
    </row>
    <row r="111" spans="2:17" x14ac:dyDescent="0.35">
      <c r="B111" s="8">
        <f ca="1">IFERROR(VLOOKUP(C111,'Праздничные дни'!$C$2:$C$12427,1,0),IFERROR(VLOOKUP(C111+1,'Праздничные дни'!$C$2:$C$12427,1,0),IFERROR(VLOOKUP(C111+2,'Праздничные дни'!$C$2:$C$12427,1,0),IFERROR(VLOOKUP(C111+3,'Праздничные дни'!$C$2:$C$12427,1,0),IFERROR(VLOOKUP(C111+4,'Праздничные дни'!$C$2:$C$12427,1,0),IFERROR(VLOOKUP(C111+5,'Праздничные дни'!$C$2:$C$12427,1,0),IFERROR(VLOOKUP(C111+6,'Праздничные дни'!$C$2:$C$12427,1,0),IFERROR(VLOOKUP(C111+7,'Праздничные дни'!$C$2:$C$12427,1,0),IFERROR(VLOOKUP(C111+8,'Праздничные дни'!$C$2:$C$12427,1,0),IFERROR(VLOOKUP(C111+9,'Праздничные дни'!$C$2:$C$12427,1,0),IFERROR(VLOOKUP(C111+10,'Праздничные дни'!$C$2:$C$12427,1,0),0)))))))))))</f>
        <v>48121</v>
      </c>
      <c r="C111" s="8">
        <f t="shared" ca="1" si="29"/>
        <v>48121</v>
      </c>
      <c r="D111" s="9">
        <f t="shared" ca="1" si="22"/>
        <v>98755.432732786561</v>
      </c>
      <c r="E111" s="9">
        <f t="shared" ca="1" si="36"/>
        <v>73820.507104609904</v>
      </c>
      <c r="F111" s="9">
        <f t="shared" ca="1" si="24"/>
        <v>24934.925628176657</v>
      </c>
      <c r="G111" s="9">
        <f t="shared" ca="1" si="30"/>
        <v>10298622.581338342</v>
      </c>
      <c r="H111">
        <f t="shared" ca="1" si="25"/>
        <v>0</v>
      </c>
      <c r="I111" s="2">
        <f t="shared" si="26"/>
        <v>0.09</v>
      </c>
      <c r="K111" s="8">
        <f ca="1">IFERROR(VLOOKUP(L111,'Праздничные дни'!$C$2:$C$12427,1,0),IFERROR(VLOOKUP(L111+1,'Праздничные дни'!$C$2:$C$12427,1,0),IFERROR(VLOOKUP(L111+2,'Праздничные дни'!$C$2:$C$12427,1,0),IFERROR(VLOOKUP(L111+3,'Праздничные дни'!$C$2:$C$12427,1,0),IFERROR(VLOOKUP(L111+4,'Праздничные дни'!$C$2:$C$12427,1,0),IFERROR(VLOOKUP(L111+5,'Праздничные дни'!$C$2:$C$12427,1,0),IFERROR(VLOOKUP(L111+6,'Праздничные дни'!$C$2:$C$12427,1,0),IFERROR(VLOOKUP(L111+7,'Праздничные дни'!$C$2:$C$12427,1,0),IFERROR(VLOOKUP(L111+8,'Праздничные дни'!$C$2:$C$12427,1,0),IFERROR(VLOOKUP(L111+9,'Праздничные дни'!$C$2:$C$12427,1,0),IFERROR(VLOOKUP(L111+10,'Праздничные дни'!$C$2:$C$12427,1,0),0)))))))))))</f>
        <v>48121</v>
      </c>
      <c r="L111" s="8">
        <f t="shared" ca="1" si="35"/>
        <v>48121</v>
      </c>
      <c r="M111" s="9">
        <f t="shared" si="32"/>
        <v>100703.56363618122</v>
      </c>
      <c r="N111" s="9">
        <f t="shared" ca="1" si="33"/>
        <v>75678.953927844806</v>
      </c>
      <c r="O111" s="9">
        <f t="shared" ca="1" si="27"/>
        <v>25024.609708336415</v>
      </c>
      <c r="P111" s="9">
        <f t="shared" ca="1" si="34"/>
        <v>10558430.633074556</v>
      </c>
      <c r="Q111">
        <f t="shared" ca="1" si="28"/>
        <v>0</v>
      </c>
    </row>
    <row r="112" spans="2:17" x14ac:dyDescent="0.35">
      <c r="B112" s="8">
        <f ca="1">IFERROR(VLOOKUP(C112,'Праздничные дни'!$C$2:$C$12427,1,0),IFERROR(VLOOKUP(C112+1,'Праздничные дни'!$C$2:$C$12427,1,0),IFERROR(VLOOKUP(C112+2,'Праздничные дни'!$C$2:$C$12427,1,0),IFERROR(VLOOKUP(C112+3,'Праздничные дни'!$C$2:$C$12427,1,0),IFERROR(VLOOKUP(C112+4,'Праздничные дни'!$C$2:$C$12427,1,0),IFERROR(VLOOKUP(C112+5,'Праздничные дни'!$C$2:$C$12427,1,0),IFERROR(VLOOKUP(C112+6,'Праздничные дни'!$C$2:$C$12427,1,0),IFERROR(VLOOKUP(C112+7,'Праздничные дни'!$C$2:$C$12427,1,0),IFERROR(VLOOKUP(C112+8,'Праздничные дни'!$C$2:$C$12427,1,0),IFERROR(VLOOKUP(C112+9,'Праздничные дни'!$C$2:$C$12427,1,0),IFERROR(VLOOKUP(C112+10,'Праздничные дни'!$C$2:$C$12427,1,0),0)))))))))))</f>
        <v>48152</v>
      </c>
      <c r="C112" s="8">
        <f t="shared" ca="1" si="29"/>
        <v>48152</v>
      </c>
      <c r="D112" s="9">
        <f t="shared" ca="1" si="22"/>
        <v>98755.432732786561</v>
      </c>
      <c r="E112" s="9">
        <f t="shared" ca="1" si="36"/>
        <v>78720.978087490337</v>
      </c>
      <c r="F112" s="9">
        <f t="shared" ca="1" si="24"/>
        <v>20034.454645296224</v>
      </c>
      <c r="G112" s="9">
        <f t="shared" ca="1" si="30"/>
        <v>10278588.126693046</v>
      </c>
      <c r="H112">
        <f t="shared" ca="1" si="25"/>
        <v>0</v>
      </c>
      <c r="I112" s="2">
        <f t="shared" si="26"/>
        <v>0.09</v>
      </c>
      <c r="K112" s="8">
        <f ca="1">IFERROR(VLOOKUP(L112,'Праздничные дни'!$C$2:$C$12427,1,0),IFERROR(VLOOKUP(L112+1,'Праздничные дни'!$C$2:$C$12427,1,0),IFERROR(VLOOKUP(L112+2,'Праздничные дни'!$C$2:$C$12427,1,0),IFERROR(VLOOKUP(L112+3,'Праздничные дни'!$C$2:$C$12427,1,0),IFERROR(VLOOKUP(L112+4,'Праздничные дни'!$C$2:$C$12427,1,0),IFERROR(VLOOKUP(L112+5,'Праздничные дни'!$C$2:$C$12427,1,0),IFERROR(VLOOKUP(L112+6,'Праздничные дни'!$C$2:$C$12427,1,0),IFERROR(VLOOKUP(L112+7,'Праздничные дни'!$C$2:$C$12427,1,0),IFERROR(VLOOKUP(L112+8,'Праздничные дни'!$C$2:$C$12427,1,0),IFERROR(VLOOKUP(L112+9,'Праздничные дни'!$C$2:$C$12427,1,0),IFERROR(VLOOKUP(L112+10,'Праздничные дни'!$C$2:$C$12427,1,0),0)))))))))))</f>
        <v>48152</v>
      </c>
      <c r="L112" s="8">
        <f t="shared" ca="1" si="35"/>
        <v>48152</v>
      </c>
      <c r="M112" s="9">
        <f t="shared" si="32"/>
        <v>100703.56363618122</v>
      </c>
      <c r="N112" s="9">
        <f t="shared" ca="1" si="33"/>
        <v>80706.908126789072</v>
      </c>
      <c r="O112" s="9">
        <f t="shared" ca="1" si="27"/>
        <v>19996.655509392149</v>
      </c>
      <c r="P112" s="9">
        <f t="shared" ca="1" si="34"/>
        <v>10538433.977565164</v>
      </c>
      <c r="Q112">
        <f t="shared" ca="1" si="28"/>
        <v>0</v>
      </c>
    </row>
    <row r="113" spans="2:17" x14ac:dyDescent="0.35">
      <c r="B113" s="8">
        <f ca="1">IFERROR(VLOOKUP(C113,'Праздничные дни'!$C$2:$C$12427,1,0),IFERROR(VLOOKUP(C113+1,'Праздничные дни'!$C$2:$C$12427,1,0),IFERROR(VLOOKUP(C113+2,'Праздничные дни'!$C$2:$C$12427,1,0),IFERROR(VLOOKUP(C113+3,'Праздничные дни'!$C$2:$C$12427,1,0),IFERROR(VLOOKUP(C113+4,'Праздничные дни'!$C$2:$C$12427,1,0),IFERROR(VLOOKUP(C113+5,'Праздничные дни'!$C$2:$C$12427,1,0),IFERROR(VLOOKUP(C113+6,'Праздничные дни'!$C$2:$C$12427,1,0),IFERROR(VLOOKUP(C113+7,'Праздничные дни'!$C$2:$C$12427,1,0),IFERROR(VLOOKUP(C113+8,'Праздничные дни'!$C$2:$C$12427,1,0),IFERROR(VLOOKUP(C113+9,'Праздничные дни'!$C$2:$C$12427,1,0),IFERROR(VLOOKUP(C113+10,'Праздничные дни'!$C$2:$C$12427,1,0),0)))))))))))</f>
        <v>48183</v>
      </c>
      <c r="C113" s="8">
        <f t="shared" ca="1" si="29"/>
        <v>48182</v>
      </c>
      <c r="D113" s="9">
        <f t="shared" ca="1" si="22"/>
        <v>98755.432732786561</v>
      </c>
      <c r="E113" s="9">
        <f t="shared" ca="1" si="36"/>
        <v>78567.838009516709</v>
      </c>
      <c r="F113" s="9">
        <f t="shared" ca="1" si="24"/>
        <v>20187.594723269853</v>
      </c>
      <c r="G113" s="9">
        <f t="shared" ca="1" si="30"/>
        <v>10258400.531969776</v>
      </c>
      <c r="H113">
        <f t="shared" ca="1" si="25"/>
        <v>0</v>
      </c>
      <c r="I113" s="2">
        <f t="shared" si="26"/>
        <v>0.09</v>
      </c>
      <c r="K113" s="8">
        <f ca="1">IFERROR(VLOOKUP(L113,'Праздничные дни'!$C$2:$C$12427,1,0),IFERROR(VLOOKUP(L113+1,'Праздничные дни'!$C$2:$C$12427,1,0),IFERROR(VLOOKUP(L113+2,'Праздничные дни'!$C$2:$C$12427,1,0),IFERROR(VLOOKUP(L113+3,'Праздничные дни'!$C$2:$C$12427,1,0),IFERROR(VLOOKUP(L113+4,'Праздничные дни'!$C$2:$C$12427,1,0),IFERROR(VLOOKUP(L113+5,'Праздничные дни'!$C$2:$C$12427,1,0),IFERROR(VLOOKUP(L113+6,'Праздничные дни'!$C$2:$C$12427,1,0),IFERROR(VLOOKUP(L113+7,'Праздничные дни'!$C$2:$C$12427,1,0),IFERROR(VLOOKUP(L113+8,'Праздничные дни'!$C$2:$C$12427,1,0),IFERROR(VLOOKUP(L113+9,'Праздничные дни'!$C$2:$C$12427,1,0),IFERROR(VLOOKUP(L113+10,'Праздничные дни'!$C$2:$C$12427,1,0),0)))))))))))</f>
        <v>48183</v>
      </c>
      <c r="L113" s="8">
        <f t="shared" ca="1" si="35"/>
        <v>48182</v>
      </c>
      <c r="M113" s="9">
        <f t="shared" si="32"/>
        <v>100703.56363618122</v>
      </c>
      <c r="N113" s="9">
        <f t="shared" ca="1" si="33"/>
        <v>80554.056979196728</v>
      </c>
      <c r="O113" s="9">
        <f t="shared" ca="1" si="27"/>
        <v>20149.506656984493</v>
      </c>
      <c r="P113" s="9">
        <f t="shared" ca="1" si="34"/>
        <v>10518284.47090818</v>
      </c>
      <c r="Q113">
        <f t="shared" ca="1" si="28"/>
        <v>0</v>
      </c>
    </row>
    <row r="114" spans="2:17" x14ac:dyDescent="0.35">
      <c r="B114" s="8">
        <f ca="1">IFERROR(VLOOKUP(C114,'Праздничные дни'!$C$2:$C$12427,1,0),IFERROR(VLOOKUP(C114+1,'Праздничные дни'!$C$2:$C$12427,1,0),IFERROR(VLOOKUP(C114+2,'Праздничные дни'!$C$2:$C$12427,1,0),IFERROR(VLOOKUP(C114+3,'Праздничные дни'!$C$2:$C$12427,1,0),IFERROR(VLOOKUP(C114+4,'Праздничные дни'!$C$2:$C$12427,1,0),IFERROR(VLOOKUP(C114+5,'Праздничные дни'!$C$2:$C$12427,1,0),IFERROR(VLOOKUP(C114+6,'Праздничные дни'!$C$2:$C$12427,1,0),IFERROR(VLOOKUP(C114+7,'Праздничные дни'!$C$2:$C$12427,1,0),IFERROR(VLOOKUP(C114+8,'Праздничные дни'!$C$2:$C$12427,1,0),IFERROR(VLOOKUP(C114+9,'Праздничные дни'!$C$2:$C$12427,1,0),IFERROR(VLOOKUP(C114+10,'Праздничные дни'!$C$2:$C$12427,1,0),0)))))))))))</f>
        <v>48213</v>
      </c>
      <c r="C114" s="8">
        <f t="shared" ca="1" si="29"/>
        <v>48213</v>
      </c>
      <c r="D114" s="9">
        <f t="shared" ca="1" si="22"/>
        <v>98755.432732786561</v>
      </c>
      <c r="E114" s="9">
        <f t="shared" ca="1" si="36"/>
        <v>75884.058729639437</v>
      </c>
      <c r="F114" s="9">
        <f t="shared" ca="1" si="24"/>
        <v>22871.374003147124</v>
      </c>
      <c r="G114" s="9">
        <f t="shared" ca="1" si="30"/>
        <v>10235529.157966629</v>
      </c>
      <c r="H114">
        <f t="shared" ca="1" si="25"/>
        <v>0</v>
      </c>
      <c r="I114" s="2">
        <f t="shared" si="26"/>
        <v>0.09</v>
      </c>
      <c r="K114" s="8">
        <f ca="1">IFERROR(VLOOKUP(L114,'Праздничные дни'!$C$2:$C$12427,1,0),IFERROR(VLOOKUP(L114+1,'Праздничные дни'!$C$2:$C$12427,1,0),IFERROR(VLOOKUP(L114+2,'Праздничные дни'!$C$2:$C$12427,1,0),IFERROR(VLOOKUP(L114+3,'Праздничные дни'!$C$2:$C$12427,1,0),IFERROR(VLOOKUP(L114+4,'Праздничные дни'!$C$2:$C$12427,1,0),IFERROR(VLOOKUP(L114+5,'Праздничные дни'!$C$2:$C$12427,1,0),IFERROR(VLOOKUP(L114+6,'Праздничные дни'!$C$2:$C$12427,1,0),IFERROR(VLOOKUP(L114+7,'Праздничные дни'!$C$2:$C$12427,1,0),IFERROR(VLOOKUP(L114+8,'Праздничные дни'!$C$2:$C$12427,1,0),IFERROR(VLOOKUP(L114+9,'Праздничные дни'!$C$2:$C$12427,1,0),IFERROR(VLOOKUP(L114+10,'Праздничные дни'!$C$2:$C$12427,1,0),0)))))))))))</f>
        <v>48213</v>
      </c>
      <c r="L114" s="8">
        <f t="shared" ca="1" si="35"/>
        <v>48213</v>
      </c>
      <c r="M114" s="9">
        <f t="shared" si="32"/>
        <v>100703.56363618122</v>
      </c>
      <c r="N114" s="9">
        <f t="shared" ca="1" si="33"/>
        <v>77806.487866992</v>
      </c>
      <c r="O114" s="9">
        <f t="shared" ca="1" si="27"/>
        <v>22897.075769189221</v>
      </c>
      <c r="P114" s="9">
        <f t="shared" ca="1" si="34"/>
        <v>10495387.39513899</v>
      </c>
      <c r="Q114">
        <f t="shared" ca="1" si="28"/>
        <v>0</v>
      </c>
    </row>
    <row r="115" spans="2:17" x14ac:dyDescent="0.35">
      <c r="B115" s="8">
        <f ca="1">IFERROR(VLOOKUP(C115,'Праздничные дни'!$C$2:$C$12427,1,0),IFERROR(VLOOKUP(C115+1,'Праздничные дни'!$C$2:$C$12427,1,0),IFERROR(VLOOKUP(C115+2,'Праздничные дни'!$C$2:$C$12427,1,0),IFERROR(VLOOKUP(C115+3,'Праздничные дни'!$C$2:$C$12427,1,0),IFERROR(VLOOKUP(C115+4,'Праздничные дни'!$C$2:$C$12427,1,0),IFERROR(VLOOKUP(C115+5,'Праздничные дни'!$C$2:$C$12427,1,0),IFERROR(VLOOKUP(C115+6,'Праздничные дни'!$C$2:$C$12427,1,0),IFERROR(VLOOKUP(C115+7,'Праздничные дни'!$C$2:$C$12427,1,0),IFERROR(VLOOKUP(C115+8,'Праздничные дни'!$C$2:$C$12427,1,0),IFERROR(VLOOKUP(C115+9,'Праздничные дни'!$C$2:$C$12427,1,0),IFERROR(VLOOKUP(C115+10,'Праздничные дни'!$C$2:$C$12427,1,0),0)))))))))))</f>
        <v>48246</v>
      </c>
      <c r="C115" s="8">
        <f t="shared" ca="1" si="29"/>
        <v>48244</v>
      </c>
      <c r="D115" s="9">
        <f t="shared" ca="1" si="22"/>
        <v>98755.432732786561</v>
      </c>
      <c r="E115" s="9">
        <f t="shared" ca="1" si="36"/>
        <v>83286.360545646268</v>
      </c>
      <c r="F115" s="9">
        <f t="shared" ca="1" si="24"/>
        <v>15469.072187140293</v>
      </c>
      <c r="G115" s="9">
        <f t="shared" ca="1" si="30"/>
        <v>10220060.085779488</v>
      </c>
      <c r="H115">
        <f t="shared" ca="1" si="25"/>
        <v>0</v>
      </c>
      <c r="I115" s="2">
        <f t="shared" si="26"/>
        <v>0.09</v>
      </c>
      <c r="K115" s="8">
        <f ca="1">IFERROR(VLOOKUP(L115,'Праздничные дни'!$C$2:$C$12427,1,0),IFERROR(VLOOKUP(L115+1,'Праздничные дни'!$C$2:$C$12427,1,0),IFERROR(VLOOKUP(L115+2,'Праздничные дни'!$C$2:$C$12427,1,0),IFERROR(VLOOKUP(L115+3,'Праздничные дни'!$C$2:$C$12427,1,0),IFERROR(VLOOKUP(L115+4,'Праздничные дни'!$C$2:$C$12427,1,0),IFERROR(VLOOKUP(L115+5,'Праздничные дни'!$C$2:$C$12427,1,0),IFERROR(VLOOKUP(L115+6,'Праздничные дни'!$C$2:$C$12427,1,0),IFERROR(VLOOKUP(L115+7,'Праздничные дни'!$C$2:$C$12427,1,0),IFERROR(VLOOKUP(L115+8,'Праздничные дни'!$C$2:$C$12427,1,0),IFERROR(VLOOKUP(L115+9,'Праздничные дни'!$C$2:$C$12427,1,0),IFERROR(VLOOKUP(L115+10,'Праздничные дни'!$C$2:$C$12427,1,0),0)))))))))))</f>
        <v>48246</v>
      </c>
      <c r="L115" s="8">
        <f t="shared" ca="1" si="35"/>
        <v>48244</v>
      </c>
      <c r="M115" s="9">
        <f t="shared" si="32"/>
        <v>100703.56363618122</v>
      </c>
      <c r="N115" s="9">
        <f t="shared" ca="1" si="33"/>
        <v>85400.823461815904</v>
      </c>
      <c r="O115" s="9">
        <f t="shared" ca="1" si="27"/>
        <v>15302.740174365317</v>
      </c>
      <c r="P115" s="9">
        <f t="shared" ca="1" si="34"/>
        <v>10480084.654964624</v>
      </c>
      <c r="Q115">
        <f t="shared" ca="1" si="28"/>
        <v>0</v>
      </c>
    </row>
    <row r="116" spans="2:17" x14ac:dyDescent="0.35">
      <c r="B116" s="8">
        <f ca="1">IFERROR(VLOOKUP(C116,'Праздничные дни'!$C$2:$C$12427,1,0),IFERROR(VLOOKUP(C116+1,'Праздничные дни'!$C$2:$C$12427,1,0),IFERROR(VLOOKUP(C116+2,'Праздничные дни'!$C$2:$C$12427,1,0),IFERROR(VLOOKUP(C116+3,'Праздничные дни'!$C$2:$C$12427,1,0),IFERROR(VLOOKUP(C116+4,'Праздничные дни'!$C$2:$C$12427,1,0),IFERROR(VLOOKUP(C116+5,'Праздничные дни'!$C$2:$C$12427,1,0),IFERROR(VLOOKUP(C116+6,'Праздничные дни'!$C$2:$C$12427,1,0),IFERROR(VLOOKUP(C116+7,'Праздничные дни'!$C$2:$C$12427,1,0),IFERROR(VLOOKUP(C116+8,'Праздничные дни'!$C$2:$C$12427,1,0),IFERROR(VLOOKUP(C116+9,'Праздничные дни'!$C$2:$C$12427,1,0),IFERROR(VLOOKUP(C116+10,'Праздничные дни'!$C$2:$C$12427,1,0),0)))))))))))</f>
        <v>48274</v>
      </c>
      <c r="C116" s="8">
        <f t="shared" ca="1" si="29"/>
        <v>48273</v>
      </c>
      <c r="D116" s="9">
        <f t="shared" ca="1" si="22"/>
        <v>98755.432732786561</v>
      </c>
      <c r="E116" s="9">
        <f t="shared" ca="1" si="36"/>
        <v>70560.414838806333</v>
      </c>
      <c r="F116" s="9">
        <f t="shared" ca="1" si="24"/>
        <v>28195.017893980228</v>
      </c>
      <c r="G116" s="9">
        <f t="shared" ca="1" si="30"/>
        <v>10191865.067885509</v>
      </c>
      <c r="H116">
        <f t="shared" ca="1" si="25"/>
        <v>0</v>
      </c>
      <c r="I116" s="2">
        <f t="shared" si="26"/>
        <v>0.09</v>
      </c>
      <c r="K116" s="8">
        <f ca="1">IFERROR(VLOOKUP(L116,'Праздничные дни'!$C$2:$C$12427,1,0),IFERROR(VLOOKUP(L116+1,'Праздничные дни'!$C$2:$C$12427,1,0),IFERROR(VLOOKUP(L116+2,'Праздничные дни'!$C$2:$C$12427,1,0),IFERROR(VLOOKUP(L116+3,'Праздничные дни'!$C$2:$C$12427,1,0),IFERROR(VLOOKUP(L116+4,'Праздничные дни'!$C$2:$C$12427,1,0),IFERROR(VLOOKUP(L116+5,'Праздничные дни'!$C$2:$C$12427,1,0),IFERROR(VLOOKUP(L116+6,'Праздничные дни'!$C$2:$C$12427,1,0),IFERROR(VLOOKUP(L116+7,'Праздничные дни'!$C$2:$C$12427,1,0),IFERROR(VLOOKUP(L116+8,'Праздничные дни'!$C$2:$C$12427,1,0),IFERROR(VLOOKUP(L116+9,'Праздничные дни'!$C$2:$C$12427,1,0),IFERROR(VLOOKUP(L116+10,'Праздничные дни'!$C$2:$C$12427,1,0),0)))))))))))</f>
        <v>48274</v>
      </c>
      <c r="L116" s="8">
        <f t="shared" ca="1" si="35"/>
        <v>48273</v>
      </c>
      <c r="M116" s="9">
        <f t="shared" si="32"/>
        <v>100703.56363618122</v>
      </c>
      <c r="N116" s="9">
        <f t="shared" ca="1" si="33"/>
        <v>72355.652960303705</v>
      </c>
      <c r="O116" s="9">
        <f t="shared" ca="1" si="27"/>
        <v>28347.910675877516</v>
      </c>
      <c r="P116" s="9">
        <f t="shared" ca="1" si="34"/>
        <v>10451736.744288746</v>
      </c>
      <c r="Q116">
        <f t="shared" ca="1" si="28"/>
        <v>0</v>
      </c>
    </row>
    <row r="117" spans="2:17" x14ac:dyDescent="0.35">
      <c r="B117" s="8">
        <f ca="1">IFERROR(VLOOKUP(C117,'Праздничные дни'!$C$2:$C$12427,1,0),IFERROR(VLOOKUP(C117+1,'Праздничные дни'!$C$2:$C$12427,1,0),IFERROR(VLOOKUP(C117+2,'Праздничные дни'!$C$2:$C$12427,1,0),IFERROR(VLOOKUP(C117+3,'Праздничные дни'!$C$2:$C$12427,1,0),IFERROR(VLOOKUP(C117+4,'Праздничные дни'!$C$2:$C$12427,1,0),IFERROR(VLOOKUP(C117+5,'Праздничные дни'!$C$2:$C$12427,1,0),IFERROR(VLOOKUP(C117+6,'Праздничные дни'!$C$2:$C$12427,1,0),IFERROR(VLOOKUP(C117+7,'Праздничные дни'!$C$2:$C$12427,1,0),IFERROR(VLOOKUP(C117+8,'Праздничные дни'!$C$2:$C$12427,1,0),IFERROR(VLOOKUP(C117+9,'Праздничные дни'!$C$2:$C$12427,1,0),IFERROR(VLOOKUP(C117+10,'Праздничные дни'!$C$2:$C$12427,1,0),0)))))))))))</f>
        <v>48304</v>
      </c>
      <c r="C117" s="8">
        <f t="shared" ca="1" si="29"/>
        <v>48304</v>
      </c>
      <c r="D117" s="9">
        <f t="shared" ca="1" si="22"/>
        <v>98755.432732786561</v>
      </c>
      <c r="E117" s="9">
        <f t="shared" ca="1" si="36"/>
        <v>75391.87858435855</v>
      </c>
      <c r="F117" s="9">
        <f t="shared" ca="1" si="24"/>
        <v>23363.554148428011</v>
      </c>
      <c r="G117" s="9">
        <f t="shared" ca="1" si="30"/>
        <v>10168501.513737081</v>
      </c>
      <c r="H117">
        <f t="shared" ca="1" si="25"/>
        <v>0</v>
      </c>
      <c r="I117" s="2">
        <f t="shared" si="26"/>
        <v>0.09</v>
      </c>
      <c r="K117" s="8">
        <f ca="1">IFERROR(VLOOKUP(L117,'Праздничные дни'!$C$2:$C$12427,1,0),IFERROR(VLOOKUP(L117+1,'Праздничные дни'!$C$2:$C$12427,1,0),IFERROR(VLOOKUP(L117+2,'Праздничные дни'!$C$2:$C$12427,1,0),IFERROR(VLOOKUP(L117+3,'Праздничные дни'!$C$2:$C$12427,1,0),IFERROR(VLOOKUP(L117+4,'Праздничные дни'!$C$2:$C$12427,1,0),IFERROR(VLOOKUP(L117+5,'Праздничные дни'!$C$2:$C$12427,1,0),IFERROR(VLOOKUP(L117+6,'Праздничные дни'!$C$2:$C$12427,1,0),IFERROR(VLOOKUP(L117+7,'Праздничные дни'!$C$2:$C$12427,1,0),IFERROR(VLOOKUP(L117+8,'Праздничные дни'!$C$2:$C$12427,1,0),IFERROR(VLOOKUP(L117+9,'Праздничные дни'!$C$2:$C$12427,1,0),IFERROR(VLOOKUP(L117+10,'Праздничные дни'!$C$2:$C$12427,1,0),0)))))))))))</f>
        <v>48304</v>
      </c>
      <c r="L117" s="8">
        <f t="shared" ca="1" si="35"/>
        <v>48304</v>
      </c>
      <c r="M117" s="9">
        <f t="shared" si="32"/>
        <v>100703.56363618122</v>
      </c>
      <c r="N117" s="9">
        <f t="shared" ca="1" si="33"/>
        <v>77314.217012546884</v>
      </c>
      <c r="O117" s="9">
        <f t="shared" ca="1" si="27"/>
        <v>23389.346623634337</v>
      </c>
      <c r="P117" s="9">
        <f t="shared" ca="1" si="34"/>
        <v>10428347.397665111</v>
      </c>
      <c r="Q117">
        <f t="shared" ca="1" si="28"/>
        <v>0</v>
      </c>
    </row>
    <row r="118" spans="2:17" x14ac:dyDescent="0.35">
      <c r="B118" s="8">
        <f ca="1">IFERROR(VLOOKUP(C118,'Праздничные дни'!$C$2:$C$12427,1,0),IFERROR(VLOOKUP(C118+1,'Праздничные дни'!$C$2:$C$12427,1,0),IFERROR(VLOOKUP(C118+2,'Праздничные дни'!$C$2:$C$12427,1,0),IFERROR(VLOOKUP(C118+3,'Праздничные дни'!$C$2:$C$12427,1,0),IFERROR(VLOOKUP(C118+4,'Праздничные дни'!$C$2:$C$12427,1,0),IFERROR(VLOOKUP(C118+5,'Праздничные дни'!$C$2:$C$12427,1,0),IFERROR(VLOOKUP(C118+6,'Праздничные дни'!$C$2:$C$12427,1,0),IFERROR(VLOOKUP(C118+7,'Праздничные дни'!$C$2:$C$12427,1,0),IFERROR(VLOOKUP(C118+8,'Праздничные дни'!$C$2:$C$12427,1,0),IFERROR(VLOOKUP(C118+9,'Праздничные дни'!$C$2:$C$12427,1,0),IFERROR(VLOOKUP(C118+10,'Праздничные дни'!$C$2:$C$12427,1,0),0)))))))))))</f>
        <v>48334</v>
      </c>
      <c r="C118" s="8">
        <f t="shared" ca="1" si="29"/>
        <v>48334</v>
      </c>
      <c r="D118" s="9">
        <f t="shared" ca="1" si="22"/>
        <v>98755.432732786561</v>
      </c>
      <c r="E118" s="9">
        <f t="shared" ca="1" si="36"/>
        <v>75219.052293397574</v>
      </c>
      <c r="F118" s="9">
        <f t="shared" ca="1" si="24"/>
        <v>23536.380439388988</v>
      </c>
      <c r="G118" s="9">
        <f t="shared" ca="1" si="30"/>
        <v>10144965.133297691</v>
      </c>
      <c r="H118">
        <f t="shared" ca="1" si="25"/>
        <v>0</v>
      </c>
      <c r="I118" s="2">
        <f t="shared" si="26"/>
        <v>0.09</v>
      </c>
      <c r="K118" s="8">
        <f ca="1">IFERROR(VLOOKUP(L118,'Праздничные дни'!$C$2:$C$12427,1,0),IFERROR(VLOOKUP(L118+1,'Праздничные дни'!$C$2:$C$12427,1,0),IFERROR(VLOOKUP(L118+2,'Праздничные дни'!$C$2:$C$12427,1,0),IFERROR(VLOOKUP(L118+3,'Праздничные дни'!$C$2:$C$12427,1,0),IFERROR(VLOOKUP(L118+4,'Праздничные дни'!$C$2:$C$12427,1,0),IFERROR(VLOOKUP(L118+5,'Праздничные дни'!$C$2:$C$12427,1,0),IFERROR(VLOOKUP(L118+6,'Праздничные дни'!$C$2:$C$12427,1,0),IFERROR(VLOOKUP(L118+7,'Праздничные дни'!$C$2:$C$12427,1,0),IFERROR(VLOOKUP(L118+8,'Праздничные дни'!$C$2:$C$12427,1,0),IFERROR(VLOOKUP(L118+9,'Праздничные дни'!$C$2:$C$12427,1,0),IFERROR(VLOOKUP(L118+10,'Праздничные дни'!$C$2:$C$12427,1,0),0)))))))))))</f>
        <v>48334</v>
      </c>
      <c r="L118" s="8">
        <f t="shared" ca="1" si="35"/>
        <v>48334</v>
      </c>
      <c r="M118" s="9">
        <f t="shared" si="32"/>
        <v>100703.56363618122</v>
      </c>
      <c r="N118" s="9">
        <f t="shared" ca="1" si="33"/>
        <v>77141.199927933689</v>
      </c>
      <c r="O118" s="9">
        <f t="shared" ca="1" si="27"/>
        <v>23562.363708247532</v>
      </c>
      <c r="P118" s="9">
        <f t="shared" ca="1" si="34"/>
        <v>10404785.033956863</v>
      </c>
      <c r="Q118">
        <f t="shared" ca="1" si="28"/>
        <v>0</v>
      </c>
    </row>
    <row r="119" spans="2:17" x14ac:dyDescent="0.35">
      <c r="B119" s="8">
        <f ca="1">IFERROR(VLOOKUP(C119,'Праздничные дни'!$C$2:$C$12427,1,0),IFERROR(VLOOKUP(C119+1,'Праздничные дни'!$C$2:$C$12427,1,0),IFERROR(VLOOKUP(C119+2,'Праздничные дни'!$C$2:$C$12427,1,0),IFERROR(VLOOKUP(C119+3,'Праздничные дни'!$C$2:$C$12427,1,0),IFERROR(VLOOKUP(C119+4,'Праздничные дни'!$C$2:$C$12427,1,0),IFERROR(VLOOKUP(C119+5,'Праздничные дни'!$C$2:$C$12427,1,0),IFERROR(VLOOKUP(C119+6,'Праздничные дни'!$C$2:$C$12427,1,0),IFERROR(VLOOKUP(C119+7,'Праздничные дни'!$C$2:$C$12427,1,0),IFERROR(VLOOKUP(C119+8,'Праздничные дни'!$C$2:$C$12427,1,0),IFERROR(VLOOKUP(C119+9,'Праздничные дни'!$C$2:$C$12427,1,0),IFERROR(VLOOKUP(C119+10,'Праздничные дни'!$C$2:$C$12427,1,0),0)))))))))))</f>
        <v>48365</v>
      </c>
      <c r="C119" s="8">
        <f t="shared" ca="1" si="29"/>
        <v>48365</v>
      </c>
      <c r="D119" s="9">
        <f t="shared" ref="D119:D182" ca="1" si="37">$G$51</f>
        <v>98755.432732786561</v>
      </c>
      <c r="E119" s="9">
        <f t="shared" ca="1" si="36"/>
        <v>77546.44581342618</v>
      </c>
      <c r="F119" s="9">
        <f t="shared" ref="F119:F182" ca="1" si="38">IF(D119-E119&lt;0,0,D119-E119)</f>
        <v>21208.986919360381</v>
      </c>
      <c r="G119" s="9">
        <f t="shared" ca="1" si="30"/>
        <v>10123756.146378331</v>
      </c>
      <c r="H119">
        <f t="shared" ref="H119:H182" ca="1" si="39">IF(G119&lt;0,1,0)</f>
        <v>0</v>
      </c>
      <c r="I119" s="2">
        <f t="shared" ref="I119:I182" si="40">$D$8</f>
        <v>0.09</v>
      </c>
      <c r="K119" s="8">
        <f ca="1">IFERROR(VLOOKUP(L119,'Праздничные дни'!$C$2:$C$12427,1,0),IFERROR(VLOOKUP(L119+1,'Праздничные дни'!$C$2:$C$12427,1,0),IFERROR(VLOOKUP(L119+2,'Праздничные дни'!$C$2:$C$12427,1,0),IFERROR(VLOOKUP(L119+3,'Праздничные дни'!$C$2:$C$12427,1,0),IFERROR(VLOOKUP(L119+4,'Праздничные дни'!$C$2:$C$12427,1,0),IFERROR(VLOOKUP(L119+5,'Праздничные дни'!$C$2:$C$12427,1,0),IFERROR(VLOOKUP(L119+6,'Праздничные дни'!$C$2:$C$12427,1,0),IFERROR(VLOOKUP(L119+7,'Праздничные дни'!$C$2:$C$12427,1,0),IFERROR(VLOOKUP(L119+8,'Праздничные дни'!$C$2:$C$12427,1,0),IFERROR(VLOOKUP(L119+9,'Праздничные дни'!$C$2:$C$12427,1,0),IFERROR(VLOOKUP(L119+10,'Праздничные дни'!$C$2:$C$12427,1,0),0)))))))))))</f>
        <v>48365</v>
      </c>
      <c r="L119" s="8">
        <f t="shared" ca="1" si="35"/>
        <v>48365</v>
      </c>
      <c r="M119" s="9">
        <f t="shared" si="32"/>
        <v>100703.56363618122</v>
      </c>
      <c r="N119" s="9">
        <f t="shared" ca="1" si="33"/>
        <v>79532.466423944235</v>
      </c>
      <c r="O119" s="9">
        <f t="shared" ref="O119:O182" ca="1" si="41">IF(M119-N119&lt;0,0,M119-N119)</f>
        <v>21171.097212236986</v>
      </c>
      <c r="P119" s="9">
        <f t="shared" ca="1" si="34"/>
        <v>10383613.936744627</v>
      </c>
      <c r="Q119">
        <f t="shared" ref="Q119:Q182" ca="1" si="42">IF(P119&lt;0,1,0)</f>
        <v>0</v>
      </c>
    </row>
    <row r="120" spans="2:17" x14ac:dyDescent="0.35">
      <c r="B120" s="8">
        <f ca="1">IFERROR(VLOOKUP(C120,'Праздничные дни'!$C$2:$C$12427,1,0),IFERROR(VLOOKUP(C120+1,'Праздничные дни'!$C$2:$C$12427,1,0),IFERROR(VLOOKUP(C120+2,'Праздничные дни'!$C$2:$C$12427,1,0),IFERROR(VLOOKUP(C120+3,'Праздничные дни'!$C$2:$C$12427,1,0),IFERROR(VLOOKUP(C120+4,'Праздничные дни'!$C$2:$C$12427,1,0),IFERROR(VLOOKUP(C120+5,'Праздничные дни'!$C$2:$C$12427,1,0),IFERROR(VLOOKUP(C120+6,'Праздничные дни'!$C$2:$C$12427,1,0),IFERROR(VLOOKUP(C120+7,'Праздничные дни'!$C$2:$C$12427,1,0),IFERROR(VLOOKUP(C120+8,'Праздничные дни'!$C$2:$C$12427,1,0),IFERROR(VLOOKUP(C120+9,'Праздничные дни'!$C$2:$C$12427,1,0),IFERROR(VLOOKUP(C120+10,'Праздничные дни'!$C$2:$C$12427,1,0),0)))))))))))</f>
        <v>48395</v>
      </c>
      <c r="C120" s="8">
        <f t="shared" ref="C120:C183" ca="1" si="43">DATE(YEAR(C119),MONTH(C119)+2,DAY(0))</f>
        <v>48395</v>
      </c>
      <c r="D120" s="9">
        <f t="shared" ca="1" si="37"/>
        <v>98755.432732786561</v>
      </c>
      <c r="E120" s="9">
        <f t="shared" ref="E120:E183" ca="1" si="44">DATEDIF(B119,B120,"d")/365*$D$51*G119</f>
        <v>74888.05916499038</v>
      </c>
      <c r="F120" s="9">
        <f t="shared" ca="1" si="38"/>
        <v>23867.373567796181</v>
      </c>
      <c r="G120" s="9">
        <f t="shared" ref="G120:G183" ca="1" si="45">G119-F120</f>
        <v>10099888.772810536</v>
      </c>
      <c r="H120">
        <f t="shared" ca="1" si="39"/>
        <v>0</v>
      </c>
      <c r="I120" s="2">
        <f t="shared" si="40"/>
        <v>0.09</v>
      </c>
      <c r="K120" s="8">
        <f ca="1">IFERROR(VLOOKUP(L120,'Праздничные дни'!$C$2:$C$12427,1,0),IFERROR(VLOOKUP(L120+1,'Праздничные дни'!$C$2:$C$12427,1,0),IFERROR(VLOOKUP(L120+2,'Праздничные дни'!$C$2:$C$12427,1,0),IFERROR(VLOOKUP(L120+3,'Праздничные дни'!$C$2:$C$12427,1,0),IFERROR(VLOOKUP(L120+4,'Праздничные дни'!$C$2:$C$12427,1,0),IFERROR(VLOOKUP(L120+5,'Праздничные дни'!$C$2:$C$12427,1,0),IFERROR(VLOOKUP(L120+6,'Праздничные дни'!$C$2:$C$12427,1,0),IFERROR(VLOOKUP(L120+7,'Праздничные дни'!$C$2:$C$12427,1,0),IFERROR(VLOOKUP(L120+8,'Праздничные дни'!$C$2:$C$12427,1,0),IFERROR(VLOOKUP(L120+9,'Праздничные дни'!$C$2:$C$12427,1,0),IFERROR(VLOOKUP(L120+10,'Праздничные дни'!$C$2:$C$12427,1,0),0)))))))))))</f>
        <v>48395</v>
      </c>
      <c r="L120" s="8">
        <f t="shared" ca="1" si="35"/>
        <v>48395</v>
      </c>
      <c r="M120" s="9">
        <f t="shared" ref="M120:M183" si="46">$G$8</f>
        <v>100703.56363618122</v>
      </c>
      <c r="N120" s="9">
        <f t="shared" ref="N120:N183" ca="1" si="47">DATEDIF(K119,K120,"d")/365*$D$51*P119</f>
        <v>76810.294874549276</v>
      </c>
      <c r="O120" s="9">
        <f t="shared" ca="1" si="41"/>
        <v>23893.268761631945</v>
      </c>
      <c r="P120" s="9">
        <f t="shared" ref="P120:P183" ca="1" si="48">P119-O120</f>
        <v>10359720.667982996</v>
      </c>
      <c r="Q120">
        <f t="shared" ca="1" si="42"/>
        <v>0</v>
      </c>
    </row>
    <row r="121" spans="2:17" x14ac:dyDescent="0.35">
      <c r="B121" s="8">
        <f ca="1">IFERROR(VLOOKUP(C121,'Праздничные дни'!$C$2:$C$12427,1,0),IFERROR(VLOOKUP(C121+1,'Праздничные дни'!$C$2:$C$12427,1,0),IFERROR(VLOOKUP(C121+2,'Праздничные дни'!$C$2:$C$12427,1,0),IFERROR(VLOOKUP(C121+3,'Праздничные дни'!$C$2:$C$12427,1,0),IFERROR(VLOOKUP(C121+4,'Праздничные дни'!$C$2:$C$12427,1,0),IFERROR(VLOOKUP(C121+5,'Праздничные дни'!$C$2:$C$12427,1,0),IFERROR(VLOOKUP(C121+6,'Праздничные дни'!$C$2:$C$12427,1,0),IFERROR(VLOOKUP(C121+7,'Праздничные дни'!$C$2:$C$12427,1,0),IFERROR(VLOOKUP(C121+8,'Праздничные дни'!$C$2:$C$12427,1,0),IFERROR(VLOOKUP(C121+9,'Праздничные дни'!$C$2:$C$12427,1,0),IFERROR(VLOOKUP(C121+10,'Праздничные дни'!$C$2:$C$12427,1,0),0)))))))))))</f>
        <v>48428</v>
      </c>
      <c r="C121" s="8">
        <f t="shared" ca="1" si="43"/>
        <v>48426</v>
      </c>
      <c r="D121" s="9">
        <f t="shared" ca="1" si="37"/>
        <v>98755.432732786561</v>
      </c>
      <c r="E121" s="9">
        <f t="shared" ca="1" si="44"/>
        <v>82182.656589718608</v>
      </c>
      <c r="F121" s="9">
        <f t="shared" ca="1" si="38"/>
        <v>16572.776143067953</v>
      </c>
      <c r="G121" s="9">
        <f t="shared" ca="1" si="45"/>
        <v>10083315.996667467</v>
      </c>
      <c r="H121">
        <f t="shared" ca="1" si="39"/>
        <v>0</v>
      </c>
      <c r="I121" s="2">
        <f t="shared" si="40"/>
        <v>0.09</v>
      </c>
      <c r="K121" s="8">
        <f ca="1">IFERROR(VLOOKUP(L121,'Праздничные дни'!$C$2:$C$12427,1,0),IFERROR(VLOOKUP(L121+1,'Праздничные дни'!$C$2:$C$12427,1,0),IFERROR(VLOOKUP(L121+2,'Праздничные дни'!$C$2:$C$12427,1,0),IFERROR(VLOOKUP(L121+3,'Праздничные дни'!$C$2:$C$12427,1,0),IFERROR(VLOOKUP(L121+4,'Праздничные дни'!$C$2:$C$12427,1,0),IFERROR(VLOOKUP(L121+5,'Праздничные дни'!$C$2:$C$12427,1,0),IFERROR(VLOOKUP(L121+6,'Праздничные дни'!$C$2:$C$12427,1,0),IFERROR(VLOOKUP(L121+7,'Праздничные дни'!$C$2:$C$12427,1,0),IFERROR(VLOOKUP(L121+8,'Праздничные дни'!$C$2:$C$12427,1,0),IFERROR(VLOOKUP(L121+9,'Праздничные дни'!$C$2:$C$12427,1,0),IFERROR(VLOOKUP(L121+10,'Праздничные дни'!$C$2:$C$12427,1,0),0)))))))))))</f>
        <v>48428</v>
      </c>
      <c r="L121" s="8">
        <f t="shared" ca="1" si="35"/>
        <v>48426</v>
      </c>
      <c r="M121" s="9">
        <f t="shared" si="46"/>
        <v>100703.56363618122</v>
      </c>
      <c r="N121" s="9">
        <f t="shared" ca="1" si="47"/>
        <v>84296.905161395887</v>
      </c>
      <c r="O121" s="9">
        <f t="shared" ca="1" si="41"/>
        <v>16406.658474785334</v>
      </c>
      <c r="P121" s="9">
        <f t="shared" ca="1" si="48"/>
        <v>10343314.009508209</v>
      </c>
      <c r="Q121">
        <f t="shared" ca="1" si="42"/>
        <v>0</v>
      </c>
    </row>
    <row r="122" spans="2:17" x14ac:dyDescent="0.35">
      <c r="B122" s="8">
        <f ca="1">IFERROR(VLOOKUP(C122,'Праздничные дни'!$C$2:$C$12427,1,0),IFERROR(VLOOKUP(C122+1,'Праздничные дни'!$C$2:$C$12427,1,0),IFERROR(VLOOKUP(C122+2,'Праздничные дни'!$C$2:$C$12427,1,0),IFERROR(VLOOKUP(C122+3,'Праздничные дни'!$C$2:$C$12427,1,0),IFERROR(VLOOKUP(C122+4,'Праздничные дни'!$C$2:$C$12427,1,0),IFERROR(VLOOKUP(C122+5,'Праздничные дни'!$C$2:$C$12427,1,0),IFERROR(VLOOKUP(C122+6,'Праздничные дни'!$C$2:$C$12427,1,0),IFERROR(VLOOKUP(C122+7,'Праздничные дни'!$C$2:$C$12427,1,0),IFERROR(VLOOKUP(C122+8,'Праздничные дни'!$C$2:$C$12427,1,0),IFERROR(VLOOKUP(C122+9,'Праздничные дни'!$C$2:$C$12427,1,0),IFERROR(VLOOKUP(C122+10,'Праздничные дни'!$C$2:$C$12427,1,0),0)))))))))))</f>
        <v>48457</v>
      </c>
      <c r="C122" s="8">
        <f t="shared" ca="1" si="43"/>
        <v>48457</v>
      </c>
      <c r="D122" s="9">
        <f t="shared" ca="1" si="37"/>
        <v>98755.432732786561</v>
      </c>
      <c r="E122" s="9">
        <f t="shared" ca="1" si="44"/>
        <v>72102.615756992032</v>
      </c>
      <c r="F122" s="9">
        <f t="shared" ca="1" si="38"/>
        <v>26652.816975794529</v>
      </c>
      <c r="G122" s="9">
        <f t="shared" ca="1" si="45"/>
        <v>10056663.179691672</v>
      </c>
      <c r="H122">
        <f t="shared" ca="1" si="39"/>
        <v>0</v>
      </c>
      <c r="I122" s="2">
        <f t="shared" si="40"/>
        <v>0.09</v>
      </c>
      <c r="K122" s="8">
        <f ca="1">IFERROR(VLOOKUP(L122,'Праздничные дни'!$C$2:$C$12427,1,0),IFERROR(VLOOKUP(L122+1,'Праздничные дни'!$C$2:$C$12427,1,0),IFERROR(VLOOKUP(L122+2,'Праздничные дни'!$C$2:$C$12427,1,0),IFERROR(VLOOKUP(L122+3,'Праздничные дни'!$C$2:$C$12427,1,0),IFERROR(VLOOKUP(L122+4,'Праздничные дни'!$C$2:$C$12427,1,0),IFERROR(VLOOKUP(L122+5,'Праздничные дни'!$C$2:$C$12427,1,0),IFERROR(VLOOKUP(L122+6,'Праздничные дни'!$C$2:$C$12427,1,0),IFERROR(VLOOKUP(L122+7,'Праздничные дни'!$C$2:$C$12427,1,0),IFERROR(VLOOKUP(L122+8,'Праздничные дни'!$C$2:$C$12427,1,0),IFERROR(VLOOKUP(L122+9,'Праздничные дни'!$C$2:$C$12427,1,0),IFERROR(VLOOKUP(L122+10,'Праздничные дни'!$C$2:$C$12427,1,0),0)))))))))))</f>
        <v>48457</v>
      </c>
      <c r="L122" s="8">
        <f t="shared" ca="1" si="35"/>
        <v>48457</v>
      </c>
      <c r="M122" s="9">
        <f t="shared" si="46"/>
        <v>100703.56363618122</v>
      </c>
      <c r="N122" s="9">
        <f t="shared" ca="1" si="47"/>
        <v>73961.779629634053</v>
      </c>
      <c r="O122" s="9">
        <f t="shared" ca="1" si="41"/>
        <v>26741.784006547168</v>
      </c>
      <c r="P122" s="9">
        <f t="shared" ca="1" si="48"/>
        <v>10316572.225501662</v>
      </c>
      <c r="Q122">
        <f t="shared" ca="1" si="42"/>
        <v>0</v>
      </c>
    </row>
    <row r="123" spans="2:17" x14ac:dyDescent="0.35">
      <c r="B123" s="8">
        <f ca="1">IFERROR(VLOOKUP(C123,'Праздничные дни'!$C$2:$C$12427,1,0),IFERROR(VLOOKUP(C123+1,'Праздничные дни'!$C$2:$C$12427,1,0),IFERROR(VLOOKUP(C123+2,'Праздничные дни'!$C$2:$C$12427,1,0),IFERROR(VLOOKUP(C123+3,'Праздничные дни'!$C$2:$C$12427,1,0),IFERROR(VLOOKUP(C123+4,'Праздничные дни'!$C$2:$C$12427,1,0),IFERROR(VLOOKUP(C123+5,'Праздничные дни'!$C$2:$C$12427,1,0),IFERROR(VLOOKUP(C123+6,'Праздничные дни'!$C$2:$C$12427,1,0),IFERROR(VLOOKUP(C123+7,'Праздничные дни'!$C$2:$C$12427,1,0),IFERROR(VLOOKUP(C123+8,'Праздничные дни'!$C$2:$C$12427,1,0),IFERROR(VLOOKUP(C123+9,'Праздничные дни'!$C$2:$C$12427,1,0),IFERROR(VLOOKUP(C123+10,'Праздничные дни'!$C$2:$C$12427,1,0),0)))))))))))</f>
        <v>48487</v>
      </c>
      <c r="C123" s="8">
        <f t="shared" ca="1" si="43"/>
        <v>48487</v>
      </c>
      <c r="D123" s="9">
        <f t="shared" ca="1" si="37"/>
        <v>98755.432732786561</v>
      </c>
      <c r="E123" s="9">
        <f t="shared" ca="1" si="44"/>
        <v>74391.755027856198</v>
      </c>
      <c r="F123" s="9">
        <f t="shared" ca="1" si="38"/>
        <v>24363.677704930364</v>
      </c>
      <c r="G123" s="9">
        <f t="shared" ca="1" si="45"/>
        <v>10032299.501986742</v>
      </c>
      <c r="H123">
        <f t="shared" ca="1" si="39"/>
        <v>0</v>
      </c>
      <c r="I123" s="2">
        <f t="shared" si="40"/>
        <v>0.09</v>
      </c>
      <c r="K123" s="8">
        <f ca="1">IFERROR(VLOOKUP(L123,'Праздничные дни'!$C$2:$C$12427,1,0),IFERROR(VLOOKUP(L123+1,'Праздничные дни'!$C$2:$C$12427,1,0),IFERROR(VLOOKUP(L123+2,'Праздничные дни'!$C$2:$C$12427,1,0),IFERROR(VLOOKUP(L123+3,'Праздничные дни'!$C$2:$C$12427,1,0),IFERROR(VLOOKUP(L123+4,'Праздничные дни'!$C$2:$C$12427,1,0),IFERROR(VLOOKUP(L123+5,'Праздничные дни'!$C$2:$C$12427,1,0),IFERROR(VLOOKUP(L123+6,'Праздничные дни'!$C$2:$C$12427,1,0),IFERROR(VLOOKUP(L123+7,'Праздничные дни'!$C$2:$C$12427,1,0),IFERROR(VLOOKUP(L123+8,'Праздничные дни'!$C$2:$C$12427,1,0),IFERROR(VLOOKUP(L123+9,'Праздничные дни'!$C$2:$C$12427,1,0),IFERROR(VLOOKUP(L123+10,'Праздничные дни'!$C$2:$C$12427,1,0),0)))))))))))</f>
        <v>48487</v>
      </c>
      <c r="L123" s="8">
        <f t="shared" ca="1" si="35"/>
        <v>48487</v>
      </c>
      <c r="M123" s="9">
        <f t="shared" si="46"/>
        <v>100703.56363618122</v>
      </c>
      <c r="N123" s="9">
        <f t="shared" ca="1" si="47"/>
        <v>76314.369887272551</v>
      </c>
      <c r="O123" s="9">
        <f t="shared" ca="1" si="41"/>
        <v>24389.19374890867</v>
      </c>
      <c r="P123" s="9">
        <f t="shared" ca="1" si="48"/>
        <v>10292183.031752754</v>
      </c>
      <c r="Q123">
        <f t="shared" ca="1" si="42"/>
        <v>0</v>
      </c>
    </row>
    <row r="124" spans="2:17" x14ac:dyDescent="0.35">
      <c r="B124" s="8">
        <f ca="1">IFERROR(VLOOKUP(C124,'Праздничные дни'!$C$2:$C$12427,1,0),IFERROR(VLOOKUP(C124+1,'Праздничные дни'!$C$2:$C$12427,1,0),IFERROR(VLOOKUP(C124+2,'Праздничные дни'!$C$2:$C$12427,1,0),IFERROR(VLOOKUP(C124+3,'Праздничные дни'!$C$2:$C$12427,1,0),IFERROR(VLOOKUP(C124+4,'Праздничные дни'!$C$2:$C$12427,1,0),IFERROR(VLOOKUP(C124+5,'Праздничные дни'!$C$2:$C$12427,1,0),IFERROR(VLOOKUP(C124+6,'Праздничные дни'!$C$2:$C$12427,1,0),IFERROR(VLOOKUP(C124+7,'Праздничные дни'!$C$2:$C$12427,1,0),IFERROR(VLOOKUP(C124+8,'Праздничные дни'!$C$2:$C$12427,1,0),IFERROR(VLOOKUP(C124+9,'Праздничные дни'!$C$2:$C$12427,1,0),IFERROR(VLOOKUP(C124+10,'Праздничные дни'!$C$2:$C$12427,1,0),0)))))))))))</f>
        <v>48519</v>
      </c>
      <c r="C124" s="8">
        <f t="shared" ca="1" si="43"/>
        <v>48518</v>
      </c>
      <c r="D124" s="9">
        <f t="shared" ca="1" si="37"/>
        <v>98755.432732786561</v>
      </c>
      <c r="E124" s="9">
        <f t="shared" ca="1" si="44"/>
        <v>79158.965933484433</v>
      </c>
      <c r="F124" s="9">
        <f t="shared" ca="1" si="38"/>
        <v>19596.466799302128</v>
      </c>
      <c r="G124" s="9">
        <f t="shared" ca="1" si="45"/>
        <v>10012703.03518744</v>
      </c>
      <c r="H124">
        <f t="shared" ca="1" si="39"/>
        <v>0</v>
      </c>
      <c r="I124" s="2">
        <f t="shared" si="40"/>
        <v>0.09</v>
      </c>
      <c r="K124" s="8">
        <f ca="1">IFERROR(VLOOKUP(L124,'Праздничные дни'!$C$2:$C$12427,1,0),IFERROR(VLOOKUP(L124+1,'Праздничные дни'!$C$2:$C$12427,1,0),IFERROR(VLOOKUP(L124+2,'Праздничные дни'!$C$2:$C$12427,1,0),IFERROR(VLOOKUP(L124+3,'Праздничные дни'!$C$2:$C$12427,1,0),IFERROR(VLOOKUP(L124+4,'Праздничные дни'!$C$2:$C$12427,1,0),IFERROR(VLOOKUP(L124+5,'Праздничные дни'!$C$2:$C$12427,1,0),IFERROR(VLOOKUP(L124+6,'Праздничные дни'!$C$2:$C$12427,1,0),IFERROR(VLOOKUP(L124+7,'Праздничные дни'!$C$2:$C$12427,1,0),IFERROR(VLOOKUP(L124+8,'Праздничные дни'!$C$2:$C$12427,1,0),IFERROR(VLOOKUP(L124+9,'Праздничные дни'!$C$2:$C$12427,1,0),IFERROR(VLOOKUP(L124+10,'Праздничные дни'!$C$2:$C$12427,1,0),0)))))))))))</f>
        <v>48519</v>
      </c>
      <c r="L124" s="8">
        <f t="shared" ca="1" si="35"/>
        <v>48518</v>
      </c>
      <c r="M124" s="9">
        <f t="shared" si="46"/>
        <v>100703.56363618122</v>
      </c>
      <c r="N124" s="9">
        <f t="shared" ca="1" si="47"/>
        <v>81209.553784788848</v>
      </c>
      <c r="O124" s="9">
        <f t="shared" ca="1" si="41"/>
        <v>19494.009851392373</v>
      </c>
      <c r="P124" s="9">
        <f t="shared" ca="1" si="48"/>
        <v>10272689.021901362</v>
      </c>
      <c r="Q124">
        <f t="shared" ca="1" si="42"/>
        <v>0</v>
      </c>
    </row>
    <row r="125" spans="2:17" x14ac:dyDescent="0.35">
      <c r="B125" s="8">
        <f ca="1">IFERROR(VLOOKUP(C125,'Праздничные дни'!$C$2:$C$12427,1,0),IFERROR(VLOOKUP(C125+1,'Праздничные дни'!$C$2:$C$12427,1,0),IFERROR(VLOOKUP(C125+2,'Праздничные дни'!$C$2:$C$12427,1,0),IFERROR(VLOOKUP(C125+3,'Праздничные дни'!$C$2:$C$12427,1,0),IFERROR(VLOOKUP(C125+4,'Праздничные дни'!$C$2:$C$12427,1,0),IFERROR(VLOOKUP(C125+5,'Праздничные дни'!$C$2:$C$12427,1,0),IFERROR(VLOOKUP(C125+6,'Праздничные дни'!$C$2:$C$12427,1,0),IFERROR(VLOOKUP(C125+7,'Праздничные дни'!$C$2:$C$12427,1,0),IFERROR(VLOOKUP(C125+8,'Праздничные дни'!$C$2:$C$12427,1,0),IFERROR(VLOOKUP(C125+9,'Праздничные дни'!$C$2:$C$12427,1,0),IFERROR(VLOOKUP(C125+10,'Праздничные дни'!$C$2:$C$12427,1,0),0)))))))))))</f>
        <v>48548</v>
      </c>
      <c r="C125" s="8">
        <f t="shared" ca="1" si="43"/>
        <v>48548</v>
      </c>
      <c r="D125" s="9">
        <f t="shared" ca="1" si="37"/>
        <v>98755.432732786561</v>
      </c>
      <c r="E125" s="9">
        <f t="shared" ca="1" si="44"/>
        <v>71597.684717367723</v>
      </c>
      <c r="F125" s="9">
        <f t="shared" ca="1" si="38"/>
        <v>27157.748015418838</v>
      </c>
      <c r="G125" s="9">
        <f t="shared" ca="1" si="45"/>
        <v>9985545.2871720213</v>
      </c>
      <c r="H125">
        <f t="shared" ca="1" si="39"/>
        <v>0</v>
      </c>
      <c r="I125" s="2">
        <f t="shared" si="40"/>
        <v>0.09</v>
      </c>
      <c r="K125" s="8">
        <f ca="1">IFERROR(VLOOKUP(L125,'Праздничные дни'!$C$2:$C$12427,1,0),IFERROR(VLOOKUP(L125+1,'Праздничные дни'!$C$2:$C$12427,1,0),IFERROR(VLOOKUP(L125+2,'Праздничные дни'!$C$2:$C$12427,1,0),IFERROR(VLOOKUP(L125+3,'Праздничные дни'!$C$2:$C$12427,1,0),IFERROR(VLOOKUP(L125+4,'Праздничные дни'!$C$2:$C$12427,1,0),IFERROR(VLOOKUP(L125+5,'Праздничные дни'!$C$2:$C$12427,1,0),IFERROR(VLOOKUP(L125+6,'Праздничные дни'!$C$2:$C$12427,1,0),IFERROR(VLOOKUP(L125+7,'Праздничные дни'!$C$2:$C$12427,1,0),IFERROR(VLOOKUP(L125+8,'Праздничные дни'!$C$2:$C$12427,1,0),IFERROR(VLOOKUP(L125+9,'Праздничные дни'!$C$2:$C$12427,1,0),IFERROR(VLOOKUP(L125+10,'Праздничные дни'!$C$2:$C$12427,1,0),0)))))))))))</f>
        <v>48548</v>
      </c>
      <c r="L125" s="8">
        <f t="shared" ca="1" si="35"/>
        <v>48548</v>
      </c>
      <c r="M125" s="9">
        <f t="shared" si="46"/>
        <v>100703.56363618122</v>
      </c>
      <c r="N125" s="9">
        <f t="shared" ca="1" si="47"/>
        <v>73456.762594965912</v>
      </c>
      <c r="O125" s="9">
        <f t="shared" ca="1" si="41"/>
        <v>27246.801041215309</v>
      </c>
      <c r="P125" s="9">
        <f t="shared" ca="1" si="48"/>
        <v>10245442.220860146</v>
      </c>
      <c r="Q125">
        <f t="shared" ca="1" si="42"/>
        <v>0</v>
      </c>
    </row>
    <row r="126" spans="2:17" x14ac:dyDescent="0.35">
      <c r="B126" s="8">
        <f ca="1">IFERROR(VLOOKUP(C126,'Праздничные дни'!$C$2:$C$12427,1,0),IFERROR(VLOOKUP(C126+1,'Праздничные дни'!$C$2:$C$12427,1,0),IFERROR(VLOOKUP(C126+2,'Праздничные дни'!$C$2:$C$12427,1,0),IFERROR(VLOOKUP(C126+3,'Праздничные дни'!$C$2:$C$12427,1,0),IFERROR(VLOOKUP(C126+4,'Праздничные дни'!$C$2:$C$12427,1,0),IFERROR(VLOOKUP(C126+5,'Праздничные дни'!$C$2:$C$12427,1,0),IFERROR(VLOOKUP(C126+6,'Праздничные дни'!$C$2:$C$12427,1,0),IFERROR(VLOOKUP(C126+7,'Праздничные дни'!$C$2:$C$12427,1,0),IFERROR(VLOOKUP(C126+8,'Праздничные дни'!$C$2:$C$12427,1,0),IFERROR(VLOOKUP(C126+9,'Праздничные дни'!$C$2:$C$12427,1,0),IFERROR(VLOOKUP(C126+10,'Праздничные дни'!$C$2:$C$12427,1,0),0)))))))))))</f>
        <v>48579</v>
      </c>
      <c r="C126" s="8">
        <f t="shared" ca="1" si="43"/>
        <v>48579</v>
      </c>
      <c r="D126" s="9">
        <f t="shared" ca="1" si="37"/>
        <v>98755.432732786561</v>
      </c>
      <c r="E126" s="9">
        <f t="shared" ca="1" si="44"/>
        <v>76327.866715643671</v>
      </c>
      <c r="F126" s="9">
        <f t="shared" ca="1" si="38"/>
        <v>22427.56601714289</v>
      </c>
      <c r="G126" s="9">
        <f t="shared" ca="1" si="45"/>
        <v>9963117.7211548779</v>
      </c>
      <c r="H126">
        <f t="shared" ca="1" si="39"/>
        <v>0</v>
      </c>
      <c r="I126" s="2">
        <f t="shared" si="40"/>
        <v>0.09</v>
      </c>
      <c r="K126" s="8">
        <f ca="1">IFERROR(VLOOKUP(L126,'Праздничные дни'!$C$2:$C$12427,1,0),IFERROR(VLOOKUP(L126+1,'Праздничные дни'!$C$2:$C$12427,1,0),IFERROR(VLOOKUP(L126+2,'Праздничные дни'!$C$2:$C$12427,1,0),IFERROR(VLOOKUP(L126+3,'Праздничные дни'!$C$2:$C$12427,1,0),IFERROR(VLOOKUP(L126+4,'Праздничные дни'!$C$2:$C$12427,1,0),IFERROR(VLOOKUP(L126+5,'Праздничные дни'!$C$2:$C$12427,1,0),IFERROR(VLOOKUP(L126+6,'Праздничные дни'!$C$2:$C$12427,1,0),IFERROR(VLOOKUP(L126+7,'Праздничные дни'!$C$2:$C$12427,1,0),IFERROR(VLOOKUP(L126+8,'Праздничные дни'!$C$2:$C$12427,1,0),IFERROR(VLOOKUP(L126+9,'Праздничные дни'!$C$2:$C$12427,1,0),IFERROR(VLOOKUP(L126+10,'Праздничные дни'!$C$2:$C$12427,1,0),0)))))))))))</f>
        <v>48579</v>
      </c>
      <c r="L126" s="8">
        <f t="shared" ref="L126:L189" ca="1" si="49">DATE(YEAR(L125),MONTH(L125)+2,DAY(0))</f>
        <v>48579</v>
      </c>
      <c r="M126" s="9">
        <f t="shared" si="46"/>
        <v>100703.56363618122</v>
      </c>
      <c r="N126" s="9">
        <f t="shared" ca="1" si="47"/>
        <v>78314.476153972078</v>
      </c>
      <c r="O126" s="9">
        <f t="shared" ca="1" si="41"/>
        <v>22389.087482209143</v>
      </c>
      <c r="P126" s="9">
        <f t="shared" ca="1" si="48"/>
        <v>10223053.133377938</v>
      </c>
      <c r="Q126">
        <f t="shared" ca="1" si="42"/>
        <v>0</v>
      </c>
    </row>
    <row r="127" spans="2:17" x14ac:dyDescent="0.35">
      <c r="B127" s="8">
        <f ca="1">IFERROR(VLOOKUP(C127,'Праздничные дни'!$C$2:$C$12427,1,0),IFERROR(VLOOKUP(C127+1,'Праздничные дни'!$C$2:$C$12427,1,0),IFERROR(VLOOKUP(C127+2,'Праздничные дни'!$C$2:$C$12427,1,0),IFERROR(VLOOKUP(C127+3,'Праздничные дни'!$C$2:$C$12427,1,0),IFERROR(VLOOKUP(C127+4,'Праздничные дни'!$C$2:$C$12427,1,0),IFERROR(VLOOKUP(C127+5,'Праздничные дни'!$C$2:$C$12427,1,0),IFERROR(VLOOKUP(C127+6,'Праздничные дни'!$C$2:$C$12427,1,0),IFERROR(VLOOKUP(C127+7,'Праздничные дни'!$C$2:$C$12427,1,0),IFERROR(VLOOKUP(C127+8,'Праздничные дни'!$C$2:$C$12427,1,0),IFERROR(VLOOKUP(C127+9,'Праздничные дни'!$C$2:$C$12427,1,0),IFERROR(VLOOKUP(C127+10,'Праздничные дни'!$C$2:$C$12427,1,0),0)))))))))))</f>
        <v>48610</v>
      </c>
      <c r="C127" s="8">
        <f t="shared" ca="1" si="43"/>
        <v>48610</v>
      </c>
      <c r="D127" s="9">
        <f t="shared" ca="1" si="37"/>
        <v>98755.432732786561</v>
      </c>
      <c r="E127" s="9">
        <f t="shared" ca="1" si="44"/>
        <v>76156.434087731803</v>
      </c>
      <c r="F127" s="9">
        <f t="shared" ca="1" si="38"/>
        <v>22598.998645054759</v>
      </c>
      <c r="G127" s="9">
        <f t="shared" ca="1" si="45"/>
        <v>9940518.7225098237</v>
      </c>
      <c r="H127">
        <f t="shared" ca="1" si="39"/>
        <v>0</v>
      </c>
      <c r="I127" s="2">
        <f t="shared" si="40"/>
        <v>0.09</v>
      </c>
      <c r="K127" s="8">
        <f ca="1">IFERROR(VLOOKUP(L127,'Праздничные дни'!$C$2:$C$12427,1,0),IFERROR(VLOOKUP(L127+1,'Праздничные дни'!$C$2:$C$12427,1,0),IFERROR(VLOOKUP(L127+2,'Праздничные дни'!$C$2:$C$12427,1,0),IFERROR(VLOOKUP(L127+3,'Праздничные дни'!$C$2:$C$12427,1,0),IFERROR(VLOOKUP(L127+4,'Праздничные дни'!$C$2:$C$12427,1,0),IFERROR(VLOOKUP(L127+5,'Праздничные дни'!$C$2:$C$12427,1,0),IFERROR(VLOOKUP(L127+6,'Праздничные дни'!$C$2:$C$12427,1,0),IFERROR(VLOOKUP(L127+7,'Праздничные дни'!$C$2:$C$12427,1,0),IFERROR(VLOOKUP(L127+8,'Праздничные дни'!$C$2:$C$12427,1,0),IFERROR(VLOOKUP(L127+9,'Праздничные дни'!$C$2:$C$12427,1,0),IFERROR(VLOOKUP(L127+10,'Праздничные дни'!$C$2:$C$12427,1,0),0)))))))))))</f>
        <v>48610</v>
      </c>
      <c r="L127" s="8">
        <f t="shared" ca="1" si="49"/>
        <v>48610</v>
      </c>
      <c r="M127" s="9">
        <f t="shared" si="46"/>
        <v>100703.56363618122</v>
      </c>
      <c r="N127" s="9">
        <f t="shared" ca="1" si="47"/>
        <v>78143.337649656009</v>
      </c>
      <c r="O127" s="9">
        <f t="shared" ca="1" si="41"/>
        <v>22560.225986525213</v>
      </c>
      <c r="P127" s="9">
        <f t="shared" ca="1" si="48"/>
        <v>10200492.907391412</v>
      </c>
      <c r="Q127">
        <f t="shared" ca="1" si="42"/>
        <v>0</v>
      </c>
    </row>
    <row r="128" spans="2:17" x14ac:dyDescent="0.35">
      <c r="B128" s="8">
        <f ca="1">IFERROR(VLOOKUP(C128,'Праздничные дни'!$C$2:$C$12427,1,0),IFERROR(VLOOKUP(C128+1,'Праздничные дни'!$C$2:$C$12427,1,0),IFERROR(VLOOKUP(C128+2,'Праздничные дни'!$C$2:$C$12427,1,0),IFERROR(VLOOKUP(C128+3,'Праздничные дни'!$C$2:$C$12427,1,0),IFERROR(VLOOKUP(C128+4,'Праздничные дни'!$C$2:$C$12427,1,0),IFERROR(VLOOKUP(C128+5,'Праздничные дни'!$C$2:$C$12427,1,0),IFERROR(VLOOKUP(C128+6,'Праздничные дни'!$C$2:$C$12427,1,0),IFERROR(VLOOKUP(C128+7,'Праздничные дни'!$C$2:$C$12427,1,0),IFERROR(VLOOKUP(C128+8,'Праздничные дни'!$C$2:$C$12427,1,0),IFERROR(VLOOKUP(C128+9,'Праздничные дни'!$C$2:$C$12427,1,0),IFERROR(VLOOKUP(C128+10,'Праздничные дни'!$C$2:$C$12427,1,0),0)))))))))))</f>
        <v>48638</v>
      </c>
      <c r="C128" s="8">
        <f t="shared" ca="1" si="43"/>
        <v>48638</v>
      </c>
      <c r="D128" s="9">
        <f t="shared" ca="1" si="37"/>
        <v>98755.432732786561</v>
      </c>
      <c r="E128" s="9">
        <f t="shared" ca="1" si="44"/>
        <v>68630.430632122618</v>
      </c>
      <c r="F128" s="9">
        <f t="shared" ca="1" si="38"/>
        <v>30125.002100663944</v>
      </c>
      <c r="G128" s="9">
        <f t="shared" ca="1" si="45"/>
        <v>9910393.7204091605</v>
      </c>
      <c r="H128">
        <f t="shared" ca="1" si="39"/>
        <v>0</v>
      </c>
      <c r="I128" s="2">
        <f t="shared" si="40"/>
        <v>0.09</v>
      </c>
      <c r="K128" s="8">
        <f ca="1">IFERROR(VLOOKUP(L128,'Праздничные дни'!$C$2:$C$12427,1,0),IFERROR(VLOOKUP(L128+1,'Праздничные дни'!$C$2:$C$12427,1,0),IFERROR(VLOOKUP(L128+2,'Праздничные дни'!$C$2:$C$12427,1,0),IFERROR(VLOOKUP(L128+3,'Праздничные дни'!$C$2:$C$12427,1,0),IFERROR(VLOOKUP(L128+4,'Праздничные дни'!$C$2:$C$12427,1,0),IFERROR(VLOOKUP(L128+5,'Праздничные дни'!$C$2:$C$12427,1,0),IFERROR(VLOOKUP(L128+6,'Праздничные дни'!$C$2:$C$12427,1,0),IFERROR(VLOOKUP(L128+7,'Праздничные дни'!$C$2:$C$12427,1,0),IFERROR(VLOOKUP(L128+8,'Праздничные дни'!$C$2:$C$12427,1,0),IFERROR(VLOOKUP(L128+9,'Праздничные дни'!$C$2:$C$12427,1,0),IFERROR(VLOOKUP(L128+10,'Праздничные дни'!$C$2:$C$12427,1,0),0)))))))))))</f>
        <v>48638</v>
      </c>
      <c r="L128" s="8">
        <f t="shared" ca="1" si="49"/>
        <v>48638</v>
      </c>
      <c r="M128" s="9">
        <f t="shared" si="46"/>
        <v>100703.56363618122</v>
      </c>
      <c r="N128" s="9">
        <f t="shared" ca="1" si="47"/>
        <v>70425.320894866731</v>
      </c>
      <c r="O128" s="9">
        <f t="shared" ca="1" si="41"/>
        <v>30278.242741314491</v>
      </c>
      <c r="P128" s="9">
        <f t="shared" ca="1" si="48"/>
        <v>10170214.664650097</v>
      </c>
      <c r="Q128">
        <f t="shared" ca="1" si="42"/>
        <v>0</v>
      </c>
    </row>
    <row r="129" spans="2:17" x14ac:dyDescent="0.35">
      <c r="B129" s="8">
        <f ca="1">IFERROR(VLOOKUP(C129,'Праздничные дни'!$C$2:$C$12427,1,0),IFERROR(VLOOKUP(C129+1,'Праздничные дни'!$C$2:$C$12427,1,0),IFERROR(VLOOKUP(C129+2,'Праздничные дни'!$C$2:$C$12427,1,0),IFERROR(VLOOKUP(C129+3,'Праздничные дни'!$C$2:$C$12427,1,0),IFERROR(VLOOKUP(C129+4,'Праздничные дни'!$C$2:$C$12427,1,0),IFERROR(VLOOKUP(C129+5,'Праздничные дни'!$C$2:$C$12427,1,0),IFERROR(VLOOKUP(C129+6,'Праздничные дни'!$C$2:$C$12427,1,0),IFERROR(VLOOKUP(C129+7,'Праздничные дни'!$C$2:$C$12427,1,0),IFERROR(VLOOKUP(C129+8,'Праздничные дни'!$C$2:$C$12427,1,0),IFERROR(VLOOKUP(C129+9,'Праздничные дни'!$C$2:$C$12427,1,0),IFERROR(VLOOKUP(C129+10,'Праздничные дни'!$C$2:$C$12427,1,0),0)))))))))))</f>
        <v>48669</v>
      </c>
      <c r="C129" s="8">
        <f t="shared" ca="1" si="43"/>
        <v>48669</v>
      </c>
      <c r="D129" s="9">
        <f t="shared" ca="1" si="37"/>
        <v>98755.432732786561</v>
      </c>
      <c r="E129" s="9">
        <f t="shared" ca="1" si="44"/>
        <v>75753.420492990568</v>
      </c>
      <c r="F129" s="9">
        <f t="shared" ca="1" si="38"/>
        <v>23002.012239795993</v>
      </c>
      <c r="G129" s="9">
        <f t="shared" ca="1" si="45"/>
        <v>9887391.7081693653</v>
      </c>
      <c r="H129">
        <f t="shared" ca="1" si="39"/>
        <v>0</v>
      </c>
      <c r="I129" s="2">
        <f t="shared" si="40"/>
        <v>0.09</v>
      </c>
      <c r="K129" s="8">
        <f ca="1">IFERROR(VLOOKUP(L129,'Праздничные дни'!$C$2:$C$12427,1,0),IFERROR(VLOOKUP(L129+1,'Праздничные дни'!$C$2:$C$12427,1,0),IFERROR(VLOOKUP(L129+2,'Праздничные дни'!$C$2:$C$12427,1,0),IFERROR(VLOOKUP(L129+3,'Праздничные дни'!$C$2:$C$12427,1,0),IFERROR(VLOOKUP(L129+4,'Праздничные дни'!$C$2:$C$12427,1,0),IFERROR(VLOOKUP(L129+5,'Праздничные дни'!$C$2:$C$12427,1,0),IFERROR(VLOOKUP(L129+6,'Праздничные дни'!$C$2:$C$12427,1,0),IFERROR(VLOOKUP(L129+7,'Праздничные дни'!$C$2:$C$12427,1,0),IFERROR(VLOOKUP(L129+8,'Праздничные дни'!$C$2:$C$12427,1,0),IFERROR(VLOOKUP(L129+9,'Праздничные дни'!$C$2:$C$12427,1,0),IFERROR(VLOOKUP(L129+10,'Праздничные дни'!$C$2:$C$12427,1,0),0)))))))))))</f>
        <v>48669</v>
      </c>
      <c r="L129" s="8">
        <f t="shared" ca="1" si="49"/>
        <v>48669</v>
      </c>
      <c r="M129" s="9">
        <f t="shared" si="46"/>
        <v>100703.56363618122</v>
      </c>
      <c r="N129" s="9">
        <f t="shared" ca="1" si="47"/>
        <v>77739.449080476086</v>
      </c>
      <c r="O129" s="9">
        <f t="shared" ca="1" si="41"/>
        <v>22964.114555705135</v>
      </c>
      <c r="P129" s="9">
        <f t="shared" ca="1" si="48"/>
        <v>10147250.550094392</v>
      </c>
      <c r="Q129">
        <f t="shared" ca="1" si="42"/>
        <v>0</v>
      </c>
    </row>
    <row r="130" spans="2:17" x14ac:dyDescent="0.35">
      <c r="B130" s="8">
        <f ca="1">IFERROR(VLOOKUP(C130,'Праздничные дни'!$C$2:$C$12427,1,0),IFERROR(VLOOKUP(C130+1,'Праздничные дни'!$C$2:$C$12427,1,0),IFERROR(VLOOKUP(C130+2,'Праздничные дни'!$C$2:$C$12427,1,0),IFERROR(VLOOKUP(C130+3,'Праздничные дни'!$C$2:$C$12427,1,0),IFERROR(VLOOKUP(C130+4,'Праздничные дни'!$C$2:$C$12427,1,0),IFERROR(VLOOKUP(C130+5,'Праздничные дни'!$C$2:$C$12427,1,0),IFERROR(VLOOKUP(C130+6,'Праздничные дни'!$C$2:$C$12427,1,0),IFERROR(VLOOKUP(C130+7,'Праздничные дни'!$C$2:$C$12427,1,0),IFERROR(VLOOKUP(C130+8,'Праздничные дни'!$C$2:$C$12427,1,0),IFERROR(VLOOKUP(C130+9,'Праздничные дни'!$C$2:$C$12427,1,0),IFERROR(VLOOKUP(C130+10,'Праздничные дни'!$C$2:$C$12427,1,0),0)))))))))))</f>
        <v>48701</v>
      </c>
      <c r="C130" s="8">
        <f t="shared" ca="1" si="43"/>
        <v>48699</v>
      </c>
      <c r="D130" s="9">
        <f t="shared" ca="1" si="37"/>
        <v>98755.432732786561</v>
      </c>
      <c r="E130" s="9">
        <f t="shared" ca="1" si="44"/>
        <v>78015.583889117188</v>
      </c>
      <c r="F130" s="9">
        <f t="shared" ca="1" si="38"/>
        <v>20739.848843669373</v>
      </c>
      <c r="G130" s="9">
        <f t="shared" ca="1" si="45"/>
        <v>9866651.8593256958</v>
      </c>
      <c r="H130">
        <f t="shared" ca="1" si="39"/>
        <v>0</v>
      </c>
      <c r="I130" s="2">
        <f t="shared" si="40"/>
        <v>0.09</v>
      </c>
      <c r="K130" s="8">
        <f ca="1">IFERROR(VLOOKUP(L130,'Праздничные дни'!$C$2:$C$12427,1,0),IFERROR(VLOOKUP(L130+1,'Праздничные дни'!$C$2:$C$12427,1,0),IFERROR(VLOOKUP(L130+2,'Праздничные дни'!$C$2:$C$12427,1,0),IFERROR(VLOOKUP(L130+3,'Праздничные дни'!$C$2:$C$12427,1,0),IFERROR(VLOOKUP(L130+4,'Праздничные дни'!$C$2:$C$12427,1,0),IFERROR(VLOOKUP(L130+5,'Праздничные дни'!$C$2:$C$12427,1,0),IFERROR(VLOOKUP(L130+6,'Праздничные дни'!$C$2:$C$12427,1,0),IFERROR(VLOOKUP(L130+7,'Праздничные дни'!$C$2:$C$12427,1,0),IFERROR(VLOOKUP(L130+8,'Праздничные дни'!$C$2:$C$12427,1,0),IFERROR(VLOOKUP(L130+9,'Праздничные дни'!$C$2:$C$12427,1,0),IFERROR(VLOOKUP(L130+10,'Праздничные дни'!$C$2:$C$12427,1,0),0)))))))))))</f>
        <v>48701</v>
      </c>
      <c r="L130" s="8">
        <f t="shared" ca="1" si="49"/>
        <v>48699</v>
      </c>
      <c r="M130" s="9">
        <f t="shared" si="46"/>
        <v>100703.56363618122</v>
      </c>
      <c r="N130" s="9">
        <f t="shared" ca="1" si="47"/>
        <v>80065.976943210539</v>
      </c>
      <c r="O130" s="9">
        <f t="shared" ca="1" si="41"/>
        <v>20637.586692970683</v>
      </c>
      <c r="P130" s="9">
        <f t="shared" ca="1" si="48"/>
        <v>10126612.963401422</v>
      </c>
      <c r="Q130">
        <f t="shared" ca="1" si="42"/>
        <v>0</v>
      </c>
    </row>
    <row r="131" spans="2:17" x14ac:dyDescent="0.35">
      <c r="B131" s="8">
        <f ca="1">IFERROR(VLOOKUP(C131,'Праздничные дни'!$C$2:$C$12427,1,0),IFERROR(VLOOKUP(C131+1,'Праздничные дни'!$C$2:$C$12427,1,0),IFERROR(VLOOKUP(C131+2,'Праздничные дни'!$C$2:$C$12427,1,0),IFERROR(VLOOKUP(C131+3,'Праздничные дни'!$C$2:$C$12427,1,0),IFERROR(VLOOKUP(C131+4,'Праздничные дни'!$C$2:$C$12427,1,0),IFERROR(VLOOKUP(C131+5,'Праздничные дни'!$C$2:$C$12427,1,0),IFERROR(VLOOKUP(C131+6,'Праздничные дни'!$C$2:$C$12427,1,0),IFERROR(VLOOKUP(C131+7,'Праздничные дни'!$C$2:$C$12427,1,0),IFERROR(VLOOKUP(C131+8,'Праздничные дни'!$C$2:$C$12427,1,0),IFERROR(VLOOKUP(C131+9,'Праздничные дни'!$C$2:$C$12427,1,0),IFERROR(VLOOKUP(C131+10,'Праздничные дни'!$C$2:$C$12427,1,0),0)))))))))))</f>
        <v>48730</v>
      </c>
      <c r="C131" s="8">
        <f t="shared" ca="1" si="43"/>
        <v>48730</v>
      </c>
      <c r="D131" s="9">
        <f t="shared" ca="1" si="37"/>
        <v>98755.432732786561</v>
      </c>
      <c r="E131" s="9">
        <f t="shared" ca="1" si="44"/>
        <v>70553.318774904299</v>
      </c>
      <c r="F131" s="9">
        <f t="shared" ca="1" si="38"/>
        <v>28202.113957882262</v>
      </c>
      <c r="G131" s="9">
        <f t="shared" ca="1" si="45"/>
        <v>9838449.7453678139</v>
      </c>
      <c r="H131">
        <f t="shared" ca="1" si="39"/>
        <v>0</v>
      </c>
      <c r="I131" s="2">
        <f t="shared" si="40"/>
        <v>0.09</v>
      </c>
      <c r="K131" s="8">
        <f ca="1">IFERROR(VLOOKUP(L131,'Праздничные дни'!$C$2:$C$12427,1,0),IFERROR(VLOOKUP(L131+1,'Праздничные дни'!$C$2:$C$12427,1,0),IFERROR(VLOOKUP(L131+2,'Праздничные дни'!$C$2:$C$12427,1,0),IFERROR(VLOOKUP(L131+3,'Праздничные дни'!$C$2:$C$12427,1,0),IFERROR(VLOOKUP(L131+4,'Праздничные дни'!$C$2:$C$12427,1,0),IFERROR(VLOOKUP(L131+5,'Праздничные дни'!$C$2:$C$12427,1,0),IFERROR(VLOOKUP(L131+6,'Праздничные дни'!$C$2:$C$12427,1,0),IFERROR(VLOOKUP(L131+7,'Праздничные дни'!$C$2:$C$12427,1,0),IFERROR(VLOOKUP(L131+8,'Праздничные дни'!$C$2:$C$12427,1,0),IFERROR(VLOOKUP(L131+9,'Праздничные дни'!$C$2:$C$12427,1,0),IFERROR(VLOOKUP(L131+10,'Праздничные дни'!$C$2:$C$12427,1,0),0)))))))))))</f>
        <v>48730</v>
      </c>
      <c r="L131" s="8">
        <f t="shared" ca="1" si="49"/>
        <v>48730</v>
      </c>
      <c r="M131" s="9">
        <f t="shared" si="46"/>
        <v>100703.56363618122</v>
      </c>
      <c r="N131" s="9">
        <f t="shared" ca="1" si="47"/>
        <v>72412.218724596474</v>
      </c>
      <c r="O131" s="9">
        <f t="shared" ca="1" si="41"/>
        <v>28291.344911584747</v>
      </c>
      <c r="P131" s="9">
        <f t="shared" ca="1" si="48"/>
        <v>10098321.618489837</v>
      </c>
      <c r="Q131">
        <f t="shared" ca="1" si="42"/>
        <v>0</v>
      </c>
    </row>
    <row r="132" spans="2:17" x14ac:dyDescent="0.35">
      <c r="B132" s="8">
        <f ca="1">IFERROR(VLOOKUP(C132,'Праздничные дни'!$C$2:$C$12427,1,0),IFERROR(VLOOKUP(C132+1,'Праздничные дни'!$C$2:$C$12427,1,0),IFERROR(VLOOKUP(C132+2,'Праздничные дни'!$C$2:$C$12427,1,0),IFERROR(VLOOKUP(C132+3,'Праздничные дни'!$C$2:$C$12427,1,0),IFERROR(VLOOKUP(C132+4,'Праздничные дни'!$C$2:$C$12427,1,0),IFERROR(VLOOKUP(C132+5,'Праздничные дни'!$C$2:$C$12427,1,0),IFERROR(VLOOKUP(C132+6,'Праздничные дни'!$C$2:$C$12427,1,0),IFERROR(VLOOKUP(C132+7,'Праздничные дни'!$C$2:$C$12427,1,0),IFERROR(VLOOKUP(C132+8,'Праздничные дни'!$C$2:$C$12427,1,0),IFERROR(VLOOKUP(C132+9,'Праздничные дни'!$C$2:$C$12427,1,0),IFERROR(VLOOKUP(C132+10,'Праздничные дни'!$C$2:$C$12427,1,0),0)))))))))))</f>
        <v>48760</v>
      </c>
      <c r="C132" s="8">
        <f t="shared" ca="1" si="43"/>
        <v>48760</v>
      </c>
      <c r="D132" s="9">
        <f t="shared" ca="1" si="37"/>
        <v>98755.432732786561</v>
      </c>
      <c r="E132" s="9">
        <f t="shared" ca="1" si="44"/>
        <v>72777.573458885192</v>
      </c>
      <c r="F132" s="9">
        <f t="shared" ca="1" si="38"/>
        <v>25977.859273901369</v>
      </c>
      <c r="G132" s="9">
        <f t="shared" ca="1" si="45"/>
        <v>9812471.8860939126</v>
      </c>
      <c r="H132">
        <f t="shared" ca="1" si="39"/>
        <v>0</v>
      </c>
      <c r="I132" s="2">
        <f t="shared" si="40"/>
        <v>0.09</v>
      </c>
      <c r="K132" s="8">
        <f ca="1">IFERROR(VLOOKUP(L132,'Праздничные дни'!$C$2:$C$12427,1,0),IFERROR(VLOOKUP(L132+1,'Праздничные дни'!$C$2:$C$12427,1,0),IFERROR(VLOOKUP(L132+2,'Праздничные дни'!$C$2:$C$12427,1,0),IFERROR(VLOOKUP(L132+3,'Праздничные дни'!$C$2:$C$12427,1,0),IFERROR(VLOOKUP(L132+4,'Праздничные дни'!$C$2:$C$12427,1,0),IFERROR(VLOOKUP(L132+5,'Праздничные дни'!$C$2:$C$12427,1,0),IFERROR(VLOOKUP(L132+6,'Праздничные дни'!$C$2:$C$12427,1,0),IFERROR(VLOOKUP(L132+7,'Праздничные дни'!$C$2:$C$12427,1,0),IFERROR(VLOOKUP(L132+8,'Праздничные дни'!$C$2:$C$12427,1,0),IFERROR(VLOOKUP(L132+9,'Праздничные дни'!$C$2:$C$12427,1,0),IFERROR(VLOOKUP(L132+10,'Праздничные дни'!$C$2:$C$12427,1,0),0)))))))))))</f>
        <v>48760</v>
      </c>
      <c r="L132" s="8">
        <f t="shared" ca="1" si="49"/>
        <v>48760</v>
      </c>
      <c r="M132" s="9">
        <f t="shared" si="46"/>
        <v>100703.56363618122</v>
      </c>
      <c r="N132" s="9">
        <f t="shared" ca="1" si="47"/>
        <v>74699.913342253582</v>
      </c>
      <c r="O132" s="9">
        <f t="shared" ca="1" si="41"/>
        <v>26003.65029392764</v>
      </c>
      <c r="P132" s="9">
        <f t="shared" ca="1" si="48"/>
        <v>10072317.96819591</v>
      </c>
      <c r="Q132">
        <f t="shared" ca="1" si="42"/>
        <v>0</v>
      </c>
    </row>
    <row r="133" spans="2:17" x14ac:dyDescent="0.35">
      <c r="B133" s="8">
        <f ca="1">IFERROR(VLOOKUP(C133,'Праздничные дни'!$C$2:$C$12427,1,0),IFERROR(VLOOKUP(C133+1,'Праздничные дни'!$C$2:$C$12427,1,0),IFERROR(VLOOKUP(C133+2,'Праздничные дни'!$C$2:$C$12427,1,0),IFERROR(VLOOKUP(C133+3,'Праздничные дни'!$C$2:$C$12427,1,0),IFERROR(VLOOKUP(C133+4,'Праздничные дни'!$C$2:$C$12427,1,0),IFERROR(VLOOKUP(C133+5,'Праздничные дни'!$C$2:$C$12427,1,0),IFERROR(VLOOKUP(C133+6,'Праздничные дни'!$C$2:$C$12427,1,0),IFERROR(VLOOKUP(C133+7,'Праздничные дни'!$C$2:$C$12427,1,0),IFERROR(VLOOKUP(C133+8,'Праздничные дни'!$C$2:$C$12427,1,0),IFERROR(VLOOKUP(C133+9,'Праздничные дни'!$C$2:$C$12427,1,0),IFERROR(VLOOKUP(C133+10,'Праздничные дни'!$C$2:$C$12427,1,0),0)))))))))))</f>
        <v>48792</v>
      </c>
      <c r="C133" s="8">
        <f t="shared" ca="1" si="43"/>
        <v>48791</v>
      </c>
      <c r="D133" s="9">
        <f t="shared" ca="1" si="37"/>
        <v>98755.432732786561</v>
      </c>
      <c r="E133" s="9">
        <f t="shared" ca="1" si="44"/>
        <v>77424.435703973882</v>
      </c>
      <c r="F133" s="9">
        <f t="shared" ca="1" si="38"/>
        <v>21330.997028812679</v>
      </c>
      <c r="G133" s="9">
        <f t="shared" ca="1" si="45"/>
        <v>9791140.8890650999</v>
      </c>
      <c r="H133">
        <f t="shared" ca="1" si="39"/>
        <v>0</v>
      </c>
      <c r="I133" s="2">
        <f t="shared" si="40"/>
        <v>0.09</v>
      </c>
      <c r="K133" s="8">
        <f ca="1">IFERROR(VLOOKUP(L133,'Праздничные дни'!$C$2:$C$12427,1,0),IFERROR(VLOOKUP(L133+1,'Праздничные дни'!$C$2:$C$12427,1,0),IFERROR(VLOOKUP(L133+2,'Праздничные дни'!$C$2:$C$12427,1,0),IFERROR(VLOOKUP(L133+3,'Праздничные дни'!$C$2:$C$12427,1,0),IFERROR(VLOOKUP(L133+4,'Праздничные дни'!$C$2:$C$12427,1,0),IFERROR(VLOOKUP(L133+5,'Праздничные дни'!$C$2:$C$12427,1,0),IFERROR(VLOOKUP(L133+6,'Праздничные дни'!$C$2:$C$12427,1,0),IFERROR(VLOOKUP(L133+7,'Праздничные дни'!$C$2:$C$12427,1,0),IFERROR(VLOOKUP(L133+8,'Праздничные дни'!$C$2:$C$12427,1,0),IFERROR(VLOOKUP(L133+9,'Праздничные дни'!$C$2:$C$12427,1,0),IFERROR(VLOOKUP(L133+10,'Праздничные дни'!$C$2:$C$12427,1,0),0)))))))))))</f>
        <v>48792</v>
      </c>
      <c r="L133" s="8">
        <f t="shared" ca="1" si="49"/>
        <v>48791</v>
      </c>
      <c r="M133" s="9">
        <f t="shared" si="46"/>
        <v>100703.56363618122</v>
      </c>
      <c r="N133" s="9">
        <f t="shared" ca="1" si="47"/>
        <v>79474.728077819775</v>
      </c>
      <c r="O133" s="9">
        <f t="shared" ca="1" si="41"/>
        <v>21228.835558361447</v>
      </c>
      <c r="P133" s="9">
        <f t="shared" ca="1" si="48"/>
        <v>10051089.132637547</v>
      </c>
      <c r="Q133">
        <f t="shared" ca="1" si="42"/>
        <v>0</v>
      </c>
    </row>
    <row r="134" spans="2:17" x14ac:dyDescent="0.35">
      <c r="B134" s="8">
        <f ca="1">IFERROR(VLOOKUP(C134,'Праздничные дни'!$C$2:$C$12427,1,0),IFERROR(VLOOKUP(C134+1,'Праздничные дни'!$C$2:$C$12427,1,0),IFERROR(VLOOKUP(C134+2,'Праздничные дни'!$C$2:$C$12427,1,0),IFERROR(VLOOKUP(C134+3,'Праздничные дни'!$C$2:$C$12427,1,0),IFERROR(VLOOKUP(C134+4,'Праздничные дни'!$C$2:$C$12427,1,0),IFERROR(VLOOKUP(C134+5,'Праздничные дни'!$C$2:$C$12427,1,0),IFERROR(VLOOKUP(C134+6,'Праздничные дни'!$C$2:$C$12427,1,0),IFERROR(VLOOKUP(C134+7,'Праздничные дни'!$C$2:$C$12427,1,0),IFERROR(VLOOKUP(C134+8,'Праздничные дни'!$C$2:$C$12427,1,0),IFERROR(VLOOKUP(C134+9,'Праздничные дни'!$C$2:$C$12427,1,0),IFERROR(VLOOKUP(C134+10,'Праздничные дни'!$C$2:$C$12427,1,0),0)))))))))))</f>
        <v>48822</v>
      </c>
      <c r="C134" s="8">
        <f t="shared" ca="1" si="43"/>
        <v>48822</v>
      </c>
      <c r="D134" s="9">
        <f t="shared" ca="1" si="37"/>
        <v>98755.432732786561</v>
      </c>
      <c r="E134" s="9">
        <f t="shared" ca="1" si="44"/>
        <v>72427.617535550045</v>
      </c>
      <c r="F134" s="9">
        <f t="shared" ca="1" si="38"/>
        <v>26327.815197236516</v>
      </c>
      <c r="G134" s="9">
        <f t="shared" ca="1" si="45"/>
        <v>9764813.073867863</v>
      </c>
      <c r="H134">
        <f t="shared" ca="1" si="39"/>
        <v>0</v>
      </c>
      <c r="I134" s="2">
        <f t="shared" si="40"/>
        <v>0.09</v>
      </c>
      <c r="K134" s="8">
        <f ca="1">IFERROR(VLOOKUP(L134,'Праздничные дни'!$C$2:$C$12427,1,0),IFERROR(VLOOKUP(L134+1,'Праздничные дни'!$C$2:$C$12427,1,0),IFERROR(VLOOKUP(L134+2,'Праздничные дни'!$C$2:$C$12427,1,0),IFERROR(VLOOKUP(L134+3,'Праздничные дни'!$C$2:$C$12427,1,0),IFERROR(VLOOKUP(L134+4,'Праздничные дни'!$C$2:$C$12427,1,0),IFERROR(VLOOKUP(L134+5,'Праздничные дни'!$C$2:$C$12427,1,0),IFERROR(VLOOKUP(L134+6,'Праздничные дни'!$C$2:$C$12427,1,0),IFERROR(VLOOKUP(L134+7,'Праздничные дни'!$C$2:$C$12427,1,0),IFERROR(VLOOKUP(L134+8,'Праздничные дни'!$C$2:$C$12427,1,0),IFERROR(VLOOKUP(L134+9,'Праздничные дни'!$C$2:$C$12427,1,0),IFERROR(VLOOKUP(L134+10,'Праздничные дни'!$C$2:$C$12427,1,0),0)))))))))))</f>
        <v>48822</v>
      </c>
      <c r="L134" s="8">
        <f t="shared" ca="1" si="49"/>
        <v>48822</v>
      </c>
      <c r="M134" s="9">
        <f t="shared" si="46"/>
        <v>100703.56363618122</v>
      </c>
      <c r="N134" s="9">
        <f t="shared" ca="1" si="47"/>
        <v>74350.522351017469</v>
      </c>
      <c r="O134" s="9">
        <f t="shared" ca="1" si="41"/>
        <v>26353.041285163752</v>
      </c>
      <c r="P134" s="9">
        <f t="shared" ca="1" si="48"/>
        <v>10024736.091352383</v>
      </c>
      <c r="Q134">
        <f t="shared" ca="1" si="42"/>
        <v>0</v>
      </c>
    </row>
    <row r="135" spans="2:17" x14ac:dyDescent="0.35">
      <c r="B135" s="8">
        <f ca="1">IFERROR(VLOOKUP(C135,'Праздничные дни'!$C$2:$C$12427,1,0),IFERROR(VLOOKUP(C135+1,'Праздничные дни'!$C$2:$C$12427,1,0),IFERROR(VLOOKUP(C135+2,'Праздничные дни'!$C$2:$C$12427,1,0),IFERROR(VLOOKUP(C135+3,'Праздничные дни'!$C$2:$C$12427,1,0),IFERROR(VLOOKUP(C135+4,'Праздничные дни'!$C$2:$C$12427,1,0),IFERROR(VLOOKUP(C135+5,'Праздничные дни'!$C$2:$C$12427,1,0),IFERROR(VLOOKUP(C135+6,'Праздничные дни'!$C$2:$C$12427,1,0),IFERROR(VLOOKUP(C135+7,'Праздничные дни'!$C$2:$C$12427,1,0),IFERROR(VLOOKUP(C135+8,'Праздничные дни'!$C$2:$C$12427,1,0),IFERROR(VLOOKUP(C135+9,'Праздничные дни'!$C$2:$C$12427,1,0),IFERROR(VLOOKUP(C135+10,'Праздничные дни'!$C$2:$C$12427,1,0),0)))))))))))</f>
        <v>48852</v>
      </c>
      <c r="C135" s="8">
        <f t="shared" ca="1" si="43"/>
        <v>48852</v>
      </c>
      <c r="D135" s="9">
        <f t="shared" ca="1" si="37"/>
        <v>98755.432732786561</v>
      </c>
      <c r="E135" s="9">
        <f t="shared" ca="1" si="44"/>
        <v>72232.863834091026</v>
      </c>
      <c r="F135" s="9">
        <f t="shared" ca="1" si="38"/>
        <v>26522.568898695536</v>
      </c>
      <c r="G135" s="9">
        <f t="shared" ca="1" si="45"/>
        <v>9738290.5049691666</v>
      </c>
      <c r="H135">
        <f t="shared" ca="1" si="39"/>
        <v>0</v>
      </c>
      <c r="I135" s="2">
        <f t="shared" si="40"/>
        <v>0.09</v>
      </c>
      <c r="K135" s="8">
        <f ca="1">IFERROR(VLOOKUP(L135,'Праздничные дни'!$C$2:$C$12427,1,0),IFERROR(VLOOKUP(L135+1,'Праздничные дни'!$C$2:$C$12427,1,0),IFERROR(VLOOKUP(L135+2,'Праздничные дни'!$C$2:$C$12427,1,0),IFERROR(VLOOKUP(L135+3,'Праздничные дни'!$C$2:$C$12427,1,0),IFERROR(VLOOKUP(L135+4,'Праздничные дни'!$C$2:$C$12427,1,0),IFERROR(VLOOKUP(L135+5,'Праздничные дни'!$C$2:$C$12427,1,0),IFERROR(VLOOKUP(L135+6,'Праздничные дни'!$C$2:$C$12427,1,0),IFERROR(VLOOKUP(L135+7,'Праздничные дни'!$C$2:$C$12427,1,0),IFERROR(VLOOKUP(L135+8,'Праздничные дни'!$C$2:$C$12427,1,0),IFERROR(VLOOKUP(L135+9,'Праздничные дни'!$C$2:$C$12427,1,0),IFERROR(VLOOKUP(L135+10,'Праздничные дни'!$C$2:$C$12427,1,0),0)))))))))))</f>
        <v>48852</v>
      </c>
      <c r="L135" s="8">
        <f t="shared" ca="1" si="49"/>
        <v>48852</v>
      </c>
      <c r="M135" s="9">
        <f t="shared" si="46"/>
        <v>100703.56363618122</v>
      </c>
      <c r="N135" s="9">
        <f t="shared" ca="1" si="47"/>
        <v>74155.582045620351</v>
      </c>
      <c r="O135" s="9">
        <f t="shared" ca="1" si="41"/>
        <v>26547.98159056087</v>
      </c>
      <c r="P135" s="9">
        <f t="shared" ca="1" si="48"/>
        <v>9998188.1097618211</v>
      </c>
      <c r="Q135">
        <f t="shared" ca="1" si="42"/>
        <v>0</v>
      </c>
    </row>
    <row r="136" spans="2:17" x14ac:dyDescent="0.35">
      <c r="B136" s="8">
        <f ca="1">IFERROR(VLOOKUP(C136,'Праздничные дни'!$C$2:$C$12427,1,0),IFERROR(VLOOKUP(C136+1,'Праздничные дни'!$C$2:$C$12427,1,0),IFERROR(VLOOKUP(C136+2,'Праздничные дни'!$C$2:$C$12427,1,0),IFERROR(VLOOKUP(C136+3,'Праздничные дни'!$C$2:$C$12427,1,0),IFERROR(VLOOKUP(C136+4,'Праздничные дни'!$C$2:$C$12427,1,0),IFERROR(VLOOKUP(C136+5,'Праздничные дни'!$C$2:$C$12427,1,0),IFERROR(VLOOKUP(C136+6,'Праздничные дни'!$C$2:$C$12427,1,0),IFERROR(VLOOKUP(C136+7,'Праздничные дни'!$C$2:$C$12427,1,0),IFERROR(VLOOKUP(C136+8,'Праздничные дни'!$C$2:$C$12427,1,0),IFERROR(VLOOKUP(C136+9,'Праздничные дни'!$C$2:$C$12427,1,0),IFERROR(VLOOKUP(C136+10,'Праздничные дни'!$C$2:$C$12427,1,0),0)))))))))))</f>
        <v>48883</v>
      </c>
      <c r="C136" s="8">
        <f t="shared" ca="1" si="43"/>
        <v>48883</v>
      </c>
      <c r="D136" s="9">
        <f t="shared" ca="1" si="37"/>
        <v>98755.432732786561</v>
      </c>
      <c r="E136" s="9">
        <f t="shared" ca="1" si="44"/>
        <v>74437.891805106774</v>
      </c>
      <c r="F136" s="9">
        <f t="shared" ca="1" si="38"/>
        <v>24317.540927679787</v>
      </c>
      <c r="G136" s="9">
        <f t="shared" ca="1" si="45"/>
        <v>9713972.9640414864</v>
      </c>
      <c r="H136">
        <f t="shared" ca="1" si="39"/>
        <v>0</v>
      </c>
      <c r="I136" s="2">
        <f t="shared" si="40"/>
        <v>0.09</v>
      </c>
      <c r="K136" s="8">
        <f ca="1">IFERROR(VLOOKUP(L136,'Праздничные дни'!$C$2:$C$12427,1,0),IFERROR(VLOOKUP(L136+1,'Праздничные дни'!$C$2:$C$12427,1,0),IFERROR(VLOOKUP(L136+2,'Праздничные дни'!$C$2:$C$12427,1,0),IFERROR(VLOOKUP(L136+3,'Праздничные дни'!$C$2:$C$12427,1,0),IFERROR(VLOOKUP(L136+4,'Праздничные дни'!$C$2:$C$12427,1,0),IFERROR(VLOOKUP(L136+5,'Праздничные дни'!$C$2:$C$12427,1,0),IFERROR(VLOOKUP(L136+6,'Праздничные дни'!$C$2:$C$12427,1,0),IFERROR(VLOOKUP(L136+7,'Праздничные дни'!$C$2:$C$12427,1,0),IFERROR(VLOOKUP(L136+8,'Праздничные дни'!$C$2:$C$12427,1,0),IFERROR(VLOOKUP(L136+9,'Праздничные дни'!$C$2:$C$12427,1,0),IFERROR(VLOOKUP(L136+10,'Праздничные дни'!$C$2:$C$12427,1,0),0)))))))))))</f>
        <v>48883</v>
      </c>
      <c r="L136" s="8">
        <f t="shared" ca="1" si="49"/>
        <v>48883</v>
      </c>
      <c r="M136" s="9">
        <f t="shared" si="46"/>
        <v>100703.56363618122</v>
      </c>
      <c r="N136" s="9">
        <f t="shared" ca="1" si="47"/>
        <v>76424.506373247888</v>
      </c>
      <c r="O136" s="9">
        <f t="shared" ca="1" si="41"/>
        <v>24279.057262933333</v>
      </c>
      <c r="P136" s="9">
        <f t="shared" ca="1" si="48"/>
        <v>9973909.0524988882</v>
      </c>
      <c r="Q136">
        <f t="shared" ca="1" si="42"/>
        <v>0</v>
      </c>
    </row>
    <row r="137" spans="2:17" x14ac:dyDescent="0.35">
      <c r="B137" s="8">
        <f ca="1">IFERROR(VLOOKUP(C137,'Праздничные дни'!$C$2:$C$12427,1,0),IFERROR(VLOOKUP(C137+1,'Праздничные дни'!$C$2:$C$12427,1,0),IFERROR(VLOOKUP(C137+2,'Праздничные дни'!$C$2:$C$12427,1,0),IFERROR(VLOOKUP(C137+3,'Праздничные дни'!$C$2:$C$12427,1,0),IFERROR(VLOOKUP(C137+4,'Праздничные дни'!$C$2:$C$12427,1,0),IFERROR(VLOOKUP(C137+5,'Праздничные дни'!$C$2:$C$12427,1,0),IFERROR(VLOOKUP(C137+6,'Праздничные дни'!$C$2:$C$12427,1,0),IFERROR(VLOOKUP(C137+7,'Праздничные дни'!$C$2:$C$12427,1,0),IFERROR(VLOOKUP(C137+8,'Праздничные дни'!$C$2:$C$12427,1,0),IFERROR(VLOOKUP(C137+9,'Праздничные дни'!$C$2:$C$12427,1,0),IFERROR(VLOOKUP(C137+10,'Праздничные дни'!$C$2:$C$12427,1,0),0)))))))))))</f>
        <v>48913</v>
      </c>
      <c r="C137" s="8">
        <f t="shared" ca="1" si="43"/>
        <v>48913</v>
      </c>
      <c r="D137" s="9">
        <f t="shared" ca="1" si="37"/>
        <v>98755.432732786561</v>
      </c>
      <c r="E137" s="9">
        <f t="shared" ca="1" si="44"/>
        <v>71856.786309347968</v>
      </c>
      <c r="F137" s="9">
        <f t="shared" ca="1" si="38"/>
        <v>26898.646423438593</v>
      </c>
      <c r="G137" s="9">
        <f t="shared" ca="1" si="45"/>
        <v>9687074.3176180478</v>
      </c>
      <c r="H137">
        <f t="shared" ca="1" si="39"/>
        <v>0</v>
      </c>
      <c r="I137" s="2">
        <f t="shared" si="40"/>
        <v>0.09</v>
      </c>
      <c r="K137" s="8">
        <f ca="1">IFERROR(VLOOKUP(L137,'Праздничные дни'!$C$2:$C$12427,1,0),IFERROR(VLOOKUP(L137+1,'Праздничные дни'!$C$2:$C$12427,1,0),IFERROR(VLOOKUP(L137+2,'Праздничные дни'!$C$2:$C$12427,1,0),IFERROR(VLOOKUP(L137+3,'Праздничные дни'!$C$2:$C$12427,1,0),IFERROR(VLOOKUP(L137+4,'Праздничные дни'!$C$2:$C$12427,1,0),IFERROR(VLOOKUP(L137+5,'Праздничные дни'!$C$2:$C$12427,1,0),IFERROR(VLOOKUP(L137+6,'Праздничные дни'!$C$2:$C$12427,1,0),IFERROR(VLOOKUP(L137+7,'Праздничные дни'!$C$2:$C$12427,1,0),IFERROR(VLOOKUP(L137+8,'Праздничные дни'!$C$2:$C$12427,1,0),IFERROR(VLOOKUP(L137+9,'Праздничные дни'!$C$2:$C$12427,1,0),IFERROR(VLOOKUP(L137+10,'Праздничные дни'!$C$2:$C$12427,1,0),0)))))))))))</f>
        <v>48913</v>
      </c>
      <c r="L137" s="8">
        <f t="shared" ca="1" si="49"/>
        <v>48913</v>
      </c>
      <c r="M137" s="9">
        <f t="shared" si="46"/>
        <v>100703.56363618122</v>
      </c>
      <c r="N137" s="9">
        <f t="shared" ca="1" si="47"/>
        <v>73779.601210265741</v>
      </c>
      <c r="O137" s="9">
        <f t="shared" ca="1" si="41"/>
        <v>26923.962425915481</v>
      </c>
      <c r="P137" s="9">
        <f t="shared" ca="1" si="48"/>
        <v>9946985.0900729727</v>
      </c>
      <c r="Q137">
        <f t="shared" ca="1" si="42"/>
        <v>0</v>
      </c>
    </row>
    <row r="138" spans="2:17" x14ac:dyDescent="0.35">
      <c r="B138" s="8">
        <f ca="1">IFERROR(VLOOKUP(C138,'Праздничные дни'!$C$2:$C$12427,1,0),IFERROR(VLOOKUP(C138+1,'Праздничные дни'!$C$2:$C$12427,1,0),IFERROR(VLOOKUP(C138+2,'Праздничные дни'!$C$2:$C$12427,1,0),IFERROR(VLOOKUP(C138+3,'Праздничные дни'!$C$2:$C$12427,1,0),IFERROR(VLOOKUP(C138+4,'Праздничные дни'!$C$2:$C$12427,1,0),IFERROR(VLOOKUP(C138+5,'Праздничные дни'!$C$2:$C$12427,1,0),IFERROR(VLOOKUP(C138+6,'Праздничные дни'!$C$2:$C$12427,1,0),IFERROR(VLOOKUP(C138+7,'Праздничные дни'!$C$2:$C$12427,1,0),IFERROR(VLOOKUP(C138+8,'Праздничные дни'!$C$2:$C$12427,1,0),IFERROR(VLOOKUP(C138+9,'Праздничные дни'!$C$2:$C$12427,1,0),IFERROR(VLOOKUP(C138+10,'Праздничные дни'!$C$2:$C$12427,1,0),0)))))))))))</f>
        <v>48953</v>
      </c>
      <c r="C138" s="8">
        <f t="shared" ca="1" si="43"/>
        <v>48944</v>
      </c>
      <c r="D138" s="9">
        <f t="shared" ca="1" si="37"/>
        <v>98755.432732786561</v>
      </c>
      <c r="E138" s="9">
        <f t="shared" ca="1" si="44"/>
        <v>95543.746694314992</v>
      </c>
      <c r="F138" s="9">
        <f t="shared" ca="1" si="38"/>
        <v>3211.6860384715692</v>
      </c>
      <c r="G138" s="9">
        <f t="shared" ca="1" si="45"/>
        <v>9683862.6315795761</v>
      </c>
      <c r="H138">
        <f t="shared" ca="1" si="39"/>
        <v>0</v>
      </c>
      <c r="I138" s="2">
        <f t="shared" si="40"/>
        <v>0.09</v>
      </c>
      <c r="K138" s="8">
        <f ca="1">IFERROR(VLOOKUP(L138,'Праздничные дни'!$C$2:$C$12427,1,0),IFERROR(VLOOKUP(L138+1,'Праздничные дни'!$C$2:$C$12427,1,0),IFERROR(VLOOKUP(L138+2,'Праздничные дни'!$C$2:$C$12427,1,0),IFERROR(VLOOKUP(L138+3,'Праздничные дни'!$C$2:$C$12427,1,0),IFERROR(VLOOKUP(L138+4,'Праздничные дни'!$C$2:$C$12427,1,0),IFERROR(VLOOKUP(L138+5,'Праздничные дни'!$C$2:$C$12427,1,0),IFERROR(VLOOKUP(L138+6,'Праздничные дни'!$C$2:$C$12427,1,0),IFERROR(VLOOKUP(L138+7,'Праздничные дни'!$C$2:$C$12427,1,0),IFERROR(VLOOKUP(L138+8,'Праздничные дни'!$C$2:$C$12427,1,0),IFERROR(VLOOKUP(L138+9,'Праздничные дни'!$C$2:$C$12427,1,0),IFERROR(VLOOKUP(L138+10,'Праздничные дни'!$C$2:$C$12427,1,0),0)))))))))))</f>
        <v>48953</v>
      </c>
      <c r="L138" s="8">
        <f t="shared" ca="1" si="49"/>
        <v>48944</v>
      </c>
      <c r="M138" s="9">
        <f t="shared" si="46"/>
        <v>100703.56363618122</v>
      </c>
      <c r="N138" s="9">
        <f t="shared" ca="1" si="47"/>
        <v>98107.250203459451</v>
      </c>
      <c r="O138" s="9">
        <f t="shared" ca="1" si="41"/>
        <v>2596.3134327217704</v>
      </c>
      <c r="P138" s="9">
        <f t="shared" ca="1" si="48"/>
        <v>9944388.7766402513</v>
      </c>
      <c r="Q138">
        <f t="shared" ca="1" si="42"/>
        <v>0</v>
      </c>
    </row>
    <row r="139" spans="2:17" x14ac:dyDescent="0.35">
      <c r="B139" s="8">
        <f ca="1">IFERROR(VLOOKUP(C139,'Праздничные дни'!$C$2:$C$12427,1,0),IFERROR(VLOOKUP(C139+1,'Праздничные дни'!$C$2:$C$12427,1,0),IFERROR(VLOOKUP(C139+2,'Праздничные дни'!$C$2:$C$12427,1,0),IFERROR(VLOOKUP(C139+3,'Праздничные дни'!$C$2:$C$12427,1,0),IFERROR(VLOOKUP(C139+4,'Праздничные дни'!$C$2:$C$12427,1,0),IFERROR(VLOOKUP(C139+5,'Праздничные дни'!$C$2:$C$12427,1,0),IFERROR(VLOOKUP(C139+6,'Праздничные дни'!$C$2:$C$12427,1,0),IFERROR(VLOOKUP(C139+7,'Праздничные дни'!$C$2:$C$12427,1,0),IFERROR(VLOOKUP(C139+8,'Праздничные дни'!$C$2:$C$12427,1,0),IFERROR(VLOOKUP(C139+9,'Праздничные дни'!$C$2:$C$12427,1,0),IFERROR(VLOOKUP(C139+10,'Праздничные дни'!$C$2:$C$12427,1,0),0)))))))))))</f>
        <v>48975</v>
      </c>
      <c r="C139" s="8">
        <f t="shared" ca="1" si="43"/>
        <v>48975</v>
      </c>
      <c r="D139" s="9">
        <f t="shared" ca="1" si="37"/>
        <v>98755.432732786561</v>
      </c>
      <c r="E139" s="9">
        <f t="shared" ca="1" si="44"/>
        <v>52531.638385007012</v>
      </c>
      <c r="F139" s="9">
        <f t="shared" ca="1" si="38"/>
        <v>46223.794347779549</v>
      </c>
      <c r="G139" s="9">
        <f t="shared" ca="1" si="45"/>
        <v>9637638.8372317962</v>
      </c>
      <c r="H139">
        <f t="shared" ca="1" si="39"/>
        <v>0</v>
      </c>
      <c r="I139" s="2">
        <f t="shared" si="40"/>
        <v>0.09</v>
      </c>
      <c r="K139" s="8">
        <f ca="1">IFERROR(VLOOKUP(L139,'Праздничные дни'!$C$2:$C$12427,1,0),IFERROR(VLOOKUP(L139+1,'Праздничные дни'!$C$2:$C$12427,1,0),IFERROR(VLOOKUP(L139+2,'Праздничные дни'!$C$2:$C$12427,1,0),IFERROR(VLOOKUP(L139+3,'Праздничные дни'!$C$2:$C$12427,1,0),IFERROR(VLOOKUP(L139+4,'Праздничные дни'!$C$2:$C$12427,1,0),IFERROR(VLOOKUP(L139+5,'Праздничные дни'!$C$2:$C$12427,1,0),IFERROR(VLOOKUP(L139+6,'Праздничные дни'!$C$2:$C$12427,1,0),IFERROR(VLOOKUP(L139+7,'Праздничные дни'!$C$2:$C$12427,1,0),IFERROR(VLOOKUP(L139+8,'Праздничные дни'!$C$2:$C$12427,1,0),IFERROR(VLOOKUP(L139+9,'Праздничные дни'!$C$2:$C$12427,1,0),IFERROR(VLOOKUP(L139+10,'Праздничные дни'!$C$2:$C$12427,1,0),0)))))))))))</f>
        <v>48975</v>
      </c>
      <c r="L139" s="8">
        <f t="shared" ca="1" si="49"/>
        <v>48975</v>
      </c>
      <c r="M139" s="9">
        <f t="shared" si="46"/>
        <v>100703.56363618122</v>
      </c>
      <c r="N139" s="9">
        <f t="shared" ca="1" si="47"/>
        <v>53944.903500678622</v>
      </c>
      <c r="O139" s="9">
        <f t="shared" ca="1" si="41"/>
        <v>46758.6601355026</v>
      </c>
      <c r="P139" s="9">
        <f t="shared" ca="1" si="48"/>
        <v>9897630.1165047493</v>
      </c>
      <c r="Q139">
        <f t="shared" ca="1" si="42"/>
        <v>0</v>
      </c>
    </row>
    <row r="140" spans="2:17" x14ac:dyDescent="0.35">
      <c r="B140" s="8">
        <f ca="1">IFERROR(VLOOKUP(C140,'Праздничные дни'!$C$2:$C$12427,1,0),IFERROR(VLOOKUP(C140+1,'Праздничные дни'!$C$2:$C$12427,1,0),IFERROR(VLOOKUP(C140+2,'Праздничные дни'!$C$2:$C$12427,1,0),IFERROR(VLOOKUP(C140+3,'Праздничные дни'!$C$2:$C$12427,1,0),IFERROR(VLOOKUP(C140+4,'Праздничные дни'!$C$2:$C$12427,1,0),IFERROR(VLOOKUP(C140+5,'Праздничные дни'!$C$2:$C$12427,1,0),IFERROR(VLOOKUP(C140+6,'Праздничные дни'!$C$2:$C$12427,1,0),IFERROR(VLOOKUP(C140+7,'Праздничные дни'!$C$2:$C$12427,1,0),IFERROR(VLOOKUP(C140+8,'Праздничные дни'!$C$2:$C$12427,1,0),IFERROR(VLOOKUP(C140+9,'Праздничные дни'!$C$2:$C$12427,1,0),IFERROR(VLOOKUP(C140+10,'Праздничные дни'!$C$2:$C$12427,1,0),0)))))))))))</f>
        <v>49003</v>
      </c>
      <c r="C140" s="8">
        <f t="shared" ca="1" si="43"/>
        <v>49003</v>
      </c>
      <c r="D140" s="9">
        <f t="shared" ca="1" si="37"/>
        <v>98755.432732786561</v>
      </c>
      <c r="E140" s="9">
        <f t="shared" ca="1" si="44"/>
        <v>66539.314711846921</v>
      </c>
      <c r="F140" s="9">
        <f t="shared" ca="1" si="38"/>
        <v>32216.118020939641</v>
      </c>
      <c r="G140" s="9">
        <f t="shared" ca="1" si="45"/>
        <v>9605422.7192108557</v>
      </c>
      <c r="H140">
        <f t="shared" ca="1" si="39"/>
        <v>0</v>
      </c>
      <c r="I140" s="2">
        <f t="shared" si="40"/>
        <v>0.09</v>
      </c>
      <c r="K140" s="8">
        <f ca="1">IFERROR(VLOOKUP(L140,'Праздничные дни'!$C$2:$C$12427,1,0),IFERROR(VLOOKUP(L140+1,'Праздничные дни'!$C$2:$C$12427,1,0),IFERROR(VLOOKUP(L140+2,'Праздничные дни'!$C$2:$C$12427,1,0),IFERROR(VLOOKUP(L140+3,'Праздничные дни'!$C$2:$C$12427,1,0),IFERROR(VLOOKUP(L140+4,'Праздничные дни'!$C$2:$C$12427,1,0),IFERROR(VLOOKUP(L140+5,'Праздничные дни'!$C$2:$C$12427,1,0),IFERROR(VLOOKUP(L140+6,'Праздничные дни'!$C$2:$C$12427,1,0),IFERROR(VLOOKUP(L140+7,'Праздничные дни'!$C$2:$C$12427,1,0),IFERROR(VLOOKUP(L140+8,'Праздничные дни'!$C$2:$C$12427,1,0),IFERROR(VLOOKUP(L140+9,'Праздничные дни'!$C$2:$C$12427,1,0),IFERROR(VLOOKUP(L140+10,'Праздничные дни'!$C$2:$C$12427,1,0),0)))))))))))</f>
        <v>49003</v>
      </c>
      <c r="L140" s="8">
        <f t="shared" ca="1" si="49"/>
        <v>49003</v>
      </c>
      <c r="M140" s="9">
        <f t="shared" si="46"/>
        <v>100703.56363618122</v>
      </c>
      <c r="N140" s="9">
        <f t="shared" ca="1" si="47"/>
        <v>68334.322996142379</v>
      </c>
      <c r="O140" s="9">
        <f t="shared" ca="1" si="41"/>
        <v>32369.240640038843</v>
      </c>
      <c r="P140" s="9">
        <f t="shared" ca="1" si="48"/>
        <v>9865260.8758647107</v>
      </c>
      <c r="Q140">
        <f t="shared" ca="1" si="42"/>
        <v>0</v>
      </c>
    </row>
    <row r="141" spans="2:17" x14ac:dyDescent="0.35">
      <c r="B141" s="8">
        <f ca="1">IFERROR(VLOOKUP(C141,'Праздничные дни'!$C$2:$C$12427,1,0),IFERROR(VLOOKUP(C141+1,'Праздничные дни'!$C$2:$C$12427,1,0),IFERROR(VLOOKUP(C141+2,'Праздничные дни'!$C$2:$C$12427,1,0),IFERROR(VLOOKUP(C141+3,'Праздничные дни'!$C$2:$C$12427,1,0),IFERROR(VLOOKUP(C141+4,'Праздничные дни'!$C$2:$C$12427,1,0),IFERROR(VLOOKUP(C141+5,'Праздничные дни'!$C$2:$C$12427,1,0),IFERROR(VLOOKUP(C141+6,'Праздничные дни'!$C$2:$C$12427,1,0),IFERROR(VLOOKUP(C141+7,'Праздничные дни'!$C$2:$C$12427,1,0),IFERROR(VLOOKUP(C141+8,'Праздничные дни'!$C$2:$C$12427,1,0),IFERROR(VLOOKUP(C141+9,'Праздничные дни'!$C$2:$C$12427,1,0),IFERROR(VLOOKUP(C141+10,'Праздничные дни'!$C$2:$C$12427,1,0),0)))))))))))</f>
        <v>49034</v>
      </c>
      <c r="C141" s="8">
        <f t="shared" ca="1" si="43"/>
        <v>49034</v>
      </c>
      <c r="D141" s="9">
        <f t="shared" ca="1" si="37"/>
        <v>98755.432732786561</v>
      </c>
      <c r="E141" s="9">
        <f t="shared" ca="1" si="44"/>
        <v>73422.272292050096</v>
      </c>
      <c r="F141" s="9">
        <f t="shared" ca="1" si="38"/>
        <v>25333.160440736465</v>
      </c>
      <c r="G141" s="9">
        <f t="shared" ca="1" si="45"/>
        <v>9580089.5587701183</v>
      </c>
      <c r="H141">
        <f t="shared" ca="1" si="39"/>
        <v>0</v>
      </c>
      <c r="I141" s="2">
        <f t="shared" si="40"/>
        <v>0.09</v>
      </c>
      <c r="K141" s="8">
        <f ca="1">IFERROR(VLOOKUP(L141,'Праздничные дни'!$C$2:$C$12427,1,0),IFERROR(VLOOKUP(L141+1,'Праздничные дни'!$C$2:$C$12427,1,0),IFERROR(VLOOKUP(L141+2,'Праздничные дни'!$C$2:$C$12427,1,0),IFERROR(VLOOKUP(L141+3,'Праздничные дни'!$C$2:$C$12427,1,0),IFERROR(VLOOKUP(L141+4,'Праздничные дни'!$C$2:$C$12427,1,0),IFERROR(VLOOKUP(L141+5,'Праздничные дни'!$C$2:$C$12427,1,0),IFERROR(VLOOKUP(L141+6,'Праздничные дни'!$C$2:$C$12427,1,0),IFERROR(VLOOKUP(L141+7,'Праздничные дни'!$C$2:$C$12427,1,0),IFERROR(VLOOKUP(L141+8,'Праздничные дни'!$C$2:$C$12427,1,0),IFERROR(VLOOKUP(L141+9,'Праздничные дни'!$C$2:$C$12427,1,0),IFERROR(VLOOKUP(L141+10,'Праздничные дни'!$C$2:$C$12427,1,0),0)))))))))))</f>
        <v>49034</v>
      </c>
      <c r="L141" s="8">
        <f t="shared" ca="1" si="49"/>
        <v>49034</v>
      </c>
      <c r="M141" s="9">
        <f t="shared" si="46"/>
        <v>100703.56363618122</v>
      </c>
      <c r="N141" s="9">
        <f t="shared" ca="1" si="47"/>
        <v>75408.432448390522</v>
      </c>
      <c r="O141" s="9">
        <f t="shared" ca="1" si="41"/>
        <v>25295.131187790699</v>
      </c>
      <c r="P141" s="9">
        <f t="shared" ca="1" si="48"/>
        <v>9839965.7446769197</v>
      </c>
      <c r="Q141">
        <f t="shared" ca="1" si="42"/>
        <v>0</v>
      </c>
    </row>
    <row r="142" spans="2:17" x14ac:dyDescent="0.35">
      <c r="B142" s="8">
        <f ca="1">IFERROR(VLOOKUP(C142,'Праздничные дни'!$C$2:$C$12427,1,0),IFERROR(VLOOKUP(C142+1,'Праздничные дни'!$C$2:$C$12427,1,0),IFERROR(VLOOKUP(C142+2,'Праздничные дни'!$C$2:$C$12427,1,0),IFERROR(VLOOKUP(C142+3,'Праздничные дни'!$C$2:$C$12427,1,0),IFERROR(VLOOKUP(C142+4,'Праздничные дни'!$C$2:$C$12427,1,0),IFERROR(VLOOKUP(C142+5,'Праздничные дни'!$C$2:$C$12427,1,0),IFERROR(VLOOKUP(C142+6,'Праздничные дни'!$C$2:$C$12427,1,0),IFERROR(VLOOKUP(C142+7,'Праздничные дни'!$C$2:$C$12427,1,0),IFERROR(VLOOKUP(C142+8,'Праздничные дни'!$C$2:$C$12427,1,0),IFERROR(VLOOKUP(C142+9,'Праздничные дни'!$C$2:$C$12427,1,0),IFERROR(VLOOKUP(C142+10,'Праздничные дни'!$C$2:$C$12427,1,0),0)))))))))))</f>
        <v>49066</v>
      </c>
      <c r="C142" s="8">
        <f t="shared" ca="1" si="43"/>
        <v>49064</v>
      </c>
      <c r="D142" s="9">
        <f t="shared" ca="1" si="37"/>
        <v>98755.432732786561</v>
      </c>
      <c r="E142" s="9">
        <f t="shared" ca="1" si="44"/>
        <v>75590.843641802581</v>
      </c>
      <c r="F142" s="9">
        <f t="shared" ca="1" si="38"/>
        <v>23164.58909098398</v>
      </c>
      <c r="G142" s="9">
        <f t="shared" ca="1" si="45"/>
        <v>9556924.969679134</v>
      </c>
      <c r="H142">
        <f t="shared" ca="1" si="39"/>
        <v>0</v>
      </c>
      <c r="I142" s="2">
        <f t="shared" si="40"/>
        <v>0.09</v>
      </c>
      <c r="K142" s="8">
        <f ca="1">IFERROR(VLOOKUP(L142,'Праздничные дни'!$C$2:$C$12427,1,0),IFERROR(VLOOKUP(L142+1,'Праздничные дни'!$C$2:$C$12427,1,0),IFERROR(VLOOKUP(L142+2,'Праздничные дни'!$C$2:$C$12427,1,0),IFERROR(VLOOKUP(L142+3,'Праздничные дни'!$C$2:$C$12427,1,0),IFERROR(VLOOKUP(L142+4,'Праздничные дни'!$C$2:$C$12427,1,0),IFERROR(VLOOKUP(L142+5,'Праздничные дни'!$C$2:$C$12427,1,0),IFERROR(VLOOKUP(L142+6,'Праздничные дни'!$C$2:$C$12427,1,0),IFERROR(VLOOKUP(L142+7,'Праздничные дни'!$C$2:$C$12427,1,0),IFERROR(VLOOKUP(L142+8,'Праздничные дни'!$C$2:$C$12427,1,0),IFERROR(VLOOKUP(L142+9,'Праздничные дни'!$C$2:$C$12427,1,0),IFERROR(VLOOKUP(L142+10,'Праздничные дни'!$C$2:$C$12427,1,0),0)))))))))))</f>
        <v>49066</v>
      </c>
      <c r="L142" s="8">
        <f t="shared" ca="1" si="49"/>
        <v>49064</v>
      </c>
      <c r="M142" s="9">
        <f t="shared" si="46"/>
        <v>100703.56363618122</v>
      </c>
      <c r="N142" s="9">
        <f t="shared" ca="1" si="47"/>
        <v>77641.373547039795</v>
      </c>
      <c r="O142" s="9">
        <f t="shared" ca="1" si="41"/>
        <v>23062.190089141426</v>
      </c>
      <c r="P142" s="9">
        <f t="shared" ca="1" si="48"/>
        <v>9816903.5545877777</v>
      </c>
      <c r="Q142">
        <f t="shared" ca="1" si="42"/>
        <v>0</v>
      </c>
    </row>
    <row r="143" spans="2:17" x14ac:dyDescent="0.35">
      <c r="B143" s="8">
        <f ca="1">IFERROR(VLOOKUP(C143,'Праздничные дни'!$C$2:$C$12427,1,0),IFERROR(VLOOKUP(C143+1,'Праздничные дни'!$C$2:$C$12427,1,0),IFERROR(VLOOKUP(C143+2,'Праздничные дни'!$C$2:$C$12427,1,0),IFERROR(VLOOKUP(C143+3,'Праздничные дни'!$C$2:$C$12427,1,0),IFERROR(VLOOKUP(C143+4,'Праздничные дни'!$C$2:$C$12427,1,0),IFERROR(VLOOKUP(C143+5,'Праздничные дни'!$C$2:$C$12427,1,0),IFERROR(VLOOKUP(C143+6,'Праздничные дни'!$C$2:$C$12427,1,0),IFERROR(VLOOKUP(C143+7,'Праздничные дни'!$C$2:$C$12427,1,0),IFERROR(VLOOKUP(C143+8,'Праздничные дни'!$C$2:$C$12427,1,0),IFERROR(VLOOKUP(C143+9,'Праздничные дни'!$C$2:$C$12427,1,0),IFERROR(VLOOKUP(C143+10,'Праздничные дни'!$C$2:$C$12427,1,0),0)))))))))))</f>
        <v>49095</v>
      </c>
      <c r="C143" s="8">
        <f t="shared" ca="1" si="43"/>
        <v>49095</v>
      </c>
      <c r="D143" s="9">
        <f t="shared" ca="1" si="37"/>
        <v>98755.432732786561</v>
      </c>
      <c r="E143" s="9">
        <f t="shared" ca="1" si="44"/>
        <v>68338.55937222614</v>
      </c>
      <c r="F143" s="9">
        <f t="shared" ca="1" si="38"/>
        <v>30416.873360560421</v>
      </c>
      <c r="G143" s="9">
        <f t="shared" ca="1" si="45"/>
        <v>9526508.0963185728</v>
      </c>
      <c r="H143">
        <f t="shared" ca="1" si="39"/>
        <v>0</v>
      </c>
      <c r="I143" s="2">
        <f t="shared" si="40"/>
        <v>0.09</v>
      </c>
      <c r="K143" s="8">
        <f ca="1">IFERROR(VLOOKUP(L143,'Праздничные дни'!$C$2:$C$12427,1,0),IFERROR(VLOOKUP(L143+1,'Праздничные дни'!$C$2:$C$12427,1,0),IFERROR(VLOOKUP(L143+2,'Праздничные дни'!$C$2:$C$12427,1,0),IFERROR(VLOOKUP(L143+3,'Праздничные дни'!$C$2:$C$12427,1,0),IFERROR(VLOOKUP(L143+4,'Праздничные дни'!$C$2:$C$12427,1,0),IFERROR(VLOOKUP(L143+5,'Праздничные дни'!$C$2:$C$12427,1,0),IFERROR(VLOOKUP(L143+6,'Праздничные дни'!$C$2:$C$12427,1,0),IFERROR(VLOOKUP(L143+7,'Праздничные дни'!$C$2:$C$12427,1,0),IFERROR(VLOOKUP(L143+8,'Праздничные дни'!$C$2:$C$12427,1,0),IFERROR(VLOOKUP(L143+9,'Праздничные дни'!$C$2:$C$12427,1,0),IFERROR(VLOOKUP(L143+10,'Праздничные дни'!$C$2:$C$12427,1,0),0)))))))))))</f>
        <v>49095</v>
      </c>
      <c r="L143" s="8">
        <f t="shared" ca="1" si="49"/>
        <v>49095</v>
      </c>
      <c r="M143" s="9">
        <f t="shared" si="46"/>
        <v>100703.56363618122</v>
      </c>
      <c r="N143" s="9">
        <f t="shared" ca="1" si="47"/>
        <v>70197.584321846851</v>
      </c>
      <c r="O143" s="9">
        <f t="shared" ca="1" si="41"/>
        <v>30505.97931433437</v>
      </c>
      <c r="P143" s="9">
        <f t="shared" ca="1" si="48"/>
        <v>9786397.575273443</v>
      </c>
      <c r="Q143">
        <f t="shared" ca="1" si="42"/>
        <v>0</v>
      </c>
    </row>
    <row r="144" spans="2:17" x14ac:dyDescent="0.35">
      <c r="B144" s="8">
        <f ca="1">IFERROR(VLOOKUP(C144,'Праздничные дни'!$C$2:$C$12427,1,0),IFERROR(VLOOKUP(C144+1,'Праздничные дни'!$C$2:$C$12427,1,0),IFERROR(VLOOKUP(C144+2,'Праздничные дни'!$C$2:$C$12427,1,0),IFERROR(VLOOKUP(C144+3,'Праздничные дни'!$C$2:$C$12427,1,0),IFERROR(VLOOKUP(C144+4,'Праздничные дни'!$C$2:$C$12427,1,0),IFERROR(VLOOKUP(C144+5,'Праздничные дни'!$C$2:$C$12427,1,0),IFERROR(VLOOKUP(C144+6,'Праздничные дни'!$C$2:$C$12427,1,0),IFERROR(VLOOKUP(C144+7,'Праздничные дни'!$C$2:$C$12427,1,0),IFERROR(VLOOKUP(C144+8,'Праздничные дни'!$C$2:$C$12427,1,0),IFERROR(VLOOKUP(C144+9,'Праздничные дни'!$C$2:$C$12427,1,0),IFERROR(VLOOKUP(C144+10,'Праздничные дни'!$C$2:$C$12427,1,0),0)))))))))))</f>
        <v>49125</v>
      </c>
      <c r="C144" s="8">
        <f t="shared" ca="1" si="43"/>
        <v>49125</v>
      </c>
      <c r="D144" s="9">
        <f t="shared" ca="1" si="37"/>
        <v>98755.432732786561</v>
      </c>
      <c r="E144" s="9">
        <f t="shared" ca="1" si="44"/>
        <v>70470.059890575736</v>
      </c>
      <c r="F144" s="9">
        <f t="shared" ca="1" si="38"/>
        <v>28285.372842210825</v>
      </c>
      <c r="G144" s="9">
        <f t="shared" ca="1" si="45"/>
        <v>9498222.7234763615</v>
      </c>
      <c r="H144">
        <f t="shared" ca="1" si="39"/>
        <v>0</v>
      </c>
      <c r="I144" s="2">
        <f t="shared" si="40"/>
        <v>0.09</v>
      </c>
      <c r="K144" s="8">
        <f ca="1">IFERROR(VLOOKUP(L144,'Праздничные дни'!$C$2:$C$12427,1,0),IFERROR(VLOOKUP(L144+1,'Праздничные дни'!$C$2:$C$12427,1,0),IFERROR(VLOOKUP(L144+2,'Праздничные дни'!$C$2:$C$12427,1,0),IFERROR(VLOOKUP(L144+3,'Праздничные дни'!$C$2:$C$12427,1,0),IFERROR(VLOOKUP(L144+4,'Праздничные дни'!$C$2:$C$12427,1,0),IFERROR(VLOOKUP(L144+5,'Праздничные дни'!$C$2:$C$12427,1,0),IFERROR(VLOOKUP(L144+6,'Праздничные дни'!$C$2:$C$12427,1,0),IFERROR(VLOOKUP(L144+7,'Праздничные дни'!$C$2:$C$12427,1,0),IFERROR(VLOOKUP(L144+8,'Праздничные дни'!$C$2:$C$12427,1,0),IFERROR(VLOOKUP(L144+9,'Праздничные дни'!$C$2:$C$12427,1,0),IFERROR(VLOOKUP(L144+10,'Праздничные дни'!$C$2:$C$12427,1,0),0)))))))))))</f>
        <v>49125</v>
      </c>
      <c r="L144" s="8">
        <f t="shared" ca="1" si="49"/>
        <v>49125</v>
      </c>
      <c r="M144" s="9">
        <f t="shared" si="46"/>
        <v>100703.56363618122</v>
      </c>
      <c r="N144" s="9">
        <f t="shared" ca="1" si="47"/>
        <v>72392.53000887204</v>
      </c>
      <c r="O144" s="9">
        <f t="shared" ca="1" si="41"/>
        <v>28311.033627309182</v>
      </c>
      <c r="P144" s="9">
        <f t="shared" ca="1" si="48"/>
        <v>9758086.5416461341</v>
      </c>
      <c r="Q144">
        <f t="shared" ca="1" si="42"/>
        <v>0</v>
      </c>
    </row>
    <row r="145" spans="2:17" x14ac:dyDescent="0.35">
      <c r="B145" s="8">
        <f ca="1">IFERROR(VLOOKUP(C145,'Праздничные дни'!$C$2:$C$12427,1,0),IFERROR(VLOOKUP(C145+1,'Праздничные дни'!$C$2:$C$12427,1,0),IFERROR(VLOOKUP(C145+2,'Праздничные дни'!$C$2:$C$12427,1,0),IFERROR(VLOOKUP(C145+3,'Праздничные дни'!$C$2:$C$12427,1,0),IFERROR(VLOOKUP(C145+4,'Праздничные дни'!$C$2:$C$12427,1,0),IFERROR(VLOOKUP(C145+5,'Праздничные дни'!$C$2:$C$12427,1,0),IFERROR(VLOOKUP(C145+6,'Праздничные дни'!$C$2:$C$12427,1,0),IFERROR(VLOOKUP(C145+7,'Праздничные дни'!$C$2:$C$12427,1,0),IFERROR(VLOOKUP(C145+8,'Праздничные дни'!$C$2:$C$12427,1,0),IFERROR(VLOOKUP(C145+9,'Праздничные дни'!$C$2:$C$12427,1,0),IFERROR(VLOOKUP(C145+10,'Праздничные дни'!$C$2:$C$12427,1,0),0)))))))))))</f>
        <v>49156</v>
      </c>
      <c r="C145" s="8">
        <f t="shared" ca="1" si="43"/>
        <v>49156</v>
      </c>
      <c r="D145" s="9">
        <f t="shared" ca="1" si="37"/>
        <v>98755.432732786561</v>
      </c>
      <c r="E145" s="9">
        <f t="shared" ca="1" si="44"/>
        <v>72602.853146572728</v>
      </c>
      <c r="F145" s="9">
        <f t="shared" ca="1" si="38"/>
        <v>26152.579586213833</v>
      </c>
      <c r="G145" s="9">
        <f t="shared" ca="1" si="45"/>
        <v>9472070.143890148</v>
      </c>
      <c r="H145">
        <f t="shared" ca="1" si="39"/>
        <v>0</v>
      </c>
      <c r="I145" s="2">
        <f t="shared" si="40"/>
        <v>0.09</v>
      </c>
      <c r="K145" s="8">
        <f ca="1">IFERROR(VLOOKUP(L145,'Праздничные дни'!$C$2:$C$12427,1,0),IFERROR(VLOOKUP(L145+1,'Праздничные дни'!$C$2:$C$12427,1,0),IFERROR(VLOOKUP(L145+2,'Праздничные дни'!$C$2:$C$12427,1,0),IFERROR(VLOOKUP(L145+3,'Праздничные дни'!$C$2:$C$12427,1,0),IFERROR(VLOOKUP(L145+4,'Праздничные дни'!$C$2:$C$12427,1,0),IFERROR(VLOOKUP(L145+5,'Праздничные дни'!$C$2:$C$12427,1,0),IFERROR(VLOOKUP(L145+6,'Праздничные дни'!$C$2:$C$12427,1,0),IFERROR(VLOOKUP(L145+7,'Праздничные дни'!$C$2:$C$12427,1,0),IFERROR(VLOOKUP(L145+8,'Праздничные дни'!$C$2:$C$12427,1,0),IFERROR(VLOOKUP(L145+9,'Праздничные дни'!$C$2:$C$12427,1,0),IFERROR(VLOOKUP(L145+10,'Праздничные дни'!$C$2:$C$12427,1,0),0)))))))))))</f>
        <v>49156</v>
      </c>
      <c r="L145" s="8">
        <f t="shared" ca="1" si="49"/>
        <v>49156</v>
      </c>
      <c r="M145" s="9">
        <f t="shared" si="46"/>
        <v>100703.56363618122</v>
      </c>
      <c r="N145" s="9">
        <f t="shared" ca="1" si="47"/>
        <v>74589.209455322503</v>
      </c>
      <c r="O145" s="9">
        <f t="shared" ca="1" si="41"/>
        <v>26114.354180858718</v>
      </c>
      <c r="P145" s="9">
        <f t="shared" ca="1" si="48"/>
        <v>9731972.1874652747</v>
      </c>
      <c r="Q145">
        <f t="shared" ca="1" si="42"/>
        <v>0</v>
      </c>
    </row>
    <row r="146" spans="2:17" x14ac:dyDescent="0.35">
      <c r="B146" s="8">
        <f ca="1">IFERROR(VLOOKUP(C146,'Праздничные дни'!$C$2:$C$12427,1,0),IFERROR(VLOOKUP(C146+1,'Праздничные дни'!$C$2:$C$12427,1,0),IFERROR(VLOOKUP(C146+2,'Праздничные дни'!$C$2:$C$12427,1,0),IFERROR(VLOOKUP(C146+3,'Праздничные дни'!$C$2:$C$12427,1,0),IFERROR(VLOOKUP(C146+4,'Праздничные дни'!$C$2:$C$12427,1,0),IFERROR(VLOOKUP(C146+5,'Праздничные дни'!$C$2:$C$12427,1,0),IFERROR(VLOOKUP(C146+6,'Праздничные дни'!$C$2:$C$12427,1,0),IFERROR(VLOOKUP(C146+7,'Праздничные дни'!$C$2:$C$12427,1,0),IFERROR(VLOOKUP(C146+8,'Праздничные дни'!$C$2:$C$12427,1,0),IFERROR(VLOOKUP(C146+9,'Праздничные дни'!$C$2:$C$12427,1,0),IFERROR(VLOOKUP(C146+10,'Праздничные дни'!$C$2:$C$12427,1,0),0)))))))))))</f>
        <v>49187</v>
      </c>
      <c r="C146" s="8">
        <f t="shared" ca="1" si="43"/>
        <v>49187</v>
      </c>
      <c r="D146" s="9">
        <f t="shared" ca="1" si="37"/>
        <v>98755.432732786561</v>
      </c>
      <c r="E146" s="9">
        <f t="shared" ca="1" si="44"/>
        <v>72402.947127269901</v>
      </c>
      <c r="F146" s="9">
        <f t="shared" ca="1" si="38"/>
        <v>26352.48560551666</v>
      </c>
      <c r="G146" s="9">
        <f t="shared" ca="1" si="45"/>
        <v>9445717.6582846306</v>
      </c>
      <c r="H146">
        <f t="shared" ca="1" si="39"/>
        <v>0</v>
      </c>
      <c r="I146" s="2">
        <f t="shared" si="40"/>
        <v>0.09</v>
      </c>
      <c r="K146" s="8">
        <f ca="1">IFERROR(VLOOKUP(L146,'Праздничные дни'!$C$2:$C$12427,1,0),IFERROR(VLOOKUP(L146+1,'Праздничные дни'!$C$2:$C$12427,1,0),IFERROR(VLOOKUP(L146+2,'Праздничные дни'!$C$2:$C$12427,1,0),IFERROR(VLOOKUP(L146+3,'Праздничные дни'!$C$2:$C$12427,1,0),IFERROR(VLOOKUP(L146+4,'Праздничные дни'!$C$2:$C$12427,1,0),IFERROR(VLOOKUP(L146+5,'Праздничные дни'!$C$2:$C$12427,1,0),IFERROR(VLOOKUP(L146+6,'Праздничные дни'!$C$2:$C$12427,1,0),IFERROR(VLOOKUP(L146+7,'Праздничные дни'!$C$2:$C$12427,1,0),IFERROR(VLOOKUP(L146+8,'Праздничные дни'!$C$2:$C$12427,1,0),IFERROR(VLOOKUP(L146+9,'Праздничные дни'!$C$2:$C$12427,1,0),IFERROR(VLOOKUP(L146+10,'Праздничные дни'!$C$2:$C$12427,1,0),0)))))))))))</f>
        <v>49187</v>
      </c>
      <c r="L146" s="8">
        <f t="shared" ca="1" si="49"/>
        <v>49187</v>
      </c>
      <c r="M146" s="9">
        <f t="shared" si="46"/>
        <v>100703.56363618122</v>
      </c>
      <c r="N146" s="9">
        <f t="shared" ca="1" si="47"/>
        <v>74389.59562473456</v>
      </c>
      <c r="O146" s="9">
        <f t="shared" ca="1" si="41"/>
        <v>26313.968011446661</v>
      </c>
      <c r="P146" s="9">
        <f t="shared" ca="1" si="48"/>
        <v>9705658.2194538284</v>
      </c>
      <c r="Q146">
        <f t="shared" ca="1" si="42"/>
        <v>0</v>
      </c>
    </row>
    <row r="147" spans="2:17" x14ac:dyDescent="0.35">
      <c r="B147" s="8">
        <f ca="1">IFERROR(VLOOKUP(C147,'Праздничные дни'!$C$2:$C$12427,1,0),IFERROR(VLOOKUP(C147+1,'Праздничные дни'!$C$2:$C$12427,1,0),IFERROR(VLOOKUP(C147+2,'Праздничные дни'!$C$2:$C$12427,1,0),IFERROR(VLOOKUP(C147+3,'Праздничные дни'!$C$2:$C$12427,1,0),IFERROR(VLOOKUP(C147+4,'Праздничные дни'!$C$2:$C$12427,1,0),IFERROR(VLOOKUP(C147+5,'Праздничные дни'!$C$2:$C$12427,1,0),IFERROR(VLOOKUP(C147+6,'Праздничные дни'!$C$2:$C$12427,1,0),IFERROR(VLOOKUP(C147+7,'Праздничные дни'!$C$2:$C$12427,1,0),IFERROR(VLOOKUP(C147+8,'Праздничные дни'!$C$2:$C$12427,1,0),IFERROR(VLOOKUP(C147+9,'Праздничные дни'!$C$2:$C$12427,1,0),IFERROR(VLOOKUP(C147+10,'Праздничные дни'!$C$2:$C$12427,1,0),0)))))))))))</f>
        <v>49219</v>
      </c>
      <c r="C147" s="8">
        <f t="shared" ca="1" si="43"/>
        <v>49217</v>
      </c>
      <c r="D147" s="9">
        <f t="shared" ca="1" si="37"/>
        <v>98755.432732786561</v>
      </c>
      <c r="E147" s="9">
        <f t="shared" ca="1" si="44"/>
        <v>74530.594125643111</v>
      </c>
      <c r="F147" s="9">
        <f t="shared" ca="1" si="38"/>
        <v>24224.838607143451</v>
      </c>
      <c r="G147" s="9">
        <f t="shared" ca="1" si="45"/>
        <v>9421492.819677487</v>
      </c>
      <c r="H147">
        <f t="shared" ca="1" si="39"/>
        <v>0</v>
      </c>
      <c r="I147" s="2">
        <f t="shared" si="40"/>
        <v>0.09</v>
      </c>
      <c r="K147" s="8">
        <f ca="1">IFERROR(VLOOKUP(L147,'Праздничные дни'!$C$2:$C$12427,1,0),IFERROR(VLOOKUP(L147+1,'Праздничные дни'!$C$2:$C$12427,1,0),IFERROR(VLOOKUP(L147+2,'Праздничные дни'!$C$2:$C$12427,1,0),IFERROR(VLOOKUP(L147+3,'Праздничные дни'!$C$2:$C$12427,1,0),IFERROR(VLOOKUP(L147+4,'Праздничные дни'!$C$2:$C$12427,1,0),IFERROR(VLOOKUP(L147+5,'Праздничные дни'!$C$2:$C$12427,1,0),IFERROR(VLOOKUP(L147+6,'Праздничные дни'!$C$2:$C$12427,1,0),IFERROR(VLOOKUP(L147+7,'Праздничные дни'!$C$2:$C$12427,1,0),IFERROR(VLOOKUP(L147+8,'Праздничные дни'!$C$2:$C$12427,1,0),IFERROR(VLOOKUP(L147+9,'Праздничные дни'!$C$2:$C$12427,1,0),IFERROR(VLOOKUP(L147+10,'Праздничные дни'!$C$2:$C$12427,1,0),0)))))))))))</f>
        <v>49219</v>
      </c>
      <c r="L147" s="8">
        <f t="shared" ca="1" si="49"/>
        <v>49217</v>
      </c>
      <c r="M147" s="9">
        <f t="shared" si="46"/>
        <v>100703.56363618122</v>
      </c>
      <c r="N147" s="9">
        <f t="shared" ca="1" si="47"/>
        <v>76581.631978156234</v>
      </c>
      <c r="O147" s="9">
        <f t="shared" ca="1" si="41"/>
        <v>24121.931658024987</v>
      </c>
      <c r="P147" s="9">
        <f t="shared" ca="1" si="48"/>
        <v>9681536.2877958026</v>
      </c>
      <c r="Q147">
        <f t="shared" ca="1" si="42"/>
        <v>0</v>
      </c>
    </row>
    <row r="148" spans="2:17" x14ac:dyDescent="0.35">
      <c r="B148" s="8">
        <f ca="1">IFERROR(VLOOKUP(C148,'Праздничные дни'!$C$2:$C$12427,1,0),IFERROR(VLOOKUP(C148+1,'Праздничные дни'!$C$2:$C$12427,1,0),IFERROR(VLOOKUP(C148+2,'Праздничные дни'!$C$2:$C$12427,1,0),IFERROR(VLOOKUP(C148+3,'Праздничные дни'!$C$2:$C$12427,1,0),IFERROR(VLOOKUP(C148+4,'Праздничные дни'!$C$2:$C$12427,1,0),IFERROR(VLOOKUP(C148+5,'Праздничные дни'!$C$2:$C$12427,1,0),IFERROR(VLOOKUP(C148+6,'Праздничные дни'!$C$2:$C$12427,1,0),IFERROR(VLOOKUP(C148+7,'Праздничные дни'!$C$2:$C$12427,1,0),IFERROR(VLOOKUP(C148+8,'Праздничные дни'!$C$2:$C$12427,1,0),IFERROR(VLOOKUP(C148+9,'Праздничные дни'!$C$2:$C$12427,1,0),IFERROR(VLOOKUP(C148+10,'Праздничные дни'!$C$2:$C$12427,1,0),0)))))))))))</f>
        <v>49248</v>
      </c>
      <c r="C148" s="8">
        <f t="shared" ca="1" si="43"/>
        <v>49248</v>
      </c>
      <c r="D148" s="9">
        <f t="shared" ca="1" si="37"/>
        <v>98755.432732786561</v>
      </c>
      <c r="E148" s="9">
        <f t="shared" ca="1" si="44"/>
        <v>67370.126737967788</v>
      </c>
      <c r="F148" s="9">
        <f t="shared" ca="1" si="38"/>
        <v>31385.305994818773</v>
      </c>
      <c r="G148" s="9">
        <f t="shared" ca="1" si="45"/>
        <v>9390107.513682669</v>
      </c>
      <c r="H148">
        <f t="shared" ca="1" si="39"/>
        <v>0</v>
      </c>
      <c r="I148" s="2">
        <f t="shared" si="40"/>
        <v>0.09</v>
      </c>
      <c r="K148" s="8">
        <f ca="1">IFERROR(VLOOKUP(L148,'Праздничные дни'!$C$2:$C$12427,1,0),IFERROR(VLOOKUP(L148+1,'Праздничные дни'!$C$2:$C$12427,1,0),IFERROR(VLOOKUP(L148+2,'Праздничные дни'!$C$2:$C$12427,1,0),IFERROR(VLOOKUP(L148+3,'Праздничные дни'!$C$2:$C$12427,1,0),IFERROR(VLOOKUP(L148+4,'Праздничные дни'!$C$2:$C$12427,1,0),IFERROR(VLOOKUP(L148+5,'Праздничные дни'!$C$2:$C$12427,1,0),IFERROR(VLOOKUP(L148+6,'Праздничные дни'!$C$2:$C$12427,1,0),IFERROR(VLOOKUP(L148+7,'Праздничные дни'!$C$2:$C$12427,1,0),IFERROR(VLOOKUP(L148+8,'Праздничные дни'!$C$2:$C$12427,1,0),IFERROR(VLOOKUP(L148+9,'Праздничные дни'!$C$2:$C$12427,1,0),IFERROR(VLOOKUP(L148+10,'Праздничные дни'!$C$2:$C$12427,1,0),0)))))))))))</f>
        <v>49248</v>
      </c>
      <c r="L148" s="8">
        <f t="shared" ca="1" si="49"/>
        <v>49248</v>
      </c>
      <c r="M148" s="9">
        <f t="shared" si="46"/>
        <v>100703.56363618122</v>
      </c>
      <c r="N148" s="9">
        <f t="shared" ca="1" si="47"/>
        <v>69229.615646978214</v>
      </c>
      <c r="O148" s="9">
        <f t="shared" ca="1" si="41"/>
        <v>31473.947989203007</v>
      </c>
      <c r="P148" s="9">
        <f t="shared" ca="1" si="48"/>
        <v>9650062.3398065995</v>
      </c>
      <c r="Q148">
        <f t="shared" ca="1" si="42"/>
        <v>0</v>
      </c>
    </row>
    <row r="149" spans="2:17" x14ac:dyDescent="0.35">
      <c r="B149" s="8">
        <f ca="1">IFERROR(VLOOKUP(C149,'Праздничные дни'!$C$2:$C$12427,1,0),IFERROR(VLOOKUP(C149+1,'Праздничные дни'!$C$2:$C$12427,1,0),IFERROR(VLOOKUP(C149+2,'Праздничные дни'!$C$2:$C$12427,1,0),IFERROR(VLOOKUP(C149+3,'Праздничные дни'!$C$2:$C$12427,1,0),IFERROR(VLOOKUP(C149+4,'Праздничные дни'!$C$2:$C$12427,1,0),IFERROR(VLOOKUP(C149+5,'Праздничные дни'!$C$2:$C$12427,1,0),IFERROR(VLOOKUP(C149+6,'Праздничные дни'!$C$2:$C$12427,1,0),IFERROR(VLOOKUP(C149+7,'Праздничные дни'!$C$2:$C$12427,1,0),IFERROR(VLOOKUP(C149+8,'Праздничные дни'!$C$2:$C$12427,1,0),IFERROR(VLOOKUP(C149+9,'Праздничные дни'!$C$2:$C$12427,1,0),IFERROR(VLOOKUP(C149+10,'Праздничные дни'!$C$2:$C$12427,1,0),0)))))))))))</f>
        <v>49278</v>
      </c>
      <c r="C149" s="8">
        <f t="shared" ca="1" si="43"/>
        <v>49278</v>
      </c>
      <c r="D149" s="9">
        <f t="shared" ca="1" si="37"/>
        <v>98755.432732786561</v>
      </c>
      <c r="E149" s="9">
        <f t="shared" ca="1" si="44"/>
        <v>69461.06927929644</v>
      </c>
      <c r="F149" s="9">
        <f t="shared" ca="1" si="38"/>
        <v>29294.363453490121</v>
      </c>
      <c r="G149" s="9">
        <f t="shared" ca="1" si="45"/>
        <v>9360813.1502291784</v>
      </c>
      <c r="H149">
        <f t="shared" ca="1" si="39"/>
        <v>0</v>
      </c>
      <c r="I149" s="2">
        <f t="shared" si="40"/>
        <v>0.09</v>
      </c>
      <c r="K149" s="8">
        <f ca="1">IFERROR(VLOOKUP(L149,'Праздничные дни'!$C$2:$C$12427,1,0),IFERROR(VLOOKUP(L149+1,'Праздничные дни'!$C$2:$C$12427,1,0),IFERROR(VLOOKUP(L149+2,'Праздничные дни'!$C$2:$C$12427,1,0),IFERROR(VLOOKUP(L149+3,'Праздничные дни'!$C$2:$C$12427,1,0),IFERROR(VLOOKUP(L149+4,'Праздничные дни'!$C$2:$C$12427,1,0),IFERROR(VLOOKUP(L149+5,'Праздничные дни'!$C$2:$C$12427,1,0),IFERROR(VLOOKUP(L149+6,'Праздничные дни'!$C$2:$C$12427,1,0),IFERROR(VLOOKUP(L149+7,'Праздничные дни'!$C$2:$C$12427,1,0),IFERROR(VLOOKUP(L149+8,'Праздничные дни'!$C$2:$C$12427,1,0),IFERROR(VLOOKUP(L149+9,'Праздничные дни'!$C$2:$C$12427,1,0),IFERROR(VLOOKUP(L149+10,'Праздничные дни'!$C$2:$C$12427,1,0),0)))))))))))</f>
        <v>49278</v>
      </c>
      <c r="L149" s="8">
        <f t="shared" ca="1" si="49"/>
        <v>49278</v>
      </c>
      <c r="M149" s="9">
        <f t="shared" si="46"/>
        <v>100703.56363618122</v>
      </c>
      <c r="N149" s="9">
        <f t="shared" ca="1" si="47"/>
        <v>71384.022787610447</v>
      </c>
      <c r="O149" s="9">
        <f t="shared" ca="1" si="41"/>
        <v>29319.540848570774</v>
      </c>
      <c r="P149" s="9">
        <f t="shared" ca="1" si="48"/>
        <v>9620742.7989580296</v>
      </c>
      <c r="Q149">
        <f t="shared" ca="1" si="42"/>
        <v>0</v>
      </c>
    </row>
    <row r="150" spans="2:17" x14ac:dyDescent="0.35">
      <c r="B150" s="8">
        <f ca="1">IFERROR(VLOOKUP(C150,'Праздничные дни'!$C$2:$C$12427,1,0),IFERROR(VLOOKUP(C150+1,'Праздничные дни'!$C$2:$C$12427,1,0),IFERROR(VLOOKUP(C150+2,'Праздничные дни'!$C$2:$C$12427,1,0),IFERROR(VLOOKUP(C150+3,'Праздничные дни'!$C$2:$C$12427,1,0),IFERROR(VLOOKUP(C150+4,'Праздничные дни'!$C$2:$C$12427,1,0),IFERROR(VLOOKUP(C150+5,'Праздничные дни'!$C$2:$C$12427,1,0),IFERROR(VLOOKUP(C150+6,'Праздничные дни'!$C$2:$C$12427,1,0),IFERROR(VLOOKUP(C150+7,'Праздничные дни'!$C$2:$C$12427,1,0),IFERROR(VLOOKUP(C150+8,'Праздничные дни'!$C$2:$C$12427,1,0),IFERROR(VLOOKUP(C150+9,'Праздничные дни'!$C$2:$C$12427,1,0),IFERROR(VLOOKUP(C150+10,'Праздничные дни'!$C$2:$C$12427,1,0),0)))))))))))</f>
        <v>49318</v>
      </c>
      <c r="C150" s="8">
        <f t="shared" ca="1" si="43"/>
        <v>49309</v>
      </c>
      <c r="D150" s="9">
        <f t="shared" ca="1" si="37"/>
        <v>98755.432732786561</v>
      </c>
      <c r="E150" s="9">
        <f t="shared" ca="1" si="44"/>
        <v>92325.828331027515</v>
      </c>
      <c r="F150" s="9">
        <f t="shared" ca="1" si="38"/>
        <v>6429.6044017590466</v>
      </c>
      <c r="G150" s="9">
        <f t="shared" ca="1" si="45"/>
        <v>9354383.5458274186</v>
      </c>
      <c r="H150">
        <f t="shared" ca="1" si="39"/>
        <v>0</v>
      </c>
      <c r="I150" s="2">
        <f t="shared" si="40"/>
        <v>0.09</v>
      </c>
      <c r="K150" s="8">
        <f ca="1">IFERROR(VLOOKUP(L150,'Праздничные дни'!$C$2:$C$12427,1,0),IFERROR(VLOOKUP(L150+1,'Праздничные дни'!$C$2:$C$12427,1,0),IFERROR(VLOOKUP(L150+2,'Праздничные дни'!$C$2:$C$12427,1,0),IFERROR(VLOOKUP(L150+3,'Праздничные дни'!$C$2:$C$12427,1,0),IFERROR(VLOOKUP(L150+4,'Праздничные дни'!$C$2:$C$12427,1,0),IFERROR(VLOOKUP(L150+5,'Праздничные дни'!$C$2:$C$12427,1,0),IFERROR(VLOOKUP(L150+6,'Праздничные дни'!$C$2:$C$12427,1,0),IFERROR(VLOOKUP(L150+7,'Праздничные дни'!$C$2:$C$12427,1,0),IFERROR(VLOOKUP(L150+8,'Праздничные дни'!$C$2:$C$12427,1,0),IFERROR(VLOOKUP(L150+9,'Праздничные дни'!$C$2:$C$12427,1,0),IFERROR(VLOOKUP(L150+10,'Праздничные дни'!$C$2:$C$12427,1,0),0)))))))))))</f>
        <v>49318</v>
      </c>
      <c r="L150" s="8">
        <f t="shared" ca="1" si="49"/>
        <v>49309</v>
      </c>
      <c r="M150" s="9">
        <f t="shared" si="46"/>
        <v>100703.56363618122</v>
      </c>
      <c r="N150" s="9">
        <f t="shared" ca="1" si="47"/>
        <v>94889.518017120296</v>
      </c>
      <c r="O150" s="9">
        <f t="shared" ca="1" si="41"/>
        <v>5814.0456190609257</v>
      </c>
      <c r="P150" s="9">
        <f t="shared" ca="1" si="48"/>
        <v>9614928.7533389684</v>
      </c>
      <c r="Q150">
        <f t="shared" ca="1" si="42"/>
        <v>0</v>
      </c>
    </row>
    <row r="151" spans="2:17" x14ac:dyDescent="0.35">
      <c r="B151" s="8">
        <f ca="1">IFERROR(VLOOKUP(C151,'Праздничные дни'!$C$2:$C$12427,1,0),IFERROR(VLOOKUP(C151+1,'Праздничные дни'!$C$2:$C$12427,1,0),IFERROR(VLOOKUP(C151+2,'Праздничные дни'!$C$2:$C$12427,1,0),IFERROR(VLOOKUP(C151+3,'Праздничные дни'!$C$2:$C$12427,1,0),IFERROR(VLOOKUP(C151+4,'Праздничные дни'!$C$2:$C$12427,1,0),IFERROR(VLOOKUP(C151+5,'Праздничные дни'!$C$2:$C$12427,1,0),IFERROR(VLOOKUP(C151+6,'Праздничные дни'!$C$2:$C$12427,1,0),IFERROR(VLOOKUP(C151+7,'Праздничные дни'!$C$2:$C$12427,1,0),IFERROR(VLOOKUP(C151+8,'Праздничные дни'!$C$2:$C$12427,1,0),IFERROR(VLOOKUP(C151+9,'Праздничные дни'!$C$2:$C$12427,1,0),IFERROR(VLOOKUP(C151+10,'Праздничные дни'!$C$2:$C$12427,1,0),0)))))))))))</f>
        <v>49340</v>
      </c>
      <c r="C151" s="8">
        <f t="shared" ca="1" si="43"/>
        <v>49340</v>
      </c>
      <c r="D151" s="9">
        <f t="shared" ca="1" si="37"/>
        <v>98755.432732786561</v>
      </c>
      <c r="E151" s="9">
        <f t="shared" ca="1" si="44"/>
        <v>50744.327180104898</v>
      </c>
      <c r="F151" s="9">
        <f t="shared" ca="1" si="38"/>
        <v>48011.105552681664</v>
      </c>
      <c r="G151" s="9">
        <f t="shared" ca="1" si="45"/>
        <v>9306372.4402747378</v>
      </c>
      <c r="H151">
        <f t="shared" ca="1" si="39"/>
        <v>0</v>
      </c>
      <c r="I151" s="2">
        <f t="shared" si="40"/>
        <v>0.09</v>
      </c>
      <c r="K151" s="8">
        <f ca="1">IFERROR(VLOOKUP(L151,'Праздничные дни'!$C$2:$C$12427,1,0),IFERROR(VLOOKUP(L151+1,'Праздничные дни'!$C$2:$C$12427,1,0),IFERROR(VLOOKUP(L151+2,'Праздничные дни'!$C$2:$C$12427,1,0),IFERROR(VLOOKUP(L151+3,'Праздничные дни'!$C$2:$C$12427,1,0),IFERROR(VLOOKUP(L151+4,'Праздничные дни'!$C$2:$C$12427,1,0),IFERROR(VLOOKUP(L151+5,'Праздничные дни'!$C$2:$C$12427,1,0),IFERROR(VLOOKUP(L151+6,'Праздничные дни'!$C$2:$C$12427,1,0),IFERROR(VLOOKUP(L151+7,'Праздничные дни'!$C$2:$C$12427,1,0),IFERROR(VLOOKUP(L151+8,'Праздничные дни'!$C$2:$C$12427,1,0),IFERROR(VLOOKUP(L151+9,'Праздничные дни'!$C$2:$C$12427,1,0),IFERROR(VLOOKUP(L151+10,'Праздничные дни'!$C$2:$C$12427,1,0),0)))))))))))</f>
        <v>49340</v>
      </c>
      <c r="L151" s="8">
        <f t="shared" ca="1" si="49"/>
        <v>49340</v>
      </c>
      <c r="M151" s="9">
        <f t="shared" si="46"/>
        <v>100703.56363618122</v>
      </c>
      <c r="N151" s="9">
        <f t="shared" ca="1" si="47"/>
        <v>52157.695703044265</v>
      </c>
      <c r="O151" s="9">
        <f t="shared" ca="1" si="41"/>
        <v>48545.867933136957</v>
      </c>
      <c r="P151" s="9">
        <f t="shared" ca="1" si="48"/>
        <v>9566382.885405831</v>
      </c>
      <c r="Q151">
        <f t="shared" ca="1" si="42"/>
        <v>0</v>
      </c>
    </row>
    <row r="152" spans="2:17" x14ac:dyDescent="0.35">
      <c r="B152" s="8">
        <f ca="1">IFERROR(VLOOKUP(C152,'Праздничные дни'!$C$2:$C$12427,1,0),IFERROR(VLOOKUP(C152+1,'Праздничные дни'!$C$2:$C$12427,1,0),IFERROR(VLOOKUP(C152+2,'Праздничные дни'!$C$2:$C$12427,1,0),IFERROR(VLOOKUP(C152+3,'Праздничные дни'!$C$2:$C$12427,1,0),IFERROR(VLOOKUP(C152+4,'Праздничные дни'!$C$2:$C$12427,1,0),IFERROR(VLOOKUP(C152+5,'Праздничные дни'!$C$2:$C$12427,1,0),IFERROR(VLOOKUP(C152+6,'Праздничные дни'!$C$2:$C$12427,1,0),IFERROR(VLOOKUP(C152+7,'Праздничные дни'!$C$2:$C$12427,1,0),IFERROR(VLOOKUP(C152+8,'Праздничные дни'!$C$2:$C$12427,1,0),IFERROR(VLOOKUP(C152+9,'Праздничные дни'!$C$2:$C$12427,1,0),IFERROR(VLOOKUP(C152+10,'Праздничные дни'!$C$2:$C$12427,1,0),0)))))))))))</f>
        <v>49368</v>
      </c>
      <c r="C152" s="8">
        <f t="shared" ca="1" si="43"/>
        <v>49368</v>
      </c>
      <c r="D152" s="9">
        <f t="shared" ca="1" si="37"/>
        <v>98755.432732786561</v>
      </c>
      <c r="E152" s="9">
        <f t="shared" ca="1" si="44"/>
        <v>64252.215204088599</v>
      </c>
      <c r="F152" s="9">
        <f t="shared" ca="1" si="38"/>
        <v>34503.217528697962</v>
      </c>
      <c r="G152" s="9">
        <f t="shared" ca="1" si="45"/>
        <v>9271869.2227460407</v>
      </c>
      <c r="H152">
        <f t="shared" ca="1" si="39"/>
        <v>0</v>
      </c>
      <c r="I152" s="2">
        <f t="shared" si="40"/>
        <v>0.09</v>
      </c>
      <c r="K152" s="8">
        <f ca="1">IFERROR(VLOOKUP(L152,'Праздничные дни'!$C$2:$C$12427,1,0),IFERROR(VLOOKUP(L152+1,'Праздничные дни'!$C$2:$C$12427,1,0),IFERROR(VLOOKUP(L152+2,'Праздничные дни'!$C$2:$C$12427,1,0),IFERROR(VLOOKUP(L152+3,'Праздничные дни'!$C$2:$C$12427,1,0),IFERROR(VLOOKUP(L152+4,'Праздничные дни'!$C$2:$C$12427,1,0),IFERROR(VLOOKUP(L152+5,'Праздничные дни'!$C$2:$C$12427,1,0),IFERROR(VLOOKUP(L152+6,'Праздничные дни'!$C$2:$C$12427,1,0),IFERROR(VLOOKUP(L152+7,'Праздничные дни'!$C$2:$C$12427,1,0),IFERROR(VLOOKUP(L152+8,'Праздничные дни'!$C$2:$C$12427,1,0),IFERROR(VLOOKUP(L152+9,'Праздничные дни'!$C$2:$C$12427,1,0),IFERROR(VLOOKUP(L152+10,'Праздничные дни'!$C$2:$C$12427,1,0),0)))))))))))</f>
        <v>49368</v>
      </c>
      <c r="L152" s="8">
        <f t="shared" ca="1" si="49"/>
        <v>49368</v>
      </c>
      <c r="M152" s="9">
        <f t="shared" si="46"/>
        <v>100703.56363618122</v>
      </c>
      <c r="N152" s="9">
        <f t="shared" ca="1" si="47"/>
        <v>66047.355811569025</v>
      </c>
      <c r="O152" s="9">
        <f t="shared" ca="1" si="41"/>
        <v>34656.207824612196</v>
      </c>
      <c r="P152" s="9">
        <f t="shared" ca="1" si="48"/>
        <v>9531726.677581219</v>
      </c>
      <c r="Q152">
        <f t="shared" ca="1" si="42"/>
        <v>0</v>
      </c>
    </row>
    <row r="153" spans="2:17" x14ac:dyDescent="0.35">
      <c r="B153" s="8">
        <f ca="1">IFERROR(VLOOKUP(C153,'Праздничные дни'!$C$2:$C$12427,1,0),IFERROR(VLOOKUP(C153+1,'Праздничные дни'!$C$2:$C$12427,1,0),IFERROR(VLOOKUP(C153+2,'Праздничные дни'!$C$2:$C$12427,1,0),IFERROR(VLOOKUP(C153+3,'Праздничные дни'!$C$2:$C$12427,1,0),IFERROR(VLOOKUP(C153+4,'Праздничные дни'!$C$2:$C$12427,1,0),IFERROR(VLOOKUP(C153+5,'Праздничные дни'!$C$2:$C$12427,1,0),IFERROR(VLOOKUP(C153+6,'Праздничные дни'!$C$2:$C$12427,1,0),IFERROR(VLOOKUP(C153+7,'Праздничные дни'!$C$2:$C$12427,1,0),IFERROR(VLOOKUP(C153+8,'Праздничные дни'!$C$2:$C$12427,1,0),IFERROR(VLOOKUP(C153+9,'Праздничные дни'!$C$2:$C$12427,1,0),IFERROR(VLOOKUP(C153+10,'Праздничные дни'!$C$2:$C$12427,1,0),0)))))))))))</f>
        <v>49401</v>
      </c>
      <c r="C153" s="8">
        <f t="shared" ca="1" si="43"/>
        <v>49399</v>
      </c>
      <c r="D153" s="9">
        <f t="shared" ca="1" si="37"/>
        <v>98755.432732786561</v>
      </c>
      <c r="E153" s="9">
        <f t="shared" ca="1" si="44"/>
        <v>75445.072853577381</v>
      </c>
      <c r="F153" s="9">
        <f t="shared" ca="1" si="38"/>
        <v>23310.35987920918</v>
      </c>
      <c r="G153" s="9">
        <f t="shared" ca="1" si="45"/>
        <v>9248558.8628668319</v>
      </c>
      <c r="H153">
        <f t="shared" ca="1" si="39"/>
        <v>0</v>
      </c>
      <c r="I153" s="2">
        <f t="shared" si="40"/>
        <v>0.09</v>
      </c>
      <c r="K153" s="8">
        <f ca="1">IFERROR(VLOOKUP(L153,'Праздничные дни'!$C$2:$C$12427,1,0),IFERROR(VLOOKUP(L153+1,'Праздничные дни'!$C$2:$C$12427,1,0),IFERROR(VLOOKUP(L153+2,'Праздничные дни'!$C$2:$C$12427,1,0),IFERROR(VLOOKUP(L153+3,'Праздничные дни'!$C$2:$C$12427,1,0),IFERROR(VLOOKUP(L153+4,'Праздничные дни'!$C$2:$C$12427,1,0),IFERROR(VLOOKUP(L153+5,'Праздничные дни'!$C$2:$C$12427,1,0),IFERROR(VLOOKUP(L153+6,'Праздничные дни'!$C$2:$C$12427,1,0),IFERROR(VLOOKUP(L153+7,'Праздничные дни'!$C$2:$C$12427,1,0),IFERROR(VLOOKUP(L153+8,'Праздничные дни'!$C$2:$C$12427,1,0),IFERROR(VLOOKUP(L153+9,'Праздничные дни'!$C$2:$C$12427,1,0),IFERROR(VLOOKUP(L153+10,'Праздничные дни'!$C$2:$C$12427,1,0),0)))))))))))</f>
        <v>49401</v>
      </c>
      <c r="L153" s="8">
        <f t="shared" ca="1" si="49"/>
        <v>49399</v>
      </c>
      <c r="M153" s="9">
        <f t="shared" si="46"/>
        <v>100703.56363618122</v>
      </c>
      <c r="N153" s="9">
        <f t="shared" ca="1" si="47"/>
        <v>77559.529403880064</v>
      </c>
      <c r="O153" s="9">
        <f t="shared" ca="1" si="41"/>
        <v>23144.034232301157</v>
      </c>
      <c r="P153" s="9">
        <f t="shared" ca="1" si="48"/>
        <v>9508582.6433489174</v>
      </c>
      <c r="Q153">
        <f t="shared" ca="1" si="42"/>
        <v>0</v>
      </c>
    </row>
    <row r="154" spans="2:17" x14ac:dyDescent="0.35">
      <c r="B154" s="8">
        <f ca="1">IFERROR(VLOOKUP(C154,'Праздничные дни'!$C$2:$C$12427,1,0),IFERROR(VLOOKUP(C154+1,'Праздничные дни'!$C$2:$C$12427,1,0),IFERROR(VLOOKUP(C154+2,'Праздничные дни'!$C$2:$C$12427,1,0),IFERROR(VLOOKUP(C154+3,'Праздничные дни'!$C$2:$C$12427,1,0),IFERROR(VLOOKUP(C154+4,'Праздничные дни'!$C$2:$C$12427,1,0),IFERROR(VLOOKUP(C154+5,'Праздничные дни'!$C$2:$C$12427,1,0),IFERROR(VLOOKUP(C154+6,'Праздничные дни'!$C$2:$C$12427,1,0),IFERROR(VLOOKUP(C154+7,'Праздничные дни'!$C$2:$C$12427,1,0),IFERROR(VLOOKUP(C154+8,'Праздничные дни'!$C$2:$C$12427,1,0),IFERROR(VLOOKUP(C154+9,'Праздничные дни'!$C$2:$C$12427,1,0),IFERROR(VLOOKUP(C154+10,'Праздничные дни'!$C$2:$C$12427,1,0),0)))))))))))</f>
        <v>49429</v>
      </c>
      <c r="C154" s="8">
        <f t="shared" ca="1" si="43"/>
        <v>49429</v>
      </c>
      <c r="D154" s="9">
        <f t="shared" ca="1" si="37"/>
        <v>98755.432732786561</v>
      </c>
      <c r="E154" s="9">
        <f t="shared" ca="1" si="44"/>
        <v>63853.063929929907</v>
      </c>
      <c r="F154" s="9">
        <f t="shared" ca="1" si="38"/>
        <v>34902.368802856654</v>
      </c>
      <c r="G154" s="9">
        <f t="shared" ca="1" si="45"/>
        <v>9213656.4940639753</v>
      </c>
      <c r="H154">
        <f t="shared" ca="1" si="39"/>
        <v>0</v>
      </c>
      <c r="I154" s="2">
        <f t="shared" si="40"/>
        <v>0.09</v>
      </c>
      <c r="K154" s="8">
        <f ca="1">IFERROR(VLOOKUP(L154,'Праздничные дни'!$C$2:$C$12427,1,0),IFERROR(VLOOKUP(L154+1,'Праздничные дни'!$C$2:$C$12427,1,0),IFERROR(VLOOKUP(L154+2,'Праздничные дни'!$C$2:$C$12427,1,0),IFERROR(VLOOKUP(L154+3,'Праздничные дни'!$C$2:$C$12427,1,0),IFERROR(VLOOKUP(L154+4,'Праздничные дни'!$C$2:$C$12427,1,0),IFERROR(VLOOKUP(L154+5,'Праздничные дни'!$C$2:$C$12427,1,0),IFERROR(VLOOKUP(L154+6,'Праздничные дни'!$C$2:$C$12427,1,0),IFERROR(VLOOKUP(L154+7,'Праздничные дни'!$C$2:$C$12427,1,0),IFERROR(VLOOKUP(L154+8,'Праздничные дни'!$C$2:$C$12427,1,0),IFERROR(VLOOKUP(L154+9,'Праздничные дни'!$C$2:$C$12427,1,0),IFERROR(VLOOKUP(L154+10,'Праздничные дни'!$C$2:$C$12427,1,0),0)))))))))))</f>
        <v>49429</v>
      </c>
      <c r="L154" s="8">
        <f t="shared" ca="1" si="49"/>
        <v>49429</v>
      </c>
      <c r="M154" s="9">
        <f t="shared" si="46"/>
        <v>100703.56363618122</v>
      </c>
      <c r="N154" s="9">
        <f t="shared" ca="1" si="47"/>
        <v>65648.296606134987</v>
      </c>
      <c r="O154" s="9">
        <f t="shared" ca="1" si="41"/>
        <v>35055.267030046234</v>
      </c>
      <c r="P154" s="9">
        <f t="shared" ca="1" si="48"/>
        <v>9473527.376318872</v>
      </c>
      <c r="Q154">
        <f t="shared" ca="1" si="42"/>
        <v>0</v>
      </c>
    </row>
    <row r="155" spans="2:17" x14ac:dyDescent="0.35">
      <c r="B155" s="8">
        <f ca="1">IFERROR(VLOOKUP(C155,'Праздничные дни'!$C$2:$C$12427,1,0),IFERROR(VLOOKUP(C155+1,'Праздничные дни'!$C$2:$C$12427,1,0),IFERROR(VLOOKUP(C155+2,'Праздничные дни'!$C$2:$C$12427,1,0),IFERROR(VLOOKUP(C155+3,'Праздничные дни'!$C$2:$C$12427,1,0),IFERROR(VLOOKUP(C155+4,'Праздничные дни'!$C$2:$C$12427,1,0),IFERROR(VLOOKUP(C155+5,'Праздничные дни'!$C$2:$C$12427,1,0),IFERROR(VLOOKUP(C155+6,'Праздничные дни'!$C$2:$C$12427,1,0),IFERROR(VLOOKUP(C155+7,'Праздничные дни'!$C$2:$C$12427,1,0),IFERROR(VLOOKUP(C155+8,'Праздничные дни'!$C$2:$C$12427,1,0),IFERROR(VLOOKUP(C155+9,'Праздничные дни'!$C$2:$C$12427,1,0),IFERROR(VLOOKUP(C155+10,'Праздничные дни'!$C$2:$C$12427,1,0),0)))))))))))</f>
        <v>49460</v>
      </c>
      <c r="C155" s="8">
        <f t="shared" ca="1" si="43"/>
        <v>49460</v>
      </c>
      <c r="D155" s="9">
        <f t="shared" ca="1" si="37"/>
        <v>98755.432732786561</v>
      </c>
      <c r="E155" s="9">
        <f t="shared" ca="1" si="44"/>
        <v>70427.675666954761</v>
      </c>
      <c r="F155" s="9">
        <f t="shared" ca="1" si="38"/>
        <v>28327.7570658318</v>
      </c>
      <c r="G155" s="9">
        <f t="shared" ca="1" si="45"/>
        <v>9185328.7369981427</v>
      </c>
      <c r="H155">
        <f t="shared" ca="1" si="39"/>
        <v>0</v>
      </c>
      <c r="I155" s="2">
        <f t="shared" si="40"/>
        <v>0.09</v>
      </c>
      <c r="K155" s="8">
        <f ca="1">IFERROR(VLOOKUP(L155,'Праздничные дни'!$C$2:$C$12427,1,0),IFERROR(VLOOKUP(L155+1,'Праздничные дни'!$C$2:$C$12427,1,0),IFERROR(VLOOKUP(L155+2,'Праздничные дни'!$C$2:$C$12427,1,0),IFERROR(VLOOKUP(L155+3,'Праздничные дни'!$C$2:$C$12427,1,0),IFERROR(VLOOKUP(L155+4,'Праздничные дни'!$C$2:$C$12427,1,0),IFERROR(VLOOKUP(L155+5,'Праздничные дни'!$C$2:$C$12427,1,0),IFERROR(VLOOKUP(L155+6,'Праздничные дни'!$C$2:$C$12427,1,0),IFERROR(VLOOKUP(L155+7,'Праздничные дни'!$C$2:$C$12427,1,0),IFERROR(VLOOKUP(L155+8,'Праздничные дни'!$C$2:$C$12427,1,0),IFERROR(VLOOKUP(L155+9,'Праздничные дни'!$C$2:$C$12427,1,0),IFERROR(VLOOKUP(L155+10,'Праздничные дни'!$C$2:$C$12427,1,0),0)))))))))))</f>
        <v>49460</v>
      </c>
      <c r="L155" s="8">
        <f t="shared" ca="1" si="49"/>
        <v>49460</v>
      </c>
      <c r="M155" s="9">
        <f t="shared" si="46"/>
        <v>100703.56363618122</v>
      </c>
      <c r="N155" s="9">
        <f t="shared" ca="1" si="47"/>
        <v>72414.085972410001</v>
      </c>
      <c r="O155" s="9">
        <f t="shared" ca="1" si="41"/>
        <v>28289.47766377122</v>
      </c>
      <c r="P155" s="9">
        <f t="shared" ca="1" si="48"/>
        <v>9445237.8986551017</v>
      </c>
      <c r="Q155">
        <f t="shared" ca="1" si="42"/>
        <v>0</v>
      </c>
    </row>
    <row r="156" spans="2:17" x14ac:dyDescent="0.35">
      <c r="B156" s="8">
        <f ca="1">IFERROR(VLOOKUP(C156,'Праздничные дни'!$C$2:$C$12427,1,0),IFERROR(VLOOKUP(C156+1,'Праздничные дни'!$C$2:$C$12427,1,0),IFERROR(VLOOKUP(C156+2,'Праздничные дни'!$C$2:$C$12427,1,0),IFERROR(VLOOKUP(C156+3,'Праздничные дни'!$C$2:$C$12427,1,0),IFERROR(VLOOKUP(C156+4,'Праздничные дни'!$C$2:$C$12427,1,0),IFERROR(VLOOKUP(C156+5,'Праздничные дни'!$C$2:$C$12427,1,0),IFERROR(VLOOKUP(C156+6,'Праздничные дни'!$C$2:$C$12427,1,0),IFERROR(VLOOKUP(C156+7,'Праздничные дни'!$C$2:$C$12427,1,0),IFERROR(VLOOKUP(C156+8,'Праздничные дни'!$C$2:$C$12427,1,0),IFERROR(VLOOKUP(C156+9,'Праздничные дни'!$C$2:$C$12427,1,0),IFERROR(VLOOKUP(C156+10,'Праздничные дни'!$C$2:$C$12427,1,0),0)))))))))))</f>
        <v>49492</v>
      </c>
      <c r="C156" s="8">
        <f t="shared" ca="1" si="43"/>
        <v>49490</v>
      </c>
      <c r="D156" s="9">
        <f t="shared" ca="1" si="37"/>
        <v>98755.432732786561</v>
      </c>
      <c r="E156" s="9">
        <f t="shared" ca="1" si="44"/>
        <v>72476.018527546985</v>
      </c>
      <c r="F156" s="9">
        <f t="shared" ca="1" si="38"/>
        <v>26279.414205239576</v>
      </c>
      <c r="G156" s="9">
        <f t="shared" ca="1" si="45"/>
        <v>9159049.3227929026</v>
      </c>
      <c r="H156">
        <f t="shared" ca="1" si="39"/>
        <v>0</v>
      </c>
      <c r="I156" s="2">
        <f t="shared" si="40"/>
        <v>0.09</v>
      </c>
      <c r="K156" s="8">
        <f ca="1">IFERROR(VLOOKUP(L156,'Праздничные дни'!$C$2:$C$12427,1,0),IFERROR(VLOOKUP(L156+1,'Праздничные дни'!$C$2:$C$12427,1,0),IFERROR(VLOOKUP(L156+2,'Праздничные дни'!$C$2:$C$12427,1,0),IFERROR(VLOOKUP(L156+3,'Праздничные дни'!$C$2:$C$12427,1,0),IFERROR(VLOOKUP(L156+4,'Праздничные дни'!$C$2:$C$12427,1,0),IFERROR(VLOOKUP(L156+5,'Праздничные дни'!$C$2:$C$12427,1,0),IFERROR(VLOOKUP(L156+6,'Праздничные дни'!$C$2:$C$12427,1,0),IFERROR(VLOOKUP(L156+7,'Праздничные дни'!$C$2:$C$12427,1,0),IFERROR(VLOOKUP(L156+8,'Праздничные дни'!$C$2:$C$12427,1,0),IFERROR(VLOOKUP(L156+9,'Праздничные дни'!$C$2:$C$12427,1,0),IFERROR(VLOOKUP(L156+10,'Праздничные дни'!$C$2:$C$12427,1,0),0)))))))))))</f>
        <v>49492</v>
      </c>
      <c r="L156" s="8">
        <f t="shared" ca="1" si="49"/>
        <v>49490</v>
      </c>
      <c r="M156" s="9">
        <f t="shared" si="46"/>
        <v>100703.56363618122</v>
      </c>
      <c r="N156" s="9">
        <f t="shared" ca="1" si="47"/>
        <v>74526.808625004633</v>
      </c>
      <c r="O156" s="9">
        <f t="shared" ca="1" si="41"/>
        <v>26176.755011176589</v>
      </c>
      <c r="P156" s="9">
        <f t="shared" ca="1" si="48"/>
        <v>9419061.143643925</v>
      </c>
      <c r="Q156">
        <f t="shared" ca="1" si="42"/>
        <v>0</v>
      </c>
    </row>
    <row r="157" spans="2:17" x14ac:dyDescent="0.35">
      <c r="B157" s="8">
        <f ca="1">IFERROR(VLOOKUP(C157,'Праздничные дни'!$C$2:$C$12427,1,0),IFERROR(VLOOKUP(C157+1,'Праздничные дни'!$C$2:$C$12427,1,0),IFERROR(VLOOKUP(C157+2,'Праздничные дни'!$C$2:$C$12427,1,0),IFERROR(VLOOKUP(C157+3,'Праздничные дни'!$C$2:$C$12427,1,0),IFERROR(VLOOKUP(C157+4,'Праздничные дни'!$C$2:$C$12427,1,0),IFERROR(VLOOKUP(C157+5,'Праздничные дни'!$C$2:$C$12427,1,0),IFERROR(VLOOKUP(C157+6,'Праздничные дни'!$C$2:$C$12427,1,0),IFERROR(VLOOKUP(C157+7,'Праздничные дни'!$C$2:$C$12427,1,0),IFERROR(VLOOKUP(C157+8,'Праздничные дни'!$C$2:$C$12427,1,0),IFERROR(VLOOKUP(C157+9,'Праздничные дни'!$C$2:$C$12427,1,0),IFERROR(VLOOKUP(C157+10,'Праздничные дни'!$C$2:$C$12427,1,0),0)))))))))))</f>
        <v>49521</v>
      </c>
      <c r="C157" s="8">
        <f t="shared" ca="1" si="43"/>
        <v>49521</v>
      </c>
      <c r="D157" s="9">
        <f t="shared" ca="1" si="37"/>
        <v>98755.432732786561</v>
      </c>
      <c r="E157" s="9">
        <f t="shared" ca="1" si="44"/>
        <v>65493.47597942323</v>
      </c>
      <c r="F157" s="9">
        <f t="shared" ca="1" si="38"/>
        <v>33261.956753363331</v>
      </c>
      <c r="G157" s="9">
        <f t="shared" ca="1" si="45"/>
        <v>9125787.3660395388</v>
      </c>
      <c r="H157">
        <f t="shared" ca="1" si="39"/>
        <v>0</v>
      </c>
      <c r="I157" s="2">
        <f t="shared" si="40"/>
        <v>0.09</v>
      </c>
      <c r="K157" s="8">
        <f ca="1">IFERROR(VLOOKUP(L157,'Праздничные дни'!$C$2:$C$12427,1,0),IFERROR(VLOOKUP(L157+1,'Праздничные дни'!$C$2:$C$12427,1,0),IFERROR(VLOOKUP(L157+2,'Праздничные дни'!$C$2:$C$12427,1,0),IFERROR(VLOOKUP(L157+3,'Праздничные дни'!$C$2:$C$12427,1,0),IFERROR(VLOOKUP(L157+4,'Праздничные дни'!$C$2:$C$12427,1,0),IFERROR(VLOOKUP(L157+5,'Праздничные дни'!$C$2:$C$12427,1,0),IFERROR(VLOOKUP(L157+6,'Праздничные дни'!$C$2:$C$12427,1,0),IFERROR(VLOOKUP(L157+7,'Праздничные дни'!$C$2:$C$12427,1,0),IFERROR(VLOOKUP(L157+8,'Праздничные дни'!$C$2:$C$12427,1,0),IFERROR(VLOOKUP(L157+9,'Праздничные дни'!$C$2:$C$12427,1,0),IFERROR(VLOOKUP(L157+10,'Праздничные дни'!$C$2:$C$12427,1,0),0)))))))))))</f>
        <v>49521</v>
      </c>
      <c r="L157" s="8">
        <f t="shared" ca="1" si="49"/>
        <v>49521</v>
      </c>
      <c r="M157" s="9">
        <f t="shared" si="46"/>
        <v>100703.56363618122</v>
      </c>
      <c r="N157" s="9">
        <f t="shared" ca="1" si="47"/>
        <v>67352.738588796288</v>
      </c>
      <c r="O157" s="9">
        <f t="shared" ca="1" si="41"/>
        <v>33350.825047384933</v>
      </c>
      <c r="P157" s="9">
        <f t="shared" ca="1" si="48"/>
        <v>9385710.31859654</v>
      </c>
      <c r="Q157">
        <f t="shared" ca="1" si="42"/>
        <v>0</v>
      </c>
    </row>
    <row r="158" spans="2:17" x14ac:dyDescent="0.35">
      <c r="B158" s="8">
        <f ca="1">IFERROR(VLOOKUP(C158,'Праздничные дни'!$C$2:$C$12427,1,0),IFERROR(VLOOKUP(C158+1,'Праздничные дни'!$C$2:$C$12427,1,0),IFERROR(VLOOKUP(C158+2,'Праздничные дни'!$C$2:$C$12427,1,0),IFERROR(VLOOKUP(C158+3,'Праздничные дни'!$C$2:$C$12427,1,0),IFERROR(VLOOKUP(C158+4,'Праздничные дни'!$C$2:$C$12427,1,0),IFERROR(VLOOKUP(C158+5,'Праздничные дни'!$C$2:$C$12427,1,0),IFERROR(VLOOKUP(C158+6,'Праздничные дни'!$C$2:$C$12427,1,0),IFERROR(VLOOKUP(C158+7,'Праздничные дни'!$C$2:$C$12427,1,0),IFERROR(VLOOKUP(C158+8,'Праздничные дни'!$C$2:$C$12427,1,0),IFERROR(VLOOKUP(C158+9,'Праздничные дни'!$C$2:$C$12427,1,0),IFERROR(VLOOKUP(C158+10,'Праздничные дни'!$C$2:$C$12427,1,0),0)))))))))))</f>
        <v>49552</v>
      </c>
      <c r="C158" s="8">
        <f t="shared" ca="1" si="43"/>
        <v>49552</v>
      </c>
      <c r="D158" s="9">
        <f t="shared" ca="1" si="37"/>
        <v>98755.432732786561</v>
      </c>
      <c r="E158" s="9">
        <f t="shared" ca="1" si="44"/>
        <v>69756.018496576202</v>
      </c>
      <c r="F158" s="9">
        <f t="shared" ca="1" si="38"/>
        <v>28999.414236210359</v>
      </c>
      <c r="G158" s="9">
        <f t="shared" ca="1" si="45"/>
        <v>9096787.9518033285</v>
      </c>
      <c r="H158">
        <f t="shared" ca="1" si="39"/>
        <v>0</v>
      </c>
      <c r="I158" s="2">
        <f t="shared" si="40"/>
        <v>0.09</v>
      </c>
      <c r="K158" s="8">
        <f ca="1">IFERROR(VLOOKUP(L158,'Праздничные дни'!$C$2:$C$12427,1,0),IFERROR(VLOOKUP(L158+1,'Праздничные дни'!$C$2:$C$12427,1,0),IFERROR(VLOOKUP(L158+2,'Праздничные дни'!$C$2:$C$12427,1,0),IFERROR(VLOOKUP(L158+3,'Праздничные дни'!$C$2:$C$12427,1,0),IFERROR(VLOOKUP(L158+4,'Праздничные дни'!$C$2:$C$12427,1,0),IFERROR(VLOOKUP(L158+5,'Праздничные дни'!$C$2:$C$12427,1,0),IFERROR(VLOOKUP(L158+6,'Праздничные дни'!$C$2:$C$12427,1,0),IFERROR(VLOOKUP(L158+7,'Праздничные дни'!$C$2:$C$12427,1,0),IFERROR(VLOOKUP(L158+8,'Праздничные дни'!$C$2:$C$12427,1,0),IFERROR(VLOOKUP(L158+9,'Праздничные дни'!$C$2:$C$12427,1,0),IFERROR(VLOOKUP(L158+10,'Праздничные дни'!$C$2:$C$12427,1,0),0)))))))))))</f>
        <v>49552</v>
      </c>
      <c r="L158" s="8">
        <f t="shared" ca="1" si="49"/>
        <v>49552</v>
      </c>
      <c r="M158" s="9">
        <f t="shared" si="46"/>
        <v>100703.56363618122</v>
      </c>
      <c r="N158" s="9">
        <f t="shared" ca="1" si="47"/>
        <v>71742.826818861227</v>
      </c>
      <c r="O158" s="9">
        <f t="shared" ca="1" si="41"/>
        <v>28960.736817319994</v>
      </c>
      <c r="P158" s="9">
        <f t="shared" ca="1" si="48"/>
        <v>9356749.5817792192</v>
      </c>
      <c r="Q158">
        <f t="shared" ca="1" si="42"/>
        <v>0</v>
      </c>
    </row>
    <row r="159" spans="2:17" x14ac:dyDescent="0.35">
      <c r="B159" s="8">
        <f ca="1">IFERROR(VLOOKUP(C159,'Праздничные дни'!$C$2:$C$12427,1,0),IFERROR(VLOOKUP(C159+1,'Праздничные дни'!$C$2:$C$12427,1,0),IFERROR(VLOOKUP(C159+2,'Праздничные дни'!$C$2:$C$12427,1,0),IFERROR(VLOOKUP(C159+3,'Праздничные дни'!$C$2:$C$12427,1,0),IFERROR(VLOOKUP(C159+4,'Праздничные дни'!$C$2:$C$12427,1,0),IFERROR(VLOOKUP(C159+5,'Праздничные дни'!$C$2:$C$12427,1,0),IFERROR(VLOOKUP(C159+6,'Праздничные дни'!$C$2:$C$12427,1,0),IFERROR(VLOOKUP(C159+7,'Праздничные дни'!$C$2:$C$12427,1,0),IFERROR(VLOOKUP(C159+8,'Праздничные дни'!$C$2:$C$12427,1,0),IFERROR(VLOOKUP(C159+9,'Праздничные дни'!$C$2:$C$12427,1,0),IFERROR(VLOOKUP(C159+10,'Праздничные дни'!$C$2:$C$12427,1,0),0)))))))))))</f>
        <v>49583</v>
      </c>
      <c r="C159" s="8">
        <f t="shared" ca="1" si="43"/>
        <v>49582</v>
      </c>
      <c r="D159" s="9">
        <f t="shared" ca="1" si="37"/>
        <v>98755.432732786561</v>
      </c>
      <c r="E159" s="9">
        <f t="shared" ca="1" si="44"/>
        <v>69534.351741181599</v>
      </c>
      <c r="F159" s="9">
        <f t="shared" ca="1" si="38"/>
        <v>29221.080991604962</v>
      </c>
      <c r="G159" s="9">
        <f t="shared" ca="1" si="45"/>
        <v>9067566.8708117232</v>
      </c>
      <c r="H159">
        <f t="shared" ca="1" si="39"/>
        <v>0</v>
      </c>
      <c r="I159" s="2">
        <f t="shared" si="40"/>
        <v>0.09</v>
      </c>
      <c r="K159" s="8">
        <f ca="1">IFERROR(VLOOKUP(L159,'Праздничные дни'!$C$2:$C$12427,1,0),IFERROR(VLOOKUP(L159+1,'Праздничные дни'!$C$2:$C$12427,1,0),IFERROR(VLOOKUP(L159+2,'Праздничные дни'!$C$2:$C$12427,1,0),IFERROR(VLOOKUP(L159+3,'Праздничные дни'!$C$2:$C$12427,1,0),IFERROR(VLOOKUP(L159+4,'Праздничные дни'!$C$2:$C$12427,1,0),IFERROR(VLOOKUP(L159+5,'Праздничные дни'!$C$2:$C$12427,1,0),IFERROR(VLOOKUP(L159+6,'Праздничные дни'!$C$2:$C$12427,1,0),IFERROR(VLOOKUP(L159+7,'Праздничные дни'!$C$2:$C$12427,1,0),IFERROR(VLOOKUP(L159+8,'Праздничные дни'!$C$2:$C$12427,1,0),IFERROR(VLOOKUP(L159+9,'Праздничные дни'!$C$2:$C$12427,1,0),IFERROR(VLOOKUP(L159+10,'Праздничные дни'!$C$2:$C$12427,1,0),0)))))))))))</f>
        <v>49583</v>
      </c>
      <c r="L159" s="8">
        <f t="shared" ca="1" si="49"/>
        <v>49582</v>
      </c>
      <c r="M159" s="9">
        <f t="shared" si="46"/>
        <v>100703.56363618122</v>
      </c>
      <c r="N159" s="9">
        <f t="shared" ca="1" si="47"/>
        <v>71521.455707298694</v>
      </c>
      <c r="O159" s="9">
        <f t="shared" ca="1" si="41"/>
        <v>29182.107928882528</v>
      </c>
      <c r="P159" s="9">
        <f t="shared" ca="1" si="48"/>
        <v>9327567.4738503359</v>
      </c>
      <c r="Q159">
        <f t="shared" ca="1" si="42"/>
        <v>0</v>
      </c>
    </row>
    <row r="160" spans="2:17" x14ac:dyDescent="0.35">
      <c r="B160" s="8">
        <f ca="1">IFERROR(VLOOKUP(C160,'Праздничные дни'!$C$2:$C$12427,1,0),IFERROR(VLOOKUP(C160+1,'Праздничные дни'!$C$2:$C$12427,1,0),IFERROR(VLOOKUP(C160+2,'Праздничные дни'!$C$2:$C$12427,1,0),IFERROR(VLOOKUP(C160+3,'Праздничные дни'!$C$2:$C$12427,1,0),IFERROR(VLOOKUP(C160+4,'Праздничные дни'!$C$2:$C$12427,1,0),IFERROR(VLOOKUP(C160+5,'Праздничные дни'!$C$2:$C$12427,1,0),IFERROR(VLOOKUP(C160+6,'Праздничные дни'!$C$2:$C$12427,1,0),IFERROR(VLOOKUP(C160+7,'Праздничные дни'!$C$2:$C$12427,1,0),IFERROR(VLOOKUP(C160+8,'Праздничные дни'!$C$2:$C$12427,1,0),IFERROR(VLOOKUP(C160+9,'Праздничные дни'!$C$2:$C$12427,1,0),IFERROR(VLOOKUP(C160+10,'Праздничные дни'!$C$2:$C$12427,1,0),0)))))))))))</f>
        <v>49613</v>
      </c>
      <c r="C160" s="8">
        <f t="shared" ca="1" si="43"/>
        <v>49613</v>
      </c>
      <c r="D160" s="9">
        <f t="shared" ca="1" si="37"/>
        <v>98755.432732786561</v>
      </c>
      <c r="E160" s="9">
        <f t="shared" ca="1" si="44"/>
        <v>67075.152195045608</v>
      </c>
      <c r="F160" s="9">
        <f t="shared" ca="1" si="38"/>
        <v>31680.280537740953</v>
      </c>
      <c r="G160" s="9">
        <f t="shared" ca="1" si="45"/>
        <v>9035886.5902739819</v>
      </c>
      <c r="H160">
        <f t="shared" ca="1" si="39"/>
        <v>0</v>
      </c>
      <c r="I160" s="2">
        <f t="shared" si="40"/>
        <v>0.09</v>
      </c>
      <c r="K160" s="8">
        <f ca="1">IFERROR(VLOOKUP(L160,'Праздничные дни'!$C$2:$C$12427,1,0),IFERROR(VLOOKUP(L160+1,'Праздничные дни'!$C$2:$C$12427,1,0),IFERROR(VLOOKUP(L160+2,'Праздничные дни'!$C$2:$C$12427,1,0),IFERROR(VLOOKUP(L160+3,'Праздничные дни'!$C$2:$C$12427,1,0),IFERROR(VLOOKUP(L160+4,'Праздничные дни'!$C$2:$C$12427,1,0),IFERROR(VLOOKUP(L160+5,'Праздничные дни'!$C$2:$C$12427,1,0),IFERROR(VLOOKUP(L160+6,'Праздничные дни'!$C$2:$C$12427,1,0),IFERROR(VLOOKUP(L160+7,'Праздничные дни'!$C$2:$C$12427,1,0),IFERROR(VLOOKUP(L160+8,'Праздничные дни'!$C$2:$C$12427,1,0),IFERROR(VLOOKUP(L160+9,'Праздничные дни'!$C$2:$C$12427,1,0),IFERROR(VLOOKUP(L160+10,'Праздничные дни'!$C$2:$C$12427,1,0),0)))))))))))</f>
        <v>49613</v>
      </c>
      <c r="L160" s="8">
        <f t="shared" ca="1" si="49"/>
        <v>49613</v>
      </c>
      <c r="M160" s="9">
        <f t="shared" si="46"/>
        <v>100703.56363618122</v>
      </c>
      <c r="N160" s="9">
        <f t="shared" ca="1" si="47"/>
        <v>68998.444327112069</v>
      </c>
      <c r="O160" s="9">
        <f t="shared" ca="1" si="41"/>
        <v>31705.119309069152</v>
      </c>
      <c r="P160" s="9">
        <f t="shared" ca="1" si="48"/>
        <v>9295862.3545412663</v>
      </c>
      <c r="Q160">
        <f t="shared" ca="1" si="42"/>
        <v>0</v>
      </c>
    </row>
    <row r="161" spans="2:17" x14ac:dyDescent="0.35">
      <c r="B161" s="8">
        <f ca="1">IFERROR(VLOOKUP(C161,'Праздничные дни'!$C$2:$C$12427,1,0),IFERROR(VLOOKUP(C161+1,'Праздничные дни'!$C$2:$C$12427,1,0),IFERROR(VLOOKUP(C161+2,'Праздничные дни'!$C$2:$C$12427,1,0),IFERROR(VLOOKUP(C161+3,'Праздничные дни'!$C$2:$C$12427,1,0),IFERROR(VLOOKUP(C161+4,'Праздничные дни'!$C$2:$C$12427,1,0),IFERROR(VLOOKUP(C161+5,'Праздничные дни'!$C$2:$C$12427,1,0),IFERROR(VLOOKUP(C161+6,'Праздничные дни'!$C$2:$C$12427,1,0),IFERROR(VLOOKUP(C161+7,'Праздничные дни'!$C$2:$C$12427,1,0),IFERROR(VLOOKUP(C161+8,'Праздничные дни'!$C$2:$C$12427,1,0),IFERROR(VLOOKUP(C161+9,'Праздничные дни'!$C$2:$C$12427,1,0),IFERROR(VLOOKUP(C161+10,'Праздничные дни'!$C$2:$C$12427,1,0),0)))))))))))</f>
        <v>49643</v>
      </c>
      <c r="C161" s="8">
        <f t="shared" ca="1" si="43"/>
        <v>49643</v>
      </c>
      <c r="D161" s="9">
        <f t="shared" ca="1" si="37"/>
        <v>98755.432732786561</v>
      </c>
      <c r="E161" s="9">
        <f t="shared" ca="1" si="44"/>
        <v>66840.804914355467</v>
      </c>
      <c r="F161" s="9">
        <f t="shared" ca="1" si="38"/>
        <v>31914.627818431094</v>
      </c>
      <c r="G161" s="9">
        <f t="shared" ca="1" si="45"/>
        <v>9003971.9624555502</v>
      </c>
      <c r="H161">
        <f t="shared" ca="1" si="39"/>
        <v>0</v>
      </c>
      <c r="I161" s="2">
        <f t="shared" si="40"/>
        <v>0.09</v>
      </c>
      <c r="K161" s="8">
        <f ca="1">IFERROR(VLOOKUP(L161,'Праздничные дни'!$C$2:$C$12427,1,0),IFERROR(VLOOKUP(L161+1,'Праздничные дни'!$C$2:$C$12427,1,0),IFERROR(VLOOKUP(L161+2,'Праздничные дни'!$C$2:$C$12427,1,0),IFERROR(VLOOKUP(L161+3,'Праздничные дни'!$C$2:$C$12427,1,0),IFERROR(VLOOKUP(L161+4,'Праздничные дни'!$C$2:$C$12427,1,0),IFERROR(VLOOKUP(L161+5,'Праздничные дни'!$C$2:$C$12427,1,0),IFERROR(VLOOKUP(L161+6,'Праздничные дни'!$C$2:$C$12427,1,0),IFERROR(VLOOKUP(L161+7,'Праздничные дни'!$C$2:$C$12427,1,0),IFERROR(VLOOKUP(L161+8,'Праздничные дни'!$C$2:$C$12427,1,0),IFERROR(VLOOKUP(L161+9,'Праздничные дни'!$C$2:$C$12427,1,0),IFERROR(VLOOKUP(L161+10,'Праздничные дни'!$C$2:$C$12427,1,0),0)))))))))))</f>
        <v>49643</v>
      </c>
      <c r="L161" s="8">
        <f t="shared" ca="1" si="49"/>
        <v>49643</v>
      </c>
      <c r="M161" s="9">
        <f t="shared" si="46"/>
        <v>100703.56363618122</v>
      </c>
      <c r="N161" s="9">
        <f t="shared" ca="1" si="47"/>
        <v>68763.913307565526</v>
      </c>
      <c r="O161" s="9">
        <f t="shared" ca="1" si="41"/>
        <v>31939.650328615695</v>
      </c>
      <c r="P161" s="9">
        <f t="shared" ca="1" si="48"/>
        <v>9263922.7042126507</v>
      </c>
      <c r="Q161">
        <f t="shared" ca="1" si="42"/>
        <v>0</v>
      </c>
    </row>
    <row r="162" spans="2:17" x14ac:dyDescent="0.35">
      <c r="B162" s="8">
        <f ca="1">IFERROR(VLOOKUP(C162,'Праздничные дни'!$C$2:$C$12427,1,0),IFERROR(VLOOKUP(C162+1,'Праздничные дни'!$C$2:$C$12427,1,0),IFERROR(VLOOKUP(C162+2,'Праздничные дни'!$C$2:$C$12427,1,0),IFERROR(VLOOKUP(C162+3,'Праздничные дни'!$C$2:$C$12427,1,0),IFERROR(VLOOKUP(C162+4,'Праздничные дни'!$C$2:$C$12427,1,0),IFERROR(VLOOKUP(C162+5,'Праздничные дни'!$C$2:$C$12427,1,0),IFERROR(VLOOKUP(C162+6,'Праздничные дни'!$C$2:$C$12427,1,0),IFERROR(VLOOKUP(C162+7,'Праздничные дни'!$C$2:$C$12427,1,0),IFERROR(VLOOKUP(C162+8,'Праздничные дни'!$C$2:$C$12427,1,0),IFERROR(VLOOKUP(C162+9,'Праздничные дни'!$C$2:$C$12427,1,0),IFERROR(VLOOKUP(C162+10,'Праздничные дни'!$C$2:$C$12427,1,0),0)))))))))))</f>
        <v>49674</v>
      </c>
      <c r="C162" s="8">
        <f t="shared" ca="1" si="43"/>
        <v>49674</v>
      </c>
      <c r="D162" s="9">
        <f t="shared" ca="1" si="37"/>
        <v>98755.432732786561</v>
      </c>
      <c r="E162" s="9">
        <f t="shared" ca="1" si="44"/>
        <v>68824.881576030093</v>
      </c>
      <c r="F162" s="9">
        <f t="shared" ca="1" si="38"/>
        <v>29930.551156756468</v>
      </c>
      <c r="G162" s="9">
        <f t="shared" ca="1" si="45"/>
        <v>8974041.4112987928</v>
      </c>
      <c r="H162">
        <f t="shared" ca="1" si="39"/>
        <v>0</v>
      </c>
      <c r="I162" s="2">
        <f t="shared" si="40"/>
        <v>0.09</v>
      </c>
      <c r="K162" s="8">
        <f ca="1">IFERROR(VLOOKUP(L162,'Праздничные дни'!$C$2:$C$12427,1,0),IFERROR(VLOOKUP(L162+1,'Праздничные дни'!$C$2:$C$12427,1,0),IFERROR(VLOOKUP(L162+2,'Праздничные дни'!$C$2:$C$12427,1,0),IFERROR(VLOOKUP(L162+3,'Праздничные дни'!$C$2:$C$12427,1,0),IFERROR(VLOOKUP(L162+4,'Праздничные дни'!$C$2:$C$12427,1,0),IFERROR(VLOOKUP(L162+5,'Праздничные дни'!$C$2:$C$12427,1,0),IFERROR(VLOOKUP(L162+6,'Праздничные дни'!$C$2:$C$12427,1,0),IFERROR(VLOOKUP(L162+7,'Праздничные дни'!$C$2:$C$12427,1,0),IFERROR(VLOOKUP(L162+8,'Праздничные дни'!$C$2:$C$12427,1,0),IFERROR(VLOOKUP(L162+9,'Праздничные дни'!$C$2:$C$12427,1,0),IFERROR(VLOOKUP(L162+10,'Праздничные дни'!$C$2:$C$12427,1,0),0)))))))))))</f>
        <v>49674</v>
      </c>
      <c r="L162" s="8">
        <f t="shared" ca="1" si="49"/>
        <v>49674</v>
      </c>
      <c r="M162" s="9">
        <f t="shared" si="46"/>
        <v>100703.56363618122</v>
      </c>
      <c r="N162" s="9">
        <f t="shared" ca="1" si="47"/>
        <v>70811.902314392588</v>
      </c>
      <c r="O162" s="9">
        <f t="shared" ca="1" si="41"/>
        <v>29891.661321788633</v>
      </c>
      <c r="P162" s="9">
        <f t="shared" ca="1" si="48"/>
        <v>9234031.0428908616</v>
      </c>
      <c r="Q162">
        <f t="shared" ca="1" si="42"/>
        <v>0</v>
      </c>
    </row>
    <row r="163" spans="2:17" x14ac:dyDescent="0.35">
      <c r="B163" s="8">
        <f ca="1">IFERROR(VLOOKUP(C163,'Праздничные дни'!$C$2:$C$12427,1,0),IFERROR(VLOOKUP(C163+1,'Праздничные дни'!$C$2:$C$12427,1,0),IFERROR(VLOOKUP(C163+2,'Праздничные дни'!$C$2:$C$12427,1,0),IFERROR(VLOOKUP(C163+3,'Праздничные дни'!$C$2:$C$12427,1,0),IFERROR(VLOOKUP(C163+4,'Праздничные дни'!$C$2:$C$12427,1,0),IFERROR(VLOOKUP(C163+5,'Праздничные дни'!$C$2:$C$12427,1,0),IFERROR(VLOOKUP(C163+6,'Праздничные дни'!$C$2:$C$12427,1,0),IFERROR(VLOOKUP(C163+7,'Праздничные дни'!$C$2:$C$12427,1,0),IFERROR(VLOOKUP(C163+8,'Праздничные дни'!$C$2:$C$12427,1,0),IFERROR(VLOOKUP(C163+9,'Праздничные дни'!$C$2:$C$12427,1,0),IFERROR(VLOOKUP(C163+10,'Праздничные дни'!$C$2:$C$12427,1,0),0)))))))))))</f>
        <v>49705</v>
      </c>
      <c r="C163" s="8">
        <f t="shared" ca="1" si="43"/>
        <v>49705</v>
      </c>
      <c r="D163" s="9">
        <f t="shared" ca="1" si="37"/>
        <v>98755.432732786561</v>
      </c>
      <c r="E163" s="9">
        <f t="shared" ca="1" si="44"/>
        <v>68596.097363078443</v>
      </c>
      <c r="F163" s="9">
        <f t="shared" ca="1" si="38"/>
        <v>30159.335369708118</v>
      </c>
      <c r="G163" s="9">
        <f t="shared" ca="1" si="45"/>
        <v>8943882.0759290848</v>
      </c>
      <c r="H163">
        <f t="shared" ca="1" si="39"/>
        <v>0</v>
      </c>
      <c r="I163" s="2">
        <f t="shared" si="40"/>
        <v>0.09</v>
      </c>
      <c r="K163" s="8">
        <f ca="1">IFERROR(VLOOKUP(L163,'Праздничные дни'!$C$2:$C$12427,1,0),IFERROR(VLOOKUP(L163+1,'Праздничные дни'!$C$2:$C$12427,1,0),IFERROR(VLOOKUP(L163+2,'Праздничные дни'!$C$2:$C$12427,1,0),IFERROR(VLOOKUP(L163+3,'Праздничные дни'!$C$2:$C$12427,1,0),IFERROR(VLOOKUP(L163+4,'Праздничные дни'!$C$2:$C$12427,1,0),IFERROR(VLOOKUP(L163+5,'Праздничные дни'!$C$2:$C$12427,1,0),IFERROR(VLOOKUP(L163+6,'Праздничные дни'!$C$2:$C$12427,1,0),IFERROR(VLOOKUP(L163+7,'Праздничные дни'!$C$2:$C$12427,1,0),IFERROR(VLOOKUP(L163+8,'Праздничные дни'!$C$2:$C$12427,1,0),IFERROR(VLOOKUP(L163+9,'Праздничные дни'!$C$2:$C$12427,1,0),IFERROR(VLOOKUP(L163+10,'Праздничные дни'!$C$2:$C$12427,1,0),0)))))))))))</f>
        <v>49705</v>
      </c>
      <c r="L163" s="8">
        <f t="shared" ca="1" si="49"/>
        <v>49705</v>
      </c>
      <c r="M163" s="9">
        <f t="shared" si="46"/>
        <v>100703.56363618122</v>
      </c>
      <c r="N163" s="9">
        <f t="shared" ca="1" si="47"/>
        <v>70583.415368946589</v>
      </c>
      <c r="O163" s="9">
        <f t="shared" ca="1" si="41"/>
        <v>30120.148267234632</v>
      </c>
      <c r="P163" s="9">
        <f t="shared" ca="1" si="48"/>
        <v>9203910.8946236279</v>
      </c>
      <c r="Q163">
        <f t="shared" ca="1" si="42"/>
        <v>0</v>
      </c>
    </row>
    <row r="164" spans="2:17" x14ac:dyDescent="0.35">
      <c r="B164" s="8">
        <f ca="1">IFERROR(VLOOKUP(C164,'Праздничные дни'!$C$2:$C$12427,1,0),IFERROR(VLOOKUP(C164+1,'Праздничные дни'!$C$2:$C$12427,1,0),IFERROR(VLOOKUP(C164+2,'Праздничные дни'!$C$2:$C$12427,1,0),IFERROR(VLOOKUP(C164+3,'Праздничные дни'!$C$2:$C$12427,1,0),IFERROR(VLOOKUP(C164+4,'Праздничные дни'!$C$2:$C$12427,1,0),IFERROR(VLOOKUP(C164+5,'Праздничные дни'!$C$2:$C$12427,1,0),IFERROR(VLOOKUP(C164+6,'Праздничные дни'!$C$2:$C$12427,1,0),IFERROR(VLOOKUP(C164+7,'Праздничные дни'!$C$2:$C$12427,1,0),IFERROR(VLOOKUP(C164+8,'Праздничные дни'!$C$2:$C$12427,1,0),IFERROR(VLOOKUP(C164+9,'Праздничные дни'!$C$2:$C$12427,1,0),IFERROR(VLOOKUP(C164+10,'Праздничные дни'!$C$2:$C$12427,1,0),0)))))))))))</f>
        <v>49734</v>
      </c>
      <c r="C164" s="8">
        <f t="shared" ca="1" si="43"/>
        <v>49734</v>
      </c>
      <c r="D164" s="9">
        <f t="shared" ca="1" si="37"/>
        <v>98755.432732786561</v>
      </c>
      <c r="E164" s="9">
        <f t="shared" ca="1" si="44"/>
        <v>63954.882789520314</v>
      </c>
      <c r="F164" s="9">
        <f t="shared" ca="1" si="38"/>
        <v>34800.549943266247</v>
      </c>
      <c r="G164" s="9">
        <f t="shared" ca="1" si="45"/>
        <v>8909081.5259858184</v>
      </c>
      <c r="H164">
        <f t="shared" ca="1" si="39"/>
        <v>0</v>
      </c>
      <c r="I164" s="2">
        <f t="shared" si="40"/>
        <v>0.09</v>
      </c>
      <c r="K164" s="8">
        <f ca="1">IFERROR(VLOOKUP(L164,'Праздничные дни'!$C$2:$C$12427,1,0),IFERROR(VLOOKUP(L164+1,'Праздничные дни'!$C$2:$C$12427,1,0),IFERROR(VLOOKUP(L164+2,'Праздничные дни'!$C$2:$C$12427,1,0),IFERROR(VLOOKUP(L164+3,'Праздничные дни'!$C$2:$C$12427,1,0),IFERROR(VLOOKUP(L164+4,'Праздничные дни'!$C$2:$C$12427,1,0),IFERROR(VLOOKUP(L164+5,'Праздничные дни'!$C$2:$C$12427,1,0),IFERROR(VLOOKUP(L164+6,'Праздничные дни'!$C$2:$C$12427,1,0),IFERROR(VLOOKUP(L164+7,'Праздничные дни'!$C$2:$C$12427,1,0),IFERROR(VLOOKUP(L164+8,'Праздничные дни'!$C$2:$C$12427,1,0),IFERROR(VLOOKUP(L164+9,'Праздничные дни'!$C$2:$C$12427,1,0),IFERROR(VLOOKUP(L164+10,'Праздничные дни'!$C$2:$C$12427,1,0),0)))))))))))</f>
        <v>49734</v>
      </c>
      <c r="L164" s="8">
        <f t="shared" ca="1" si="49"/>
        <v>49734</v>
      </c>
      <c r="M164" s="9">
        <f t="shared" si="46"/>
        <v>100703.56363618122</v>
      </c>
      <c r="N164" s="9">
        <f t="shared" ca="1" si="47"/>
        <v>65814.266945116906</v>
      </c>
      <c r="O164" s="9">
        <f t="shared" ca="1" si="41"/>
        <v>34889.296691064315</v>
      </c>
      <c r="P164" s="9">
        <f t="shared" ca="1" si="48"/>
        <v>9169021.5979325641</v>
      </c>
      <c r="Q164">
        <f t="shared" ca="1" si="42"/>
        <v>0</v>
      </c>
    </row>
    <row r="165" spans="2:17" x14ac:dyDescent="0.35">
      <c r="B165" s="8">
        <f ca="1">IFERROR(VLOOKUP(C165,'Праздничные дни'!$C$2:$C$12427,1,0),IFERROR(VLOOKUP(C165+1,'Праздничные дни'!$C$2:$C$12427,1,0),IFERROR(VLOOKUP(C165+2,'Праздничные дни'!$C$2:$C$12427,1,0),IFERROR(VLOOKUP(C165+3,'Праздничные дни'!$C$2:$C$12427,1,0),IFERROR(VLOOKUP(C165+4,'Праздничные дни'!$C$2:$C$12427,1,0),IFERROR(VLOOKUP(C165+5,'Праздничные дни'!$C$2:$C$12427,1,0),IFERROR(VLOOKUP(C165+6,'Праздничные дни'!$C$2:$C$12427,1,0),IFERROR(VLOOKUP(C165+7,'Праздничные дни'!$C$2:$C$12427,1,0),IFERROR(VLOOKUP(C165+8,'Праздничные дни'!$C$2:$C$12427,1,0),IFERROR(VLOOKUP(C165+9,'Праздничные дни'!$C$2:$C$12427,1,0),IFERROR(VLOOKUP(C165+10,'Праздничные дни'!$C$2:$C$12427,1,0),0)))))))))))</f>
        <v>49765</v>
      </c>
      <c r="C165" s="8">
        <f t="shared" ca="1" si="43"/>
        <v>49765</v>
      </c>
      <c r="D165" s="9">
        <f t="shared" ca="1" si="37"/>
        <v>98755.432732786561</v>
      </c>
      <c r="E165" s="9">
        <f t="shared" ca="1" si="44"/>
        <v>68099.554678083383</v>
      </c>
      <c r="F165" s="9">
        <f t="shared" ca="1" si="38"/>
        <v>30655.878054703178</v>
      </c>
      <c r="G165" s="9">
        <f t="shared" ca="1" si="45"/>
        <v>8878425.6479311157</v>
      </c>
      <c r="H165">
        <f t="shared" ca="1" si="39"/>
        <v>0</v>
      </c>
      <c r="I165" s="2">
        <f t="shared" si="40"/>
        <v>0.09</v>
      </c>
      <c r="K165" s="8">
        <f ca="1">IFERROR(VLOOKUP(L165,'Праздничные дни'!$C$2:$C$12427,1,0),IFERROR(VLOOKUP(L165+1,'Праздничные дни'!$C$2:$C$12427,1,0),IFERROR(VLOOKUP(L165+2,'Праздничные дни'!$C$2:$C$12427,1,0),IFERROR(VLOOKUP(L165+3,'Праздничные дни'!$C$2:$C$12427,1,0),IFERROR(VLOOKUP(L165+4,'Праздничные дни'!$C$2:$C$12427,1,0),IFERROR(VLOOKUP(L165+5,'Праздничные дни'!$C$2:$C$12427,1,0),IFERROR(VLOOKUP(L165+6,'Праздничные дни'!$C$2:$C$12427,1,0),IFERROR(VLOOKUP(L165+7,'Праздничные дни'!$C$2:$C$12427,1,0),IFERROR(VLOOKUP(L165+8,'Праздничные дни'!$C$2:$C$12427,1,0),IFERROR(VLOOKUP(L165+9,'Праздничные дни'!$C$2:$C$12427,1,0),IFERROR(VLOOKUP(L165+10,'Праздничные дни'!$C$2:$C$12427,1,0),0)))))))))))</f>
        <v>49765</v>
      </c>
      <c r="L165" s="8">
        <f t="shared" ca="1" si="49"/>
        <v>49765</v>
      </c>
      <c r="M165" s="9">
        <f t="shared" si="46"/>
        <v>100703.56363618122</v>
      </c>
      <c r="N165" s="9">
        <f t="shared" ca="1" si="47"/>
        <v>70086.493858169459</v>
      </c>
      <c r="O165" s="9">
        <f t="shared" ca="1" si="41"/>
        <v>30617.069778011763</v>
      </c>
      <c r="P165" s="9">
        <f t="shared" ca="1" si="48"/>
        <v>9138404.528154552</v>
      </c>
      <c r="Q165">
        <f t="shared" ca="1" si="42"/>
        <v>0</v>
      </c>
    </row>
    <row r="166" spans="2:17" x14ac:dyDescent="0.35">
      <c r="B166" s="8">
        <f ca="1">IFERROR(VLOOKUP(C166,'Праздничные дни'!$C$2:$C$12427,1,0),IFERROR(VLOOKUP(C166+1,'Праздничные дни'!$C$2:$C$12427,1,0),IFERROR(VLOOKUP(C166+2,'Праздничные дни'!$C$2:$C$12427,1,0),IFERROR(VLOOKUP(C166+3,'Праздничные дни'!$C$2:$C$12427,1,0),IFERROR(VLOOKUP(C166+4,'Праздничные дни'!$C$2:$C$12427,1,0),IFERROR(VLOOKUP(C166+5,'Праздничные дни'!$C$2:$C$12427,1,0),IFERROR(VLOOKUP(C166+6,'Праздничные дни'!$C$2:$C$12427,1,0),IFERROR(VLOOKUP(C166+7,'Праздничные дни'!$C$2:$C$12427,1,0),IFERROR(VLOOKUP(C166+8,'Праздничные дни'!$C$2:$C$12427,1,0),IFERROR(VLOOKUP(C166+9,'Праздничные дни'!$C$2:$C$12427,1,0),IFERROR(VLOOKUP(C166+10,'Праздничные дни'!$C$2:$C$12427,1,0),0)))))))))))</f>
        <v>49795</v>
      </c>
      <c r="C166" s="8">
        <f t="shared" ca="1" si="43"/>
        <v>49795</v>
      </c>
      <c r="D166" s="9">
        <f t="shared" ca="1" si="37"/>
        <v>98755.432732786561</v>
      </c>
      <c r="E166" s="9">
        <f t="shared" ca="1" si="44"/>
        <v>65676.025340860302</v>
      </c>
      <c r="F166" s="9">
        <f t="shared" ca="1" si="38"/>
        <v>33079.407391926259</v>
      </c>
      <c r="G166" s="9">
        <f t="shared" ca="1" si="45"/>
        <v>8845346.2405391894</v>
      </c>
      <c r="H166">
        <f t="shared" ca="1" si="39"/>
        <v>0</v>
      </c>
      <c r="I166" s="2">
        <f t="shared" si="40"/>
        <v>0.09</v>
      </c>
      <c r="K166" s="8">
        <f ca="1">IFERROR(VLOOKUP(L166,'Праздничные дни'!$C$2:$C$12427,1,0),IFERROR(VLOOKUP(L166+1,'Праздничные дни'!$C$2:$C$12427,1,0),IFERROR(VLOOKUP(L166+2,'Праздничные дни'!$C$2:$C$12427,1,0),IFERROR(VLOOKUP(L166+3,'Праздничные дни'!$C$2:$C$12427,1,0),IFERROR(VLOOKUP(L166+4,'Праздничные дни'!$C$2:$C$12427,1,0),IFERROR(VLOOKUP(L166+5,'Праздничные дни'!$C$2:$C$12427,1,0),IFERROR(VLOOKUP(L166+6,'Праздничные дни'!$C$2:$C$12427,1,0),IFERROR(VLOOKUP(L166+7,'Праздничные дни'!$C$2:$C$12427,1,0),IFERROR(VLOOKUP(L166+8,'Праздничные дни'!$C$2:$C$12427,1,0),IFERROR(VLOOKUP(L166+9,'Праздничные дни'!$C$2:$C$12427,1,0),IFERROR(VLOOKUP(L166+10,'Праздничные дни'!$C$2:$C$12427,1,0),0)))))))))))</f>
        <v>49795</v>
      </c>
      <c r="L166" s="8">
        <f t="shared" ca="1" si="49"/>
        <v>49795</v>
      </c>
      <c r="M166" s="9">
        <f t="shared" si="46"/>
        <v>100703.56363618122</v>
      </c>
      <c r="N166" s="9">
        <f t="shared" ca="1" si="47"/>
        <v>67599.156783609011</v>
      </c>
      <c r="O166" s="9">
        <f t="shared" ca="1" si="41"/>
        <v>33104.40685257221</v>
      </c>
      <c r="P166" s="9">
        <f t="shared" ca="1" si="48"/>
        <v>9105300.1213019807</v>
      </c>
      <c r="Q166">
        <f t="shared" ca="1" si="42"/>
        <v>0</v>
      </c>
    </row>
    <row r="167" spans="2:17" x14ac:dyDescent="0.35">
      <c r="B167" s="8">
        <f ca="1">IFERROR(VLOOKUP(C167,'Праздничные дни'!$C$2:$C$12427,1,0),IFERROR(VLOOKUP(C167+1,'Праздничные дни'!$C$2:$C$12427,1,0),IFERROR(VLOOKUP(C167+2,'Праздничные дни'!$C$2:$C$12427,1,0),IFERROR(VLOOKUP(C167+3,'Праздничные дни'!$C$2:$C$12427,1,0),IFERROR(VLOOKUP(C167+4,'Праздничные дни'!$C$2:$C$12427,1,0),IFERROR(VLOOKUP(C167+5,'Праздничные дни'!$C$2:$C$12427,1,0),IFERROR(VLOOKUP(C167+6,'Праздничные дни'!$C$2:$C$12427,1,0),IFERROR(VLOOKUP(C167+7,'Праздничные дни'!$C$2:$C$12427,1,0),IFERROR(VLOOKUP(C167+8,'Праздничные дни'!$C$2:$C$12427,1,0),IFERROR(VLOOKUP(C167+9,'Праздничные дни'!$C$2:$C$12427,1,0),IFERROR(VLOOKUP(C167+10,'Праздничные дни'!$C$2:$C$12427,1,0),0)))))))))))</f>
        <v>49828</v>
      </c>
      <c r="C167" s="8">
        <f t="shared" ca="1" si="43"/>
        <v>49826</v>
      </c>
      <c r="D167" s="9">
        <f t="shared" ca="1" si="37"/>
        <v>98755.432732786561</v>
      </c>
      <c r="E167" s="9">
        <f t="shared" ca="1" si="44"/>
        <v>71974.461190140806</v>
      </c>
      <c r="F167" s="9">
        <f t="shared" ca="1" si="38"/>
        <v>26780.971542645755</v>
      </c>
      <c r="G167" s="9">
        <f t="shared" ca="1" si="45"/>
        <v>8818565.2689965442</v>
      </c>
      <c r="H167">
        <f t="shared" ca="1" si="39"/>
        <v>0</v>
      </c>
      <c r="I167" s="2">
        <f t="shared" si="40"/>
        <v>0.09</v>
      </c>
      <c r="K167" s="8">
        <f ca="1">IFERROR(VLOOKUP(L167,'Праздничные дни'!$C$2:$C$12427,1,0),IFERROR(VLOOKUP(L167+1,'Праздничные дни'!$C$2:$C$12427,1,0),IFERROR(VLOOKUP(L167+2,'Праздничные дни'!$C$2:$C$12427,1,0),IFERROR(VLOOKUP(L167+3,'Праздничные дни'!$C$2:$C$12427,1,0),IFERROR(VLOOKUP(L167+4,'Праздничные дни'!$C$2:$C$12427,1,0),IFERROR(VLOOKUP(L167+5,'Праздничные дни'!$C$2:$C$12427,1,0),IFERROR(VLOOKUP(L167+6,'Праздничные дни'!$C$2:$C$12427,1,0),IFERROR(VLOOKUP(L167+7,'Праздничные дни'!$C$2:$C$12427,1,0),IFERROR(VLOOKUP(L167+8,'Праздничные дни'!$C$2:$C$12427,1,0),IFERROR(VLOOKUP(L167+9,'Праздничные дни'!$C$2:$C$12427,1,0),IFERROR(VLOOKUP(L167+10,'Праздничные дни'!$C$2:$C$12427,1,0),0)))))))))))</f>
        <v>49828</v>
      </c>
      <c r="L167" s="8">
        <f t="shared" ca="1" si="49"/>
        <v>49826</v>
      </c>
      <c r="M167" s="9">
        <f t="shared" si="46"/>
        <v>100703.56363618122</v>
      </c>
      <c r="N167" s="9">
        <f t="shared" ca="1" si="47"/>
        <v>74089.702356895577</v>
      </c>
      <c r="O167" s="9">
        <f t="shared" ca="1" si="41"/>
        <v>26613.861279285644</v>
      </c>
      <c r="P167" s="9">
        <f t="shared" ca="1" si="48"/>
        <v>9078686.2600226942</v>
      </c>
      <c r="Q167">
        <f t="shared" ca="1" si="42"/>
        <v>0</v>
      </c>
    </row>
    <row r="168" spans="2:17" x14ac:dyDescent="0.35">
      <c r="B168" s="8">
        <f ca="1">IFERROR(VLOOKUP(C168,'Праздничные дни'!$C$2:$C$12427,1,0),IFERROR(VLOOKUP(C168+1,'Праздничные дни'!$C$2:$C$12427,1,0),IFERROR(VLOOKUP(C168+2,'Праздничные дни'!$C$2:$C$12427,1,0),IFERROR(VLOOKUP(C168+3,'Праздничные дни'!$C$2:$C$12427,1,0),IFERROR(VLOOKUP(C168+4,'Праздничные дни'!$C$2:$C$12427,1,0),IFERROR(VLOOKUP(C168+5,'Праздничные дни'!$C$2:$C$12427,1,0),IFERROR(VLOOKUP(C168+6,'Праздничные дни'!$C$2:$C$12427,1,0),IFERROR(VLOOKUP(C168+7,'Праздничные дни'!$C$2:$C$12427,1,0),IFERROR(VLOOKUP(C168+8,'Праздничные дни'!$C$2:$C$12427,1,0),IFERROR(VLOOKUP(C168+9,'Праздничные дни'!$C$2:$C$12427,1,0),IFERROR(VLOOKUP(C168+10,'Праздничные дни'!$C$2:$C$12427,1,0),0)))))))))))</f>
        <v>49856</v>
      </c>
      <c r="C168" s="8">
        <f t="shared" ca="1" si="43"/>
        <v>49856</v>
      </c>
      <c r="D168" s="9">
        <f t="shared" ca="1" si="37"/>
        <v>98755.432732786561</v>
      </c>
      <c r="E168" s="9">
        <f t="shared" ca="1" si="44"/>
        <v>60884.341035263809</v>
      </c>
      <c r="F168" s="9">
        <f t="shared" ca="1" si="38"/>
        <v>37871.091697522752</v>
      </c>
      <c r="G168" s="9">
        <f t="shared" ca="1" si="45"/>
        <v>8780694.1772990208</v>
      </c>
      <c r="H168">
        <f t="shared" ca="1" si="39"/>
        <v>0</v>
      </c>
      <c r="I168" s="2">
        <f t="shared" si="40"/>
        <v>0.09</v>
      </c>
      <c r="K168" s="8">
        <f ca="1">IFERROR(VLOOKUP(L168,'Праздничные дни'!$C$2:$C$12427,1,0),IFERROR(VLOOKUP(L168+1,'Праздничные дни'!$C$2:$C$12427,1,0),IFERROR(VLOOKUP(L168+2,'Праздничные дни'!$C$2:$C$12427,1,0),IFERROR(VLOOKUP(L168+3,'Праздничные дни'!$C$2:$C$12427,1,0),IFERROR(VLOOKUP(L168+4,'Праздничные дни'!$C$2:$C$12427,1,0),IFERROR(VLOOKUP(L168+5,'Праздничные дни'!$C$2:$C$12427,1,0),IFERROR(VLOOKUP(L168+6,'Праздничные дни'!$C$2:$C$12427,1,0),IFERROR(VLOOKUP(L168+7,'Праздничные дни'!$C$2:$C$12427,1,0),IFERROR(VLOOKUP(L168+8,'Праздничные дни'!$C$2:$C$12427,1,0),IFERROR(VLOOKUP(L168+9,'Праздничные дни'!$C$2:$C$12427,1,0),IFERROR(VLOOKUP(L168+10,'Праздничные дни'!$C$2:$C$12427,1,0),0)))))))))))</f>
        <v>49856</v>
      </c>
      <c r="L168" s="8">
        <f t="shared" ca="1" si="49"/>
        <v>49856</v>
      </c>
      <c r="M168" s="9">
        <f t="shared" si="46"/>
        <v>100703.56363618122</v>
      </c>
      <c r="N168" s="9">
        <f t="shared" ca="1" si="47"/>
        <v>62680.244863718326</v>
      </c>
      <c r="O168" s="9">
        <f t="shared" ca="1" si="41"/>
        <v>38023.318772462895</v>
      </c>
      <c r="P168" s="9">
        <f t="shared" ca="1" si="48"/>
        <v>9040662.9412502311</v>
      </c>
      <c r="Q168">
        <f t="shared" ca="1" si="42"/>
        <v>0</v>
      </c>
    </row>
    <row r="169" spans="2:17" x14ac:dyDescent="0.35">
      <c r="B169" s="8">
        <f ca="1">IFERROR(VLOOKUP(C169,'Праздничные дни'!$C$2:$C$12427,1,0),IFERROR(VLOOKUP(C169+1,'Праздничные дни'!$C$2:$C$12427,1,0),IFERROR(VLOOKUP(C169+2,'Праздничные дни'!$C$2:$C$12427,1,0),IFERROR(VLOOKUP(C169+3,'Праздничные дни'!$C$2:$C$12427,1,0),IFERROR(VLOOKUP(C169+4,'Праздничные дни'!$C$2:$C$12427,1,0),IFERROR(VLOOKUP(C169+5,'Праздничные дни'!$C$2:$C$12427,1,0),IFERROR(VLOOKUP(C169+6,'Праздничные дни'!$C$2:$C$12427,1,0),IFERROR(VLOOKUP(C169+7,'Праздничные дни'!$C$2:$C$12427,1,0),IFERROR(VLOOKUP(C169+8,'Праздничные дни'!$C$2:$C$12427,1,0),IFERROR(VLOOKUP(C169+9,'Праздничные дни'!$C$2:$C$12427,1,0),IFERROR(VLOOKUP(C169+10,'Праздничные дни'!$C$2:$C$12427,1,0),0)))))))))))</f>
        <v>49887</v>
      </c>
      <c r="C169" s="8">
        <f t="shared" ca="1" si="43"/>
        <v>49887</v>
      </c>
      <c r="D169" s="9">
        <f t="shared" ca="1" si="37"/>
        <v>98755.432732786561</v>
      </c>
      <c r="E169" s="9">
        <f t="shared" ca="1" si="44"/>
        <v>67118.182889491145</v>
      </c>
      <c r="F169" s="9">
        <f t="shared" ca="1" si="38"/>
        <v>31637.249843295416</v>
      </c>
      <c r="G169" s="9">
        <f t="shared" ca="1" si="45"/>
        <v>8749056.9274557251</v>
      </c>
      <c r="H169">
        <f t="shared" ca="1" si="39"/>
        <v>0</v>
      </c>
      <c r="I169" s="2">
        <f t="shared" si="40"/>
        <v>0.09</v>
      </c>
      <c r="K169" s="8">
        <f ca="1">IFERROR(VLOOKUP(L169,'Праздничные дни'!$C$2:$C$12427,1,0),IFERROR(VLOOKUP(L169+1,'Праздничные дни'!$C$2:$C$12427,1,0),IFERROR(VLOOKUP(L169+2,'Праздничные дни'!$C$2:$C$12427,1,0),IFERROR(VLOOKUP(L169+3,'Праздничные дни'!$C$2:$C$12427,1,0),IFERROR(VLOOKUP(L169+4,'Праздничные дни'!$C$2:$C$12427,1,0),IFERROR(VLOOKUP(L169+5,'Праздничные дни'!$C$2:$C$12427,1,0),IFERROR(VLOOKUP(L169+6,'Праздничные дни'!$C$2:$C$12427,1,0),IFERROR(VLOOKUP(L169+7,'Праздничные дни'!$C$2:$C$12427,1,0),IFERROR(VLOOKUP(L169+8,'Праздничные дни'!$C$2:$C$12427,1,0),IFERROR(VLOOKUP(L169+9,'Праздничные дни'!$C$2:$C$12427,1,0),IFERROR(VLOOKUP(L169+10,'Праздничные дни'!$C$2:$C$12427,1,0),0)))))))))))</f>
        <v>49887</v>
      </c>
      <c r="L169" s="8">
        <f t="shared" ca="1" si="49"/>
        <v>49887</v>
      </c>
      <c r="M169" s="9">
        <f t="shared" si="46"/>
        <v>100703.56363618122</v>
      </c>
      <c r="N169" s="9">
        <f t="shared" ca="1" si="47"/>
        <v>69105.341386542859</v>
      </c>
      <c r="O169" s="9">
        <f t="shared" ca="1" si="41"/>
        <v>31598.222249638362</v>
      </c>
      <c r="P169" s="9">
        <f t="shared" ca="1" si="48"/>
        <v>9009064.7190005928</v>
      </c>
      <c r="Q169">
        <f t="shared" ca="1" si="42"/>
        <v>0</v>
      </c>
    </row>
    <row r="170" spans="2:17" x14ac:dyDescent="0.35">
      <c r="B170" s="8">
        <f ca="1">IFERROR(VLOOKUP(C170,'Праздничные дни'!$C$2:$C$12427,1,0),IFERROR(VLOOKUP(C170+1,'Праздничные дни'!$C$2:$C$12427,1,0),IFERROR(VLOOKUP(C170+2,'Праздничные дни'!$C$2:$C$12427,1,0),IFERROR(VLOOKUP(C170+3,'Праздничные дни'!$C$2:$C$12427,1,0),IFERROR(VLOOKUP(C170+4,'Праздничные дни'!$C$2:$C$12427,1,0),IFERROR(VLOOKUP(C170+5,'Праздничные дни'!$C$2:$C$12427,1,0),IFERROR(VLOOKUP(C170+6,'Праздничные дни'!$C$2:$C$12427,1,0),IFERROR(VLOOKUP(C170+7,'Праздничные дни'!$C$2:$C$12427,1,0),IFERROR(VLOOKUP(C170+8,'Праздничные дни'!$C$2:$C$12427,1,0),IFERROR(VLOOKUP(C170+9,'Праздничные дни'!$C$2:$C$12427,1,0),IFERROR(VLOOKUP(C170+10,'Праздничные дни'!$C$2:$C$12427,1,0),0)))))))))))</f>
        <v>49919</v>
      </c>
      <c r="C170" s="8">
        <f t="shared" ca="1" si="43"/>
        <v>49918</v>
      </c>
      <c r="D170" s="9">
        <f t="shared" ca="1" si="37"/>
        <v>98755.432732786561</v>
      </c>
      <c r="E170" s="9">
        <f t="shared" ca="1" si="44"/>
        <v>69033.654660472574</v>
      </c>
      <c r="F170" s="9">
        <f t="shared" ca="1" si="38"/>
        <v>29721.778072313988</v>
      </c>
      <c r="G170" s="9">
        <f t="shared" ca="1" si="45"/>
        <v>8719335.1493834108</v>
      </c>
      <c r="H170">
        <f t="shared" ca="1" si="39"/>
        <v>0</v>
      </c>
      <c r="I170" s="2">
        <f t="shared" si="40"/>
        <v>0.09</v>
      </c>
      <c r="K170" s="8">
        <f ca="1">IFERROR(VLOOKUP(L170,'Праздничные дни'!$C$2:$C$12427,1,0),IFERROR(VLOOKUP(L170+1,'Праздничные дни'!$C$2:$C$12427,1,0),IFERROR(VLOOKUP(L170+2,'Праздничные дни'!$C$2:$C$12427,1,0),IFERROR(VLOOKUP(L170+3,'Праздничные дни'!$C$2:$C$12427,1,0),IFERROR(VLOOKUP(L170+4,'Праздничные дни'!$C$2:$C$12427,1,0),IFERROR(VLOOKUP(L170+5,'Праздничные дни'!$C$2:$C$12427,1,0),IFERROR(VLOOKUP(L170+6,'Праздничные дни'!$C$2:$C$12427,1,0),IFERROR(VLOOKUP(L170+7,'Праздничные дни'!$C$2:$C$12427,1,0),IFERROR(VLOOKUP(L170+8,'Праздничные дни'!$C$2:$C$12427,1,0),IFERROR(VLOOKUP(L170+9,'Праздничные дни'!$C$2:$C$12427,1,0),IFERROR(VLOOKUP(L170+10,'Праздничные дни'!$C$2:$C$12427,1,0),0)))))))))))</f>
        <v>49919</v>
      </c>
      <c r="L170" s="8">
        <f t="shared" ca="1" si="49"/>
        <v>49918</v>
      </c>
      <c r="M170" s="9">
        <f t="shared" si="46"/>
        <v>100703.56363618122</v>
      </c>
      <c r="N170" s="9">
        <f t="shared" ca="1" si="47"/>
        <v>71085.222988278649</v>
      </c>
      <c r="O170" s="9">
        <f t="shared" ca="1" si="41"/>
        <v>29618.340647902573</v>
      </c>
      <c r="P170" s="9">
        <f t="shared" ca="1" si="48"/>
        <v>8979446.3783526905</v>
      </c>
      <c r="Q170">
        <f t="shared" ca="1" si="42"/>
        <v>0</v>
      </c>
    </row>
    <row r="171" spans="2:17" x14ac:dyDescent="0.35">
      <c r="B171" s="8">
        <f ca="1">IFERROR(VLOOKUP(C171,'Праздничные дни'!$C$2:$C$12427,1,0),IFERROR(VLOOKUP(C171+1,'Праздничные дни'!$C$2:$C$12427,1,0),IFERROR(VLOOKUP(C171+2,'Праздничные дни'!$C$2:$C$12427,1,0),IFERROR(VLOOKUP(C171+3,'Праздничные дни'!$C$2:$C$12427,1,0),IFERROR(VLOOKUP(C171+4,'Праздничные дни'!$C$2:$C$12427,1,0),IFERROR(VLOOKUP(C171+5,'Праздничные дни'!$C$2:$C$12427,1,0),IFERROR(VLOOKUP(C171+6,'Праздничные дни'!$C$2:$C$12427,1,0),IFERROR(VLOOKUP(C171+7,'Праздничные дни'!$C$2:$C$12427,1,0),IFERROR(VLOOKUP(C171+8,'Праздничные дни'!$C$2:$C$12427,1,0),IFERROR(VLOOKUP(C171+9,'Праздничные дни'!$C$2:$C$12427,1,0),IFERROR(VLOOKUP(C171+10,'Праздничные дни'!$C$2:$C$12427,1,0),0)))))))))))</f>
        <v>49948</v>
      </c>
      <c r="C171" s="8">
        <f t="shared" ca="1" si="43"/>
        <v>49948</v>
      </c>
      <c r="D171" s="9">
        <f t="shared" ca="1" si="37"/>
        <v>98755.432732786561</v>
      </c>
      <c r="E171" s="9">
        <f t="shared" ca="1" si="44"/>
        <v>62349.218465453981</v>
      </c>
      <c r="F171" s="9">
        <f t="shared" ca="1" si="38"/>
        <v>36406.21426733258</v>
      </c>
      <c r="G171" s="9">
        <f t="shared" ca="1" si="45"/>
        <v>8682928.9351160787</v>
      </c>
      <c r="H171">
        <f t="shared" ca="1" si="39"/>
        <v>0</v>
      </c>
      <c r="I171" s="2">
        <f t="shared" si="40"/>
        <v>0.09</v>
      </c>
      <c r="K171" s="8">
        <f ca="1">IFERROR(VLOOKUP(L171,'Праздничные дни'!$C$2:$C$12427,1,0),IFERROR(VLOOKUP(L171+1,'Праздничные дни'!$C$2:$C$12427,1,0),IFERROR(VLOOKUP(L171+2,'Праздничные дни'!$C$2:$C$12427,1,0),IFERROR(VLOOKUP(L171+3,'Праздничные дни'!$C$2:$C$12427,1,0),IFERROR(VLOOKUP(L171+4,'Праздничные дни'!$C$2:$C$12427,1,0),IFERROR(VLOOKUP(L171+5,'Праздничные дни'!$C$2:$C$12427,1,0),IFERROR(VLOOKUP(L171+6,'Праздничные дни'!$C$2:$C$12427,1,0),IFERROR(VLOOKUP(L171+7,'Праздничные дни'!$C$2:$C$12427,1,0),IFERROR(VLOOKUP(L171+8,'Праздничные дни'!$C$2:$C$12427,1,0),IFERROR(VLOOKUP(L171+9,'Праздничные дни'!$C$2:$C$12427,1,0),IFERROR(VLOOKUP(L171+10,'Праздничные дни'!$C$2:$C$12427,1,0),0)))))))))))</f>
        <v>49948</v>
      </c>
      <c r="L171" s="8">
        <f t="shared" ca="1" si="49"/>
        <v>49948</v>
      </c>
      <c r="M171" s="9">
        <f t="shared" si="46"/>
        <v>100703.56363618122</v>
      </c>
      <c r="N171" s="9">
        <f t="shared" ca="1" si="47"/>
        <v>64209.19191096034</v>
      </c>
      <c r="O171" s="9">
        <f t="shared" ca="1" si="41"/>
        <v>36494.371725220881</v>
      </c>
      <c r="P171" s="9">
        <f t="shared" ca="1" si="48"/>
        <v>8942952.0066274703</v>
      </c>
      <c r="Q171">
        <f t="shared" ca="1" si="42"/>
        <v>0</v>
      </c>
    </row>
    <row r="172" spans="2:17" x14ac:dyDescent="0.35">
      <c r="B172" s="8">
        <f ca="1">IFERROR(VLOOKUP(C172,'Праздничные дни'!$C$2:$C$12427,1,0),IFERROR(VLOOKUP(C172+1,'Праздничные дни'!$C$2:$C$12427,1,0),IFERROR(VLOOKUP(C172+2,'Праздничные дни'!$C$2:$C$12427,1,0),IFERROR(VLOOKUP(C172+3,'Праздничные дни'!$C$2:$C$12427,1,0),IFERROR(VLOOKUP(C172+4,'Праздничные дни'!$C$2:$C$12427,1,0),IFERROR(VLOOKUP(C172+5,'Праздничные дни'!$C$2:$C$12427,1,0),IFERROR(VLOOKUP(C172+6,'Праздничные дни'!$C$2:$C$12427,1,0),IFERROR(VLOOKUP(C172+7,'Праздничные дни'!$C$2:$C$12427,1,0),IFERROR(VLOOKUP(C172+8,'Праздничные дни'!$C$2:$C$12427,1,0),IFERROR(VLOOKUP(C172+9,'Праздничные дни'!$C$2:$C$12427,1,0),IFERROR(VLOOKUP(C172+10,'Праздничные дни'!$C$2:$C$12427,1,0),0)))))))))))</f>
        <v>49979</v>
      </c>
      <c r="C172" s="8">
        <f t="shared" ca="1" si="43"/>
        <v>49979</v>
      </c>
      <c r="D172" s="9">
        <f t="shared" ca="1" si="37"/>
        <v>98755.432732786561</v>
      </c>
      <c r="E172" s="9">
        <f t="shared" ca="1" si="44"/>
        <v>66370.881449243447</v>
      </c>
      <c r="F172" s="9">
        <f t="shared" ca="1" si="38"/>
        <v>32384.551283543115</v>
      </c>
      <c r="G172" s="9">
        <f t="shared" ca="1" si="45"/>
        <v>8650544.3838325348</v>
      </c>
      <c r="H172">
        <f t="shared" ca="1" si="39"/>
        <v>0</v>
      </c>
      <c r="I172" s="2">
        <f t="shared" si="40"/>
        <v>0.09</v>
      </c>
      <c r="K172" s="8">
        <f ca="1">IFERROR(VLOOKUP(L172,'Праздничные дни'!$C$2:$C$12427,1,0),IFERROR(VLOOKUP(L172+1,'Праздничные дни'!$C$2:$C$12427,1,0),IFERROR(VLOOKUP(L172+2,'Праздничные дни'!$C$2:$C$12427,1,0),IFERROR(VLOOKUP(L172+3,'Праздничные дни'!$C$2:$C$12427,1,0),IFERROR(VLOOKUP(L172+4,'Праздничные дни'!$C$2:$C$12427,1,0),IFERROR(VLOOKUP(L172+5,'Праздничные дни'!$C$2:$C$12427,1,0),IFERROR(VLOOKUP(L172+6,'Праздничные дни'!$C$2:$C$12427,1,0),IFERROR(VLOOKUP(L172+7,'Праздничные дни'!$C$2:$C$12427,1,0),IFERROR(VLOOKUP(L172+8,'Праздничные дни'!$C$2:$C$12427,1,0),IFERROR(VLOOKUP(L172+9,'Праздничные дни'!$C$2:$C$12427,1,0),IFERROR(VLOOKUP(L172+10,'Праздничные дни'!$C$2:$C$12427,1,0),0)))))))))))</f>
        <v>49979</v>
      </c>
      <c r="L172" s="8">
        <f t="shared" ca="1" si="49"/>
        <v>49979</v>
      </c>
      <c r="M172" s="9">
        <f t="shared" si="46"/>
        <v>100703.56363618122</v>
      </c>
      <c r="N172" s="9">
        <f t="shared" ca="1" si="47"/>
        <v>68358.455064357928</v>
      </c>
      <c r="O172" s="9">
        <f t="shared" ca="1" si="41"/>
        <v>32345.108571823293</v>
      </c>
      <c r="P172" s="9">
        <f t="shared" ca="1" si="48"/>
        <v>8910606.8980556466</v>
      </c>
      <c r="Q172">
        <f t="shared" ca="1" si="42"/>
        <v>0</v>
      </c>
    </row>
    <row r="173" spans="2:17" x14ac:dyDescent="0.35">
      <c r="B173" s="8">
        <f ca="1">IFERROR(VLOOKUP(C173,'Праздничные дни'!$C$2:$C$12427,1,0),IFERROR(VLOOKUP(C173+1,'Праздничные дни'!$C$2:$C$12427,1,0),IFERROR(VLOOKUP(C173+2,'Праздничные дни'!$C$2:$C$12427,1,0),IFERROR(VLOOKUP(C173+3,'Праздничные дни'!$C$2:$C$12427,1,0),IFERROR(VLOOKUP(C173+4,'Праздничные дни'!$C$2:$C$12427,1,0),IFERROR(VLOOKUP(C173+5,'Праздничные дни'!$C$2:$C$12427,1,0),IFERROR(VLOOKUP(C173+6,'Праздничные дни'!$C$2:$C$12427,1,0),IFERROR(VLOOKUP(C173+7,'Праздничные дни'!$C$2:$C$12427,1,0),IFERROR(VLOOKUP(C173+8,'Праздничные дни'!$C$2:$C$12427,1,0),IFERROR(VLOOKUP(C173+9,'Праздничные дни'!$C$2:$C$12427,1,0),IFERROR(VLOOKUP(C173+10,'Праздничные дни'!$C$2:$C$12427,1,0),0)))))))))))</f>
        <v>50010</v>
      </c>
      <c r="C173" s="8">
        <f t="shared" ca="1" si="43"/>
        <v>50009</v>
      </c>
      <c r="D173" s="9">
        <f t="shared" ca="1" si="37"/>
        <v>98755.432732786561</v>
      </c>
      <c r="E173" s="9">
        <f t="shared" ca="1" si="44"/>
        <v>66123.339262719921</v>
      </c>
      <c r="F173" s="9">
        <f t="shared" ca="1" si="38"/>
        <v>32632.09347006664</v>
      </c>
      <c r="G173" s="9">
        <f t="shared" ca="1" si="45"/>
        <v>8617912.290362468</v>
      </c>
      <c r="H173">
        <f t="shared" ca="1" si="39"/>
        <v>0</v>
      </c>
      <c r="I173" s="2">
        <f t="shared" si="40"/>
        <v>0.09</v>
      </c>
      <c r="K173" s="8">
        <f ca="1">IFERROR(VLOOKUP(L173,'Праздничные дни'!$C$2:$C$12427,1,0),IFERROR(VLOOKUP(L173+1,'Праздничные дни'!$C$2:$C$12427,1,0),IFERROR(VLOOKUP(L173+2,'Праздничные дни'!$C$2:$C$12427,1,0),IFERROR(VLOOKUP(L173+3,'Праздничные дни'!$C$2:$C$12427,1,0),IFERROR(VLOOKUP(L173+4,'Праздничные дни'!$C$2:$C$12427,1,0),IFERROR(VLOOKUP(L173+5,'Праздничные дни'!$C$2:$C$12427,1,0),IFERROR(VLOOKUP(L173+6,'Праздничные дни'!$C$2:$C$12427,1,0),IFERROR(VLOOKUP(L173+7,'Праздничные дни'!$C$2:$C$12427,1,0),IFERROR(VLOOKUP(L173+8,'Праздничные дни'!$C$2:$C$12427,1,0),IFERROR(VLOOKUP(L173+9,'Праздничные дни'!$C$2:$C$12427,1,0),IFERROR(VLOOKUP(L173+10,'Праздничные дни'!$C$2:$C$12427,1,0),0)))))))))))</f>
        <v>50010</v>
      </c>
      <c r="L173" s="8">
        <f t="shared" ca="1" si="49"/>
        <v>50009</v>
      </c>
      <c r="M173" s="9">
        <f t="shared" si="46"/>
        <v>100703.56363618122</v>
      </c>
      <c r="N173" s="9">
        <f t="shared" ca="1" si="47"/>
        <v>68111.214371439055</v>
      </c>
      <c r="O173" s="9">
        <f t="shared" ca="1" si="41"/>
        <v>32592.349264742166</v>
      </c>
      <c r="P173" s="9">
        <f t="shared" ca="1" si="48"/>
        <v>8878014.5487909038</v>
      </c>
      <c r="Q173">
        <f t="shared" ca="1" si="42"/>
        <v>0</v>
      </c>
    </row>
    <row r="174" spans="2:17" x14ac:dyDescent="0.35">
      <c r="B174" s="8">
        <f ca="1">IFERROR(VLOOKUP(C174,'Праздничные дни'!$C$2:$C$12427,1,0),IFERROR(VLOOKUP(C174+1,'Праздничные дни'!$C$2:$C$12427,1,0),IFERROR(VLOOKUP(C174+2,'Праздничные дни'!$C$2:$C$12427,1,0),IFERROR(VLOOKUP(C174+3,'Праздничные дни'!$C$2:$C$12427,1,0),IFERROR(VLOOKUP(C174+4,'Праздничные дни'!$C$2:$C$12427,1,0),IFERROR(VLOOKUP(C174+5,'Праздничные дни'!$C$2:$C$12427,1,0),IFERROR(VLOOKUP(C174+6,'Праздничные дни'!$C$2:$C$12427,1,0),IFERROR(VLOOKUP(C174+7,'Праздничные дни'!$C$2:$C$12427,1,0),IFERROR(VLOOKUP(C174+8,'Праздничные дни'!$C$2:$C$12427,1,0),IFERROR(VLOOKUP(C174+9,'Праздничные дни'!$C$2:$C$12427,1,0),IFERROR(VLOOKUP(C174+10,'Праздничные дни'!$C$2:$C$12427,1,0),0)))))))))))</f>
        <v>50040</v>
      </c>
      <c r="C174" s="8">
        <f t="shared" ca="1" si="43"/>
        <v>50040</v>
      </c>
      <c r="D174" s="9">
        <f t="shared" ca="1" si="37"/>
        <v>98755.432732786561</v>
      </c>
      <c r="E174" s="9">
        <f t="shared" ca="1" si="44"/>
        <v>63748.940230078522</v>
      </c>
      <c r="F174" s="9">
        <f t="shared" ca="1" si="38"/>
        <v>35006.492502708039</v>
      </c>
      <c r="G174" s="9">
        <f t="shared" ca="1" si="45"/>
        <v>8582905.79785976</v>
      </c>
      <c r="H174">
        <f t="shared" ca="1" si="39"/>
        <v>0</v>
      </c>
      <c r="I174" s="2">
        <f t="shared" si="40"/>
        <v>0.09</v>
      </c>
      <c r="K174" s="8">
        <f ca="1">IFERROR(VLOOKUP(L174,'Праздничные дни'!$C$2:$C$12427,1,0),IFERROR(VLOOKUP(L174+1,'Праздничные дни'!$C$2:$C$12427,1,0),IFERROR(VLOOKUP(L174+2,'Праздничные дни'!$C$2:$C$12427,1,0),IFERROR(VLOOKUP(L174+3,'Праздничные дни'!$C$2:$C$12427,1,0),IFERROR(VLOOKUP(L174+4,'Праздничные дни'!$C$2:$C$12427,1,0),IFERROR(VLOOKUP(L174+5,'Праздничные дни'!$C$2:$C$12427,1,0),IFERROR(VLOOKUP(L174+6,'Праздничные дни'!$C$2:$C$12427,1,0),IFERROR(VLOOKUP(L174+7,'Праздничные дни'!$C$2:$C$12427,1,0),IFERROR(VLOOKUP(L174+8,'Праздничные дни'!$C$2:$C$12427,1,0),IFERROR(VLOOKUP(L174+9,'Праздничные дни'!$C$2:$C$12427,1,0),IFERROR(VLOOKUP(L174+10,'Праздничные дни'!$C$2:$C$12427,1,0),0)))))))))))</f>
        <v>50040</v>
      </c>
      <c r="L174" s="8">
        <f t="shared" ca="1" si="49"/>
        <v>50040</v>
      </c>
      <c r="M174" s="9">
        <f t="shared" si="46"/>
        <v>100703.56363618122</v>
      </c>
      <c r="N174" s="9">
        <f t="shared" ca="1" si="47"/>
        <v>65672.984333521745</v>
      </c>
      <c r="O174" s="9">
        <f t="shared" ca="1" si="41"/>
        <v>35030.579302659477</v>
      </c>
      <c r="P174" s="9">
        <f t="shared" ca="1" si="48"/>
        <v>8842983.9694882445</v>
      </c>
      <c r="Q174">
        <f t="shared" ca="1" si="42"/>
        <v>0</v>
      </c>
    </row>
    <row r="175" spans="2:17" x14ac:dyDescent="0.35">
      <c r="B175" s="8">
        <f ca="1">IFERROR(VLOOKUP(C175,'Праздничные дни'!$C$2:$C$12427,1,0),IFERROR(VLOOKUP(C175+1,'Праздничные дни'!$C$2:$C$12427,1,0),IFERROR(VLOOKUP(C175+2,'Праздничные дни'!$C$2:$C$12427,1,0),IFERROR(VLOOKUP(C175+3,'Праздничные дни'!$C$2:$C$12427,1,0),IFERROR(VLOOKUP(C175+4,'Праздничные дни'!$C$2:$C$12427,1,0),IFERROR(VLOOKUP(C175+5,'Праздничные дни'!$C$2:$C$12427,1,0),IFERROR(VLOOKUP(C175+6,'Праздничные дни'!$C$2:$C$12427,1,0),IFERROR(VLOOKUP(C175+7,'Праздничные дни'!$C$2:$C$12427,1,0),IFERROR(VLOOKUP(C175+8,'Праздничные дни'!$C$2:$C$12427,1,0),IFERROR(VLOOKUP(C175+9,'Праздничные дни'!$C$2:$C$12427,1,0),IFERROR(VLOOKUP(C175+10,'Праздничные дни'!$C$2:$C$12427,1,0),0)))))))))))</f>
        <v>50073</v>
      </c>
      <c r="C175" s="8">
        <f t="shared" ca="1" si="43"/>
        <v>50071</v>
      </c>
      <c r="D175" s="9">
        <f t="shared" ca="1" si="37"/>
        <v>98755.432732786561</v>
      </c>
      <c r="E175" s="9">
        <f t="shared" ca="1" si="44"/>
        <v>69838.986903132842</v>
      </c>
      <c r="F175" s="9">
        <f t="shared" ca="1" si="38"/>
        <v>28916.44582965372</v>
      </c>
      <c r="G175" s="9">
        <f t="shared" ca="1" si="45"/>
        <v>8553989.3520301059</v>
      </c>
      <c r="H175">
        <f t="shared" ca="1" si="39"/>
        <v>0</v>
      </c>
      <c r="I175" s="2">
        <f t="shared" si="40"/>
        <v>0.09</v>
      </c>
      <c r="K175" s="8">
        <f ca="1">IFERROR(VLOOKUP(L175,'Праздничные дни'!$C$2:$C$12427,1,0),IFERROR(VLOOKUP(L175+1,'Праздничные дни'!$C$2:$C$12427,1,0),IFERROR(VLOOKUP(L175+2,'Праздничные дни'!$C$2:$C$12427,1,0),IFERROR(VLOOKUP(L175+3,'Праздничные дни'!$C$2:$C$12427,1,0),IFERROR(VLOOKUP(L175+4,'Праздничные дни'!$C$2:$C$12427,1,0),IFERROR(VLOOKUP(L175+5,'Праздничные дни'!$C$2:$C$12427,1,0),IFERROR(VLOOKUP(L175+6,'Праздничные дни'!$C$2:$C$12427,1,0),IFERROR(VLOOKUP(L175+7,'Праздничные дни'!$C$2:$C$12427,1,0),IFERROR(VLOOKUP(L175+8,'Праздничные дни'!$C$2:$C$12427,1,0),IFERROR(VLOOKUP(L175+9,'Праздничные дни'!$C$2:$C$12427,1,0),IFERROR(VLOOKUP(L175+10,'Праздничные дни'!$C$2:$C$12427,1,0),0)))))))))))</f>
        <v>50073</v>
      </c>
      <c r="L175" s="8">
        <f t="shared" ca="1" si="49"/>
        <v>50071</v>
      </c>
      <c r="M175" s="9">
        <f t="shared" si="46"/>
        <v>100703.56363618122</v>
      </c>
      <c r="N175" s="9">
        <f t="shared" ca="1" si="47"/>
        <v>71955.239422959145</v>
      </c>
      <c r="O175" s="9">
        <f t="shared" ca="1" si="41"/>
        <v>28748.324213222077</v>
      </c>
      <c r="P175" s="9">
        <f t="shared" ca="1" si="48"/>
        <v>8814235.6452750228</v>
      </c>
      <c r="Q175">
        <f t="shared" ca="1" si="42"/>
        <v>0</v>
      </c>
    </row>
    <row r="176" spans="2:17" x14ac:dyDescent="0.35">
      <c r="B176" s="8">
        <f ca="1">IFERROR(VLOOKUP(C176,'Праздничные дни'!$C$2:$C$12427,1,0),IFERROR(VLOOKUP(C176+1,'Праздничные дни'!$C$2:$C$12427,1,0),IFERROR(VLOOKUP(C176+2,'Праздничные дни'!$C$2:$C$12427,1,0),IFERROR(VLOOKUP(C176+3,'Праздничные дни'!$C$2:$C$12427,1,0),IFERROR(VLOOKUP(C176+4,'Праздничные дни'!$C$2:$C$12427,1,0),IFERROR(VLOOKUP(C176+5,'Праздничные дни'!$C$2:$C$12427,1,0),IFERROR(VLOOKUP(C176+6,'Праздничные дни'!$C$2:$C$12427,1,0),IFERROR(VLOOKUP(C176+7,'Праздничные дни'!$C$2:$C$12427,1,0),IFERROR(VLOOKUP(C176+8,'Праздничные дни'!$C$2:$C$12427,1,0),IFERROR(VLOOKUP(C176+9,'Праздничные дни'!$C$2:$C$12427,1,0),IFERROR(VLOOKUP(C176+10,'Праздничные дни'!$C$2:$C$12427,1,0),0)))))))))))</f>
        <v>50101</v>
      </c>
      <c r="C176" s="8">
        <f t="shared" ca="1" si="43"/>
        <v>50099</v>
      </c>
      <c r="D176" s="9">
        <f t="shared" ca="1" si="37"/>
        <v>98755.432732786561</v>
      </c>
      <c r="E176" s="9">
        <f t="shared" ca="1" si="44"/>
        <v>59057.679909906481</v>
      </c>
      <c r="F176" s="9">
        <f t="shared" ca="1" si="38"/>
        <v>39697.75282288008</v>
      </c>
      <c r="G176" s="9">
        <f t="shared" ca="1" si="45"/>
        <v>8514291.5992072262</v>
      </c>
      <c r="H176">
        <f t="shared" ca="1" si="39"/>
        <v>0</v>
      </c>
      <c r="I176" s="2">
        <f t="shared" si="40"/>
        <v>0.09</v>
      </c>
      <c r="K176" s="8">
        <f ca="1">IFERROR(VLOOKUP(L176,'Праздничные дни'!$C$2:$C$12427,1,0),IFERROR(VLOOKUP(L176+1,'Праздничные дни'!$C$2:$C$12427,1,0),IFERROR(VLOOKUP(L176+2,'Праздничные дни'!$C$2:$C$12427,1,0),IFERROR(VLOOKUP(L176+3,'Праздничные дни'!$C$2:$C$12427,1,0),IFERROR(VLOOKUP(L176+4,'Праздничные дни'!$C$2:$C$12427,1,0),IFERROR(VLOOKUP(L176+5,'Праздничные дни'!$C$2:$C$12427,1,0),IFERROR(VLOOKUP(L176+6,'Праздничные дни'!$C$2:$C$12427,1,0),IFERROR(VLOOKUP(L176+7,'Праздничные дни'!$C$2:$C$12427,1,0),IFERROR(VLOOKUP(L176+8,'Праздничные дни'!$C$2:$C$12427,1,0),IFERROR(VLOOKUP(L176+9,'Праздничные дни'!$C$2:$C$12427,1,0),IFERROR(VLOOKUP(L176+10,'Праздничные дни'!$C$2:$C$12427,1,0),0)))))))))))</f>
        <v>50101</v>
      </c>
      <c r="L176" s="8">
        <f t="shared" ca="1" si="49"/>
        <v>50099</v>
      </c>
      <c r="M176" s="9">
        <f t="shared" si="46"/>
        <v>100703.56363618122</v>
      </c>
      <c r="N176" s="9">
        <f t="shared" ca="1" si="47"/>
        <v>60854.448838611112</v>
      </c>
      <c r="O176" s="9">
        <f t="shared" ca="1" si="41"/>
        <v>39849.11479757011</v>
      </c>
      <c r="P176" s="9">
        <f t="shared" ca="1" si="48"/>
        <v>8774386.530477453</v>
      </c>
      <c r="Q176">
        <f t="shared" ca="1" si="42"/>
        <v>0</v>
      </c>
    </row>
    <row r="177" spans="2:17" x14ac:dyDescent="0.35">
      <c r="B177" s="8">
        <f ca="1">IFERROR(VLOOKUP(C177,'Праздничные дни'!$C$2:$C$12427,1,0),IFERROR(VLOOKUP(C177+1,'Праздничные дни'!$C$2:$C$12427,1,0),IFERROR(VLOOKUP(C177+2,'Праздничные дни'!$C$2:$C$12427,1,0),IFERROR(VLOOKUP(C177+3,'Праздничные дни'!$C$2:$C$12427,1,0),IFERROR(VLOOKUP(C177+4,'Праздничные дни'!$C$2:$C$12427,1,0),IFERROR(VLOOKUP(C177+5,'Праздничные дни'!$C$2:$C$12427,1,0),IFERROR(VLOOKUP(C177+6,'Праздничные дни'!$C$2:$C$12427,1,0),IFERROR(VLOOKUP(C177+7,'Праздничные дни'!$C$2:$C$12427,1,0),IFERROR(VLOOKUP(C177+8,'Праздничные дни'!$C$2:$C$12427,1,0),IFERROR(VLOOKUP(C177+9,'Праздничные дни'!$C$2:$C$12427,1,0),IFERROR(VLOOKUP(C177+10,'Праздничные дни'!$C$2:$C$12427,1,0),0)))))))))))</f>
        <v>50130</v>
      </c>
      <c r="C177" s="8">
        <f t="shared" ca="1" si="43"/>
        <v>50130</v>
      </c>
      <c r="D177" s="9">
        <f t="shared" ca="1" si="37"/>
        <v>98755.432732786561</v>
      </c>
      <c r="E177" s="9">
        <f t="shared" ca="1" si="44"/>
        <v>60883.01664090647</v>
      </c>
      <c r="F177" s="9">
        <f t="shared" ca="1" si="38"/>
        <v>37872.416091880092</v>
      </c>
      <c r="G177" s="9">
        <f t="shared" ca="1" si="45"/>
        <v>8476419.1831153464</v>
      </c>
      <c r="H177">
        <f t="shared" ca="1" si="39"/>
        <v>0</v>
      </c>
      <c r="I177" s="2">
        <f t="shared" si="40"/>
        <v>0.09</v>
      </c>
      <c r="K177" s="8">
        <f ca="1">IFERROR(VLOOKUP(L177,'Праздничные дни'!$C$2:$C$12427,1,0),IFERROR(VLOOKUP(L177+1,'Праздничные дни'!$C$2:$C$12427,1,0),IFERROR(VLOOKUP(L177+2,'Праздничные дни'!$C$2:$C$12427,1,0),IFERROR(VLOOKUP(L177+3,'Праздничные дни'!$C$2:$C$12427,1,0),IFERROR(VLOOKUP(L177+4,'Праздничные дни'!$C$2:$C$12427,1,0),IFERROR(VLOOKUP(L177+5,'Праздничные дни'!$C$2:$C$12427,1,0),IFERROR(VLOOKUP(L177+6,'Праздничные дни'!$C$2:$C$12427,1,0),IFERROR(VLOOKUP(L177+7,'Праздничные дни'!$C$2:$C$12427,1,0),IFERROR(VLOOKUP(L177+8,'Праздничные дни'!$C$2:$C$12427,1,0),IFERROR(VLOOKUP(L177+9,'Праздничные дни'!$C$2:$C$12427,1,0),IFERROR(VLOOKUP(L177+10,'Праздничные дни'!$C$2:$C$12427,1,0),0)))))))))))</f>
        <v>50130</v>
      </c>
      <c r="L177" s="8">
        <f t="shared" ca="1" si="49"/>
        <v>50130</v>
      </c>
      <c r="M177" s="9">
        <f t="shared" si="46"/>
        <v>100703.56363618122</v>
      </c>
      <c r="N177" s="9">
        <f t="shared" ca="1" si="47"/>
        <v>62742.87354670179</v>
      </c>
      <c r="O177" s="9">
        <f t="shared" ca="1" si="41"/>
        <v>37960.690089479431</v>
      </c>
      <c r="P177" s="9">
        <f t="shared" ca="1" si="48"/>
        <v>8736425.8403879739</v>
      </c>
      <c r="Q177">
        <f t="shared" ca="1" si="42"/>
        <v>0</v>
      </c>
    </row>
    <row r="178" spans="2:17" x14ac:dyDescent="0.35">
      <c r="B178" s="8">
        <f ca="1">IFERROR(VLOOKUP(C178,'Праздничные дни'!$C$2:$C$12427,1,0),IFERROR(VLOOKUP(C178+1,'Праздничные дни'!$C$2:$C$12427,1,0),IFERROR(VLOOKUP(C178+2,'Праздничные дни'!$C$2:$C$12427,1,0),IFERROR(VLOOKUP(C178+3,'Праздничные дни'!$C$2:$C$12427,1,0),IFERROR(VLOOKUP(C178+4,'Праздничные дни'!$C$2:$C$12427,1,0),IFERROR(VLOOKUP(C178+5,'Праздничные дни'!$C$2:$C$12427,1,0),IFERROR(VLOOKUP(C178+6,'Праздничные дни'!$C$2:$C$12427,1,0),IFERROR(VLOOKUP(C178+7,'Праздничные дни'!$C$2:$C$12427,1,0),IFERROR(VLOOKUP(C178+8,'Праздничные дни'!$C$2:$C$12427,1,0),IFERROR(VLOOKUP(C178+9,'Праздничные дни'!$C$2:$C$12427,1,0),IFERROR(VLOOKUP(C178+10,'Праздничные дни'!$C$2:$C$12427,1,0),0)))))))))))</f>
        <v>50160</v>
      </c>
      <c r="C178" s="8">
        <f t="shared" ca="1" si="43"/>
        <v>50160</v>
      </c>
      <c r="D178" s="9">
        <f t="shared" ca="1" si="37"/>
        <v>98755.432732786561</v>
      </c>
      <c r="E178" s="9">
        <f t="shared" ca="1" si="44"/>
        <v>62702.278888798442</v>
      </c>
      <c r="F178" s="9">
        <f t="shared" ca="1" si="38"/>
        <v>36053.153843988119</v>
      </c>
      <c r="G178" s="9">
        <f t="shared" ca="1" si="45"/>
        <v>8440366.0292713586</v>
      </c>
      <c r="H178">
        <f t="shared" ca="1" si="39"/>
        <v>0</v>
      </c>
      <c r="I178" s="2">
        <f t="shared" si="40"/>
        <v>0.09</v>
      </c>
      <c r="K178" s="8">
        <f ca="1">IFERROR(VLOOKUP(L178,'Праздничные дни'!$C$2:$C$12427,1,0),IFERROR(VLOOKUP(L178+1,'Праздничные дни'!$C$2:$C$12427,1,0),IFERROR(VLOOKUP(L178+2,'Праздничные дни'!$C$2:$C$12427,1,0),IFERROR(VLOOKUP(L178+3,'Праздничные дни'!$C$2:$C$12427,1,0),IFERROR(VLOOKUP(L178+4,'Праздничные дни'!$C$2:$C$12427,1,0),IFERROR(VLOOKUP(L178+5,'Праздничные дни'!$C$2:$C$12427,1,0),IFERROR(VLOOKUP(L178+6,'Праздничные дни'!$C$2:$C$12427,1,0),IFERROR(VLOOKUP(L178+7,'Праздничные дни'!$C$2:$C$12427,1,0),IFERROR(VLOOKUP(L178+8,'Праздничные дни'!$C$2:$C$12427,1,0),IFERROR(VLOOKUP(L178+9,'Праздничные дни'!$C$2:$C$12427,1,0),IFERROR(VLOOKUP(L178+10,'Праздничные дни'!$C$2:$C$12427,1,0),0)))))))))))</f>
        <v>50160</v>
      </c>
      <c r="L178" s="8">
        <f t="shared" ca="1" si="49"/>
        <v>50160</v>
      </c>
      <c r="M178" s="9">
        <f t="shared" si="46"/>
        <v>100703.56363618122</v>
      </c>
      <c r="N178" s="9">
        <f t="shared" ca="1" si="47"/>
        <v>64625.615805609661</v>
      </c>
      <c r="O178" s="9">
        <f t="shared" ca="1" si="41"/>
        <v>36077.94783057156</v>
      </c>
      <c r="P178" s="9">
        <f t="shared" ca="1" si="48"/>
        <v>8700347.8925574031</v>
      </c>
      <c r="Q178">
        <f t="shared" ca="1" si="42"/>
        <v>0</v>
      </c>
    </row>
    <row r="179" spans="2:17" x14ac:dyDescent="0.35">
      <c r="B179" s="8">
        <f ca="1">IFERROR(VLOOKUP(C179,'Праздничные дни'!$C$2:$C$12427,1,0),IFERROR(VLOOKUP(C179+1,'Праздничные дни'!$C$2:$C$12427,1,0),IFERROR(VLOOKUP(C179+2,'Праздничные дни'!$C$2:$C$12427,1,0),IFERROR(VLOOKUP(C179+3,'Праздничные дни'!$C$2:$C$12427,1,0),IFERROR(VLOOKUP(C179+4,'Праздничные дни'!$C$2:$C$12427,1,0),IFERROR(VLOOKUP(C179+5,'Праздничные дни'!$C$2:$C$12427,1,0),IFERROR(VLOOKUP(C179+6,'Праздничные дни'!$C$2:$C$12427,1,0),IFERROR(VLOOKUP(C179+7,'Праздничные дни'!$C$2:$C$12427,1,0),IFERROR(VLOOKUP(C179+8,'Праздничные дни'!$C$2:$C$12427,1,0),IFERROR(VLOOKUP(C179+9,'Праздничные дни'!$C$2:$C$12427,1,0),IFERROR(VLOOKUP(C179+10,'Праздничные дни'!$C$2:$C$12427,1,0),0)))))))))))</f>
        <v>50192</v>
      </c>
      <c r="C179" s="8">
        <f t="shared" ca="1" si="43"/>
        <v>50191</v>
      </c>
      <c r="D179" s="9">
        <f t="shared" ca="1" si="37"/>
        <v>98755.432732786561</v>
      </c>
      <c r="E179" s="9">
        <f t="shared" ca="1" si="44"/>
        <v>66597.956614524694</v>
      </c>
      <c r="F179" s="9">
        <f t="shared" ca="1" si="38"/>
        <v>32157.476118261868</v>
      </c>
      <c r="G179" s="9">
        <f t="shared" ca="1" si="45"/>
        <v>8408208.5531530976</v>
      </c>
      <c r="H179">
        <f t="shared" ca="1" si="39"/>
        <v>0</v>
      </c>
      <c r="I179" s="2">
        <f t="shared" si="40"/>
        <v>0.09</v>
      </c>
      <c r="K179" s="8">
        <f ca="1">IFERROR(VLOOKUP(L179,'Праздничные дни'!$C$2:$C$12427,1,0),IFERROR(VLOOKUP(L179+1,'Праздничные дни'!$C$2:$C$12427,1,0),IFERROR(VLOOKUP(L179+2,'Праздничные дни'!$C$2:$C$12427,1,0),IFERROR(VLOOKUP(L179+3,'Праздничные дни'!$C$2:$C$12427,1,0),IFERROR(VLOOKUP(L179+4,'Праздничные дни'!$C$2:$C$12427,1,0),IFERROR(VLOOKUP(L179+5,'Праздничные дни'!$C$2:$C$12427,1,0),IFERROR(VLOOKUP(L179+6,'Праздничные дни'!$C$2:$C$12427,1,0),IFERROR(VLOOKUP(L179+7,'Праздничные дни'!$C$2:$C$12427,1,0),IFERROR(VLOOKUP(L179+8,'Праздничные дни'!$C$2:$C$12427,1,0),IFERROR(VLOOKUP(L179+9,'Праздничные дни'!$C$2:$C$12427,1,0),IFERROR(VLOOKUP(L179+10,'Праздничные дни'!$C$2:$C$12427,1,0),0)))))))))))</f>
        <v>50192</v>
      </c>
      <c r="L179" s="8">
        <f t="shared" ca="1" si="49"/>
        <v>50191</v>
      </c>
      <c r="M179" s="9">
        <f t="shared" si="46"/>
        <v>100703.56363618122</v>
      </c>
      <c r="N179" s="9">
        <f t="shared" ca="1" si="47"/>
        <v>68649.320357713208</v>
      </c>
      <c r="O179" s="9">
        <f t="shared" ca="1" si="41"/>
        <v>32054.243278468013</v>
      </c>
      <c r="P179" s="9">
        <f t="shared" ca="1" si="48"/>
        <v>8668293.649278935</v>
      </c>
      <c r="Q179">
        <f t="shared" ca="1" si="42"/>
        <v>0</v>
      </c>
    </row>
    <row r="180" spans="2:17" x14ac:dyDescent="0.35">
      <c r="B180" s="8">
        <f ca="1">IFERROR(VLOOKUP(C180,'Праздничные дни'!$C$2:$C$12427,1,0),IFERROR(VLOOKUP(C180+1,'Праздничные дни'!$C$2:$C$12427,1,0),IFERROR(VLOOKUP(C180+2,'Праздничные дни'!$C$2:$C$12427,1,0),IFERROR(VLOOKUP(C180+3,'Праздничные дни'!$C$2:$C$12427,1,0),IFERROR(VLOOKUP(C180+4,'Праздничные дни'!$C$2:$C$12427,1,0),IFERROR(VLOOKUP(C180+5,'Праздничные дни'!$C$2:$C$12427,1,0),IFERROR(VLOOKUP(C180+6,'Праздничные дни'!$C$2:$C$12427,1,0),IFERROR(VLOOKUP(C180+7,'Праздничные дни'!$C$2:$C$12427,1,0),IFERROR(VLOOKUP(C180+8,'Праздничные дни'!$C$2:$C$12427,1,0),IFERROR(VLOOKUP(C180+9,'Праздничные дни'!$C$2:$C$12427,1,0),IFERROR(VLOOKUP(C180+10,'Праздничные дни'!$C$2:$C$12427,1,0),0)))))))))))</f>
        <v>50221</v>
      </c>
      <c r="C180" s="8">
        <f t="shared" ca="1" si="43"/>
        <v>50221</v>
      </c>
      <c r="D180" s="9">
        <f t="shared" ca="1" si="37"/>
        <v>98755.432732786561</v>
      </c>
      <c r="E180" s="9">
        <f t="shared" ca="1" si="44"/>
        <v>60124.450201998865</v>
      </c>
      <c r="F180" s="9">
        <f t="shared" ca="1" si="38"/>
        <v>38630.982530787696</v>
      </c>
      <c r="G180" s="9">
        <f t="shared" ca="1" si="45"/>
        <v>8369577.57062231</v>
      </c>
      <c r="H180">
        <f t="shared" ca="1" si="39"/>
        <v>0</v>
      </c>
      <c r="I180" s="2">
        <f t="shared" si="40"/>
        <v>0.09</v>
      </c>
      <c r="K180" s="8">
        <f ca="1">IFERROR(VLOOKUP(L180,'Праздничные дни'!$C$2:$C$12427,1,0),IFERROR(VLOOKUP(L180+1,'Праздничные дни'!$C$2:$C$12427,1,0),IFERROR(VLOOKUP(L180+2,'Праздничные дни'!$C$2:$C$12427,1,0),IFERROR(VLOOKUP(L180+3,'Праздничные дни'!$C$2:$C$12427,1,0),IFERROR(VLOOKUP(L180+4,'Праздничные дни'!$C$2:$C$12427,1,0),IFERROR(VLOOKUP(L180+5,'Праздничные дни'!$C$2:$C$12427,1,0),IFERROR(VLOOKUP(L180+6,'Праздничные дни'!$C$2:$C$12427,1,0),IFERROR(VLOOKUP(L180+7,'Праздничные дни'!$C$2:$C$12427,1,0),IFERROR(VLOOKUP(L180+8,'Праздничные дни'!$C$2:$C$12427,1,0),IFERROR(VLOOKUP(L180+9,'Праздничные дни'!$C$2:$C$12427,1,0),IFERROR(VLOOKUP(L180+10,'Праздничные дни'!$C$2:$C$12427,1,0),0)))))))))))</f>
        <v>50221</v>
      </c>
      <c r="L180" s="8">
        <f t="shared" ca="1" si="49"/>
        <v>50221</v>
      </c>
      <c r="M180" s="9">
        <f t="shared" si="46"/>
        <v>100703.56363618122</v>
      </c>
      <c r="N180" s="9">
        <f t="shared" ca="1" si="47"/>
        <v>61984.236779775405</v>
      </c>
      <c r="O180" s="9">
        <f t="shared" ca="1" si="41"/>
        <v>38719.326856405816</v>
      </c>
      <c r="P180" s="9">
        <f t="shared" ca="1" si="48"/>
        <v>8629574.3224225286</v>
      </c>
      <c r="Q180">
        <f t="shared" ca="1" si="42"/>
        <v>0</v>
      </c>
    </row>
    <row r="181" spans="2:17" x14ac:dyDescent="0.35">
      <c r="B181" s="8">
        <f ca="1">IFERROR(VLOOKUP(C181,'Праздничные дни'!$C$2:$C$12427,1,0),IFERROR(VLOOKUP(C181+1,'Праздничные дни'!$C$2:$C$12427,1,0),IFERROR(VLOOKUP(C181+2,'Праздничные дни'!$C$2:$C$12427,1,0),IFERROR(VLOOKUP(C181+3,'Праздничные дни'!$C$2:$C$12427,1,0),IFERROR(VLOOKUP(C181+4,'Праздничные дни'!$C$2:$C$12427,1,0),IFERROR(VLOOKUP(C181+5,'Праздничные дни'!$C$2:$C$12427,1,0),IFERROR(VLOOKUP(C181+6,'Праздничные дни'!$C$2:$C$12427,1,0),IFERROR(VLOOKUP(C181+7,'Праздничные дни'!$C$2:$C$12427,1,0),IFERROR(VLOOKUP(C181+8,'Праздничные дни'!$C$2:$C$12427,1,0),IFERROR(VLOOKUP(C181+9,'Праздничные дни'!$C$2:$C$12427,1,0),IFERROR(VLOOKUP(C181+10,'Праздничные дни'!$C$2:$C$12427,1,0),0)))))))))))</f>
        <v>50252</v>
      </c>
      <c r="C181" s="8">
        <f t="shared" ca="1" si="43"/>
        <v>50252</v>
      </c>
      <c r="D181" s="9">
        <f t="shared" ca="1" si="37"/>
        <v>98755.432732786561</v>
      </c>
      <c r="E181" s="9">
        <f t="shared" ca="1" si="44"/>
        <v>63975.675128866424</v>
      </c>
      <c r="F181" s="9">
        <f t="shared" ca="1" si="38"/>
        <v>34779.757603920138</v>
      </c>
      <c r="G181" s="9">
        <f t="shared" ca="1" si="45"/>
        <v>8334797.81301839</v>
      </c>
      <c r="H181">
        <f t="shared" ca="1" si="39"/>
        <v>0</v>
      </c>
      <c r="I181" s="2">
        <f t="shared" si="40"/>
        <v>0.09</v>
      </c>
      <c r="K181" s="8">
        <f ca="1">IFERROR(VLOOKUP(L181,'Праздничные дни'!$C$2:$C$12427,1,0),IFERROR(VLOOKUP(L181+1,'Праздничные дни'!$C$2:$C$12427,1,0),IFERROR(VLOOKUP(L181+2,'Праздничные дни'!$C$2:$C$12427,1,0),IFERROR(VLOOKUP(L181+3,'Праздничные дни'!$C$2:$C$12427,1,0),IFERROR(VLOOKUP(L181+4,'Праздничные дни'!$C$2:$C$12427,1,0),IFERROR(VLOOKUP(L181+5,'Праздничные дни'!$C$2:$C$12427,1,0),IFERROR(VLOOKUP(L181+6,'Праздничные дни'!$C$2:$C$12427,1,0),IFERROR(VLOOKUP(L181+7,'Праздничные дни'!$C$2:$C$12427,1,0),IFERROR(VLOOKUP(L181+8,'Праздничные дни'!$C$2:$C$12427,1,0),IFERROR(VLOOKUP(L181+9,'Праздничные дни'!$C$2:$C$12427,1,0),IFERROR(VLOOKUP(L181+10,'Праздничные дни'!$C$2:$C$12427,1,0),0)))))))))))</f>
        <v>50252</v>
      </c>
      <c r="L181" s="8">
        <f t="shared" ca="1" si="49"/>
        <v>50252</v>
      </c>
      <c r="M181" s="9">
        <f t="shared" si="46"/>
        <v>100703.56363618122</v>
      </c>
      <c r="N181" s="9">
        <f t="shared" ca="1" si="47"/>
        <v>65963.04756043521</v>
      </c>
      <c r="O181" s="9">
        <f t="shared" ca="1" si="41"/>
        <v>34740.516075746011</v>
      </c>
      <c r="P181" s="9">
        <f t="shared" ca="1" si="48"/>
        <v>8594833.8063467834</v>
      </c>
      <c r="Q181">
        <f t="shared" ca="1" si="42"/>
        <v>0</v>
      </c>
    </row>
    <row r="182" spans="2:17" x14ac:dyDescent="0.35">
      <c r="B182" s="8">
        <f ca="1">IFERROR(VLOOKUP(C182,'Праздничные дни'!$C$2:$C$12427,1,0),IFERROR(VLOOKUP(C182+1,'Праздничные дни'!$C$2:$C$12427,1,0),IFERROR(VLOOKUP(C182+2,'Праздничные дни'!$C$2:$C$12427,1,0),IFERROR(VLOOKUP(C182+3,'Праздничные дни'!$C$2:$C$12427,1,0),IFERROR(VLOOKUP(C182+4,'Праздничные дни'!$C$2:$C$12427,1,0),IFERROR(VLOOKUP(C182+5,'Праздничные дни'!$C$2:$C$12427,1,0),IFERROR(VLOOKUP(C182+6,'Праздничные дни'!$C$2:$C$12427,1,0),IFERROR(VLOOKUP(C182+7,'Праздничные дни'!$C$2:$C$12427,1,0),IFERROR(VLOOKUP(C182+8,'Праздничные дни'!$C$2:$C$12427,1,0),IFERROR(VLOOKUP(C182+9,'Праздничные дни'!$C$2:$C$12427,1,0),IFERROR(VLOOKUP(C182+10,'Праздничные дни'!$C$2:$C$12427,1,0),0)))))))))))</f>
        <v>50283</v>
      </c>
      <c r="C182" s="8">
        <f t="shared" ca="1" si="43"/>
        <v>50283</v>
      </c>
      <c r="D182" s="9">
        <f t="shared" ca="1" si="37"/>
        <v>98755.432732786561</v>
      </c>
      <c r="E182" s="9">
        <f t="shared" ca="1" si="44"/>
        <v>63709.824378962483</v>
      </c>
      <c r="F182" s="9">
        <f t="shared" ca="1" si="38"/>
        <v>35045.608353824078</v>
      </c>
      <c r="G182" s="9">
        <f t="shared" ca="1" si="45"/>
        <v>8299752.2046645656</v>
      </c>
      <c r="H182">
        <f t="shared" ca="1" si="39"/>
        <v>0</v>
      </c>
      <c r="I182" s="2">
        <f t="shared" si="40"/>
        <v>0.09</v>
      </c>
      <c r="K182" s="8">
        <f ca="1">IFERROR(VLOOKUP(L182,'Праздничные дни'!$C$2:$C$12427,1,0),IFERROR(VLOOKUP(L182+1,'Праздничные дни'!$C$2:$C$12427,1,0),IFERROR(VLOOKUP(L182+2,'Праздничные дни'!$C$2:$C$12427,1,0),IFERROR(VLOOKUP(L182+3,'Праздничные дни'!$C$2:$C$12427,1,0),IFERROR(VLOOKUP(L182+4,'Праздничные дни'!$C$2:$C$12427,1,0),IFERROR(VLOOKUP(L182+5,'Праздничные дни'!$C$2:$C$12427,1,0),IFERROR(VLOOKUP(L182+6,'Праздничные дни'!$C$2:$C$12427,1,0),IFERROR(VLOOKUP(L182+7,'Праздничные дни'!$C$2:$C$12427,1,0),IFERROR(VLOOKUP(L182+8,'Праздничные дни'!$C$2:$C$12427,1,0),IFERROR(VLOOKUP(L182+9,'Праздничные дни'!$C$2:$C$12427,1,0),IFERROR(VLOOKUP(L182+10,'Праздничные дни'!$C$2:$C$12427,1,0),0)))))))))))</f>
        <v>50283</v>
      </c>
      <c r="L182" s="8">
        <f t="shared" ca="1" si="49"/>
        <v>50283</v>
      </c>
      <c r="M182" s="9">
        <f t="shared" si="46"/>
        <v>100703.56363618122</v>
      </c>
      <c r="N182" s="9">
        <f t="shared" ca="1" si="47"/>
        <v>65697.496766321987</v>
      </c>
      <c r="O182" s="9">
        <f t="shared" ca="1" si="41"/>
        <v>35006.066869859234</v>
      </c>
      <c r="P182" s="9">
        <f t="shared" ca="1" si="48"/>
        <v>8559827.7394769248</v>
      </c>
      <c r="Q182">
        <f t="shared" ca="1" si="42"/>
        <v>0</v>
      </c>
    </row>
    <row r="183" spans="2:17" x14ac:dyDescent="0.35">
      <c r="B183" s="8">
        <f ca="1">IFERROR(VLOOKUP(C183,'Праздничные дни'!$C$2:$C$12427,1,0),IFERROR(VLOOKUP(C183+1,'Праздничные дни'!$C$2:$C$12427,1,0),IFERROR(VLOOKUP(C183+2,'Праздничные дни'!$C$2:$C$12427,1,0),IFERROR(VLOOKUP(C183+3,'Праздничные дни'!$C$2:$C$12427,1,0),IFERROR(VLOOKUP(C183+4,'Праздничные дни'!$C$2:$C$12427,1,0),IFERROR(VLOOKUP(C183+5,'Праздничные дни'!$C$2:$C$12427,1,0),IFERROR(VLOOKUP(C183+6,'Праздничные дни'!$C$2:$C$12427,1,0),IFERROR(VLOOKUP(C183+7,'Праздничные дни'!$C$2:$C$12427,1,0),IFERROR(VLOOKUP(C183+8,'Праздничные дни'!$C$2:$C$12427,1,0),IFERROR(VLOOKUP(C183+9,'Праздничные дни'!$C$2:$C$12427,1,0),IFERROR(VLOOKUP(C183+10,'Праздничные дни'!$C$2:$C$12427,1,0),0)))))))))))</f>
        <v>50313</v>
      </c>
      <c r="C183" s="8">
        <f t="shared" ca="1" si="43"/>
        <v>50313</v>
      </c>
      <c r="D183" s="9">
        <f t="shared" ref="D183:D246" ca="1" si="50">$G$51</f>
        <v>98755.432732786561</v>
      </c>
      <c r="E183" s="9">
        <f t="shared" ca="1" si="44"/>
        <v>61395.42726738171</v>
      </c>
      <c r="F183" s="9">
        <f t="shared" ref="F183:F246" ca="1" si="51">IF(D183-E183&lt;0,0,D183-E183)</f>
        <v>37360.005465404851</v>
      </c>
      <c r="G183" s="9">
        <f t="shared" ca="1" si="45"/>
        <v>8262392.1991991606</v>
      </c>
      <c r="H183">
        <f t="shared" ref="H183:H246" ca="1" si="52">IF(G183&lt;0,1,0)</f>
        <v>0</v>
      </c>
      <c r="I183" s="2">
        <f t="shared" ref="I183:I246" si="53">$D$8</f>
        <v>0.09</v>
      </c>
      <c r="K183" s="8">
        <f ca="1">IFERROR(VLOOKUP(L183,'Праздничные дни'!$C$2:$C$12427,1,0),IFERROR(VLOOKUP(L183+1,'Праздничные дни'!$C$2:$C$12427,1,0),IFERROR(VLOOKUP(L183+2,'Праздничные дни'!$C$2:$C$12427,1,0),IFERROR(VLOOKUP(L183+3,'Праздничные дни'!$C$2:$C$12427,1,0),IFERROR(VLOOKUP(L183+4,'Праздничные дни'!$C$2:$C$12427,1,0),IFERROR(VLOOKUP(L183+5,'Праздничные дни'!$C$2:$C$12427,1,0),IFERROR(VLOOKUP(L183+6,'Праздничные дни'!$C$2:$C$12427,1,0),IFERROR(VLOOKUP(L183+7,'Праздничные дни'!$C$2:$C$12427,1,0),IFERROR(VLOOKUP(L183+8,'Праздничные дни'!$C$2:$C$12427,1,0),IFERROR(VLOOKUP(L183+9,'Праздничные дни'!$C$2:$C$12427,1,0),IFERROR(VLOOKUP(L183+10,'Праздничные дни'!$C$2:$C$12427,1,0),0)))))))))))</f>
        <v>50313</v>
      </c>
      <c r="L183" s="8">
        <f t="shared" ca="1" si="49"/>
        <v>50313</v>
      </c>
      <c r="M183" s="9">
        <f t="shared" si="46"/>
        <v>100703.56363618122</v>
      </c>
      <c r="N183" s="9">
        <f t="shared" ca="1" si="47"/>
        <v>63319.273689281355</v>
      </c>
      <c r="O183" s="9">
        <f t="shared" ref="O183:O246" ca="1" si="54">IF(M183-N183&lt;0,0,M183-N183)</f>
        <v>37384.289946899866</v>
      </c>
      <c r="P183" s="9">
        <f t="shared" ca="1" si="48"/>
        <v>8522443.4495300241</v>
      </c>
      <c r="Q183">
        <f t="shared" ref="Q183:Q246" ca="1" si="55">IF(P183&lt;0,1,0)</f>
        <v>0</v>
      </c>
    </row>
    <row r="184" spans="2:17" x14ac:dyDescent="0.35">
      <c r="B184" s="8">
        <f ca="1">IFERROR(VLOOKUP(C184,'Праздничные дни'!$C$2:$C$12427,1,0),IFERROR(VLOOKUP(C184+1,'Праздничные дни'!$C$2:$C$12427,1,0),IFERROR(VLOOKUP(C184+2,'Праздничные дни'!$C$2:$C$12427,1,0),IFERROR(VLOOKUP(C184+3,'Праздничные дни'!$C$2:$C$12427,1,0),IFERROR(VLOOKUP(C184+4,'Праздничные дни'!$C$2:$C$12427,1,0),IFERROR(VLOOKUP(C184+5,'Праздничные дни'!$C$2:$C$12427,1,0),IFERROR(VLOOKUP(C184+6,'Праздничные дни'!$C$2:$C$12427,1,0),IFERROR(VLOOKUP(C184+7,'Праздничные дни'!$C$2:$C$12427,1,0),IFERROR(VLOOKUP(C184+8,'Праздничные дни'!$C$2:$C$12427,1,0),IFERROR(VLOOKUP(C184+9,'Праздничные дни'!$C$2:$C$12427,1,0),IFERROR(VLOOKUP(C184+10,'Праздничные дни'!$C$2:$C$12427,1,0),0)))))))))))</f>
        <v>50346</v>
      </c>
      <c r="C184" s="8">
        <f t="shared" ref="C184:C247" ca="1" si="56">DATE(YEAR(C183),MONTH(C183)+2,DAY(0))</f>
        <v>50344</v>
      </c>
      <c r="D184" s="9">
        <f t="shared" ca="1" si="50"/>
        <v>98755.432732786561</v>
      </c>
      <c r="E184" s="9">
        <f t="shared" ref="E184:E247" ca="1" si="57">DATEDIF(B183,B184,"d")/365*$D$51*G183</f>
        <v>67230.972141428792</v>
      </c>
      <c r="F184" s="9">
        <f t="shared" ca="1" si="51"/>
        <v>31524.460591357769</v>
      </c>
      <c r="G184" s="9">
        <f t="shared" ref="G184:G247" ca="1" si="58">G183-F184</f>
        <v>8230867.7386078024</v>
      </c>
      <c r="H184">
        <f t="shared" ca="1" si="52"/>
        <v>0</v>
      </c>
      <c r="I184" s="2">
        <f t="shared" si="53"/>
        <v>0.09</v>
      </c>
      <c r="K184" s="8">
        <f ca="1">IFERROR(VLOOKUP(L184,'Праздничные дни'!$C$2:$C$12427,1,0),IFERROR(VLOOKUP(L184+1,'Праздничные дни'!$C$2:$C$12427,1,0),IFERROR(VLOOKUP(L184+2,'Праздничные дни'!$C$2:$C$12427,1,0),IFERROR(VLOOKUP(L184+3,'Праздничные дни'!$C$2:$C$12427,1,0),IFERROR(VLOOKUP(L184+4,'Праздничные дни'!$C$2:$C$12427,1,0),IFERROR(VLOOKUP(L184+5,'Праздничные дни'!$C$2:$C$12427,1,0),IFERROR(VLOOKUP(L184+6,'Праздничные дни'!$C$2:$C$12427,1,0),IFERROR(VLOOKUP(L184+7,'Праздничные дни'!$C$2:$C$12427,1,0),IFERROR(VLOOKUP(L184+8,'Праздничные дни'!$C$2:$C$12427,1,0),IFERROR(VLOOKUP(L184+9,'Праздничные дни'!$C$2:$C$12427,1,0),IFERROR(VLOOKUP(L184+10,'Праздничные дни'!$C$2:$C$12427,1,0),0)))))))))))</f>
        <v>50346</v>
      </c>
      <c r="L184" s="8">
        <f t="shared" ca="1" si="49"/>
        <v>50344</v>
      </c>
      <c r="M184" s="9">
        <f t="shared" ref="M184:M247" si="59">$G$8</f>
        <v>100703.56363618122</v>
      </c>
      <c r="N184" s="9">
        <f t="shared" ref="N184:N247" ca="1" si="60">DATEDIF(K183,K184,"d")/365*$D$51*P183</f>
        <v>69347.005603025129</v>
      </c>
      <c r="O184" s="9">
        <f t="shared" ca="1" si="54"/>
        <v>31356.558033156092</v>
      </c>
      <c r="P184" s="9">
        <f t="shared" ref="P184:P247" ca="1" si="61">P183-O184</f>
        <v>8491086.8914968688</v>
      </c>
      <c r="Q184">
        <f t="shared" ca="1" si="55"/>
        <v>0</v>
      </c>
    </row>
    <row r="185" spans="2:17" x14ac:dyDescent="0.35">
      <c r="B185" s="8">
        <f ca="1">IFERROR(VLOOKUP(C185,'Праздничные дни'!$C$2:$C$12427,1,0),IFERROR(VLOOKUP(C185+1,'Праздничные дни'!$C$2:$C$12427,1,0),IFERROR(VLOOKUP(C185+2,'Праздничные дни'!$C$2:$C$12427,1,0),IFERROR(VLOOKUP(C185+3,'Праздничные дни'!$C$2:$C$12427,1,0),IFERROR(VLOOKUP(C185+4,'Праздничные дни'!$C$2:$C$12427,1,0),IFERROR(VLOOKUP(C185+5,'Праздничные дни'!$C$2:$C$12427,1,0),IFERROR(VLOOKUP(C185+6,'Праздничные дни'!$C$2:$C$12427,1,0),IFERROR(VLOOKUP(C185+7,'Праздничные дни'!$C$2:$C$12427,1,0),IFERROR(VLOOKUP(C185+8,'Праздничные дни'!$C$2:$C$12427,1,0),IFERROR(VLOOKUP(C185+9,'Праздничные дни'!$C$2:$C$12427,1,0),IFERROR(VLOOKUP(C185+10,'Праздничные дни'!$C$2:$C$12427,1,0),0)))))))))))</f>
        <v>50374</v>
      </c>
      <c r="C185" s="8">
        <f t="shared" ca="1" si="56"/>
        <v>50374</v>
      </c>
      <c r="D185" s="9">
        <f t="shared" ca="1" si="50"/>
        <v>98755.432732786561</v>
      </c>
      <c r="E185" s="9">
        <f t="shared" ca="1" si="57"/>
        <v>56826.812880251127</v>
      </c>
      <c r="F185" s="9">
        <f t="shared" ca="1" si="51"/>
        <v>41928.619852535434</v>
      </c>
      <c r="G185" s="9">
        <f t="shared" ca="1" si="58"/>
        <v>8188939.118755267</v>
      </c>
      <c r="H185">
        <f t="shared" ca="1" si="52"/>
        <v>0</v>
      </c>
      <c r="I185" s="2">
        <f t="shared" si="53"/>
        <v>0.09</v>
      </c>
      <c r="K185" s="8">
        <f ca="1">IFERROR(VLOOKUP(L185,'Праздничные дни'!$C$2:$C$12427,1,0),IFERROR(VLOOKUP(L185+1,'Праздничные дни'!$C$2:$C$12427,1,0),IFERROR(VLOOKUP(L185+2,'Праздничные дни'!$C$2:$C$12427,1,0),IFERROR(VLOOKUP(L185+3,'Праздничные дни'!$C$2:$C$12427,1,0),IFERROR(VLOOKUP(L185+4,'Праздничные дни'!$C$2:$C$12427,1,0),IFERROR(VLOOKUP(L185+5,'Праздничные дни'!$C$2:$C$12427,1,0),IFERROR(VLOOKUP(L185+6,'Праздничные дни'!$C$2:$C$12427,1,0),IFERROR(VLOOKUP(L185+7,'Праздничные дни'!$C$2:$C$12427,1,0),IFERROR(VLOOKUP(L185+8,'Праздничные дни'!$C$2:$C$12427,1,0),IFERROR(VLOOKUP(L185+9,'Праздничные дни'!$C$2:$C$12427,1,0),IFERROR(VLOOKUP(L185+10,'Праздничные дни'!$C$2:$C$12427,1,0),0)))))))))))</f>
        <v>50374</v>
      </c>
      <c r="L185" s="8">
        <f t="shared" ca="1" si="49"/>
        <v>50374</v>
      </c>
      <c r="M185" s="9">
        <f t="shared" si="59"/>
        <v>100703.56363618122</v>
      </c>
      <c r="N185" s="9">
        <f t="shared" ca="1" si="60"/>
        <v>58623.394428964682</v>
      </c>
      <c r="O185" s="9">
        <f t="shared" ca="1" si="54"/>
        <v>42080.169207216539</v>
      </c>
      <c r="P185" s="9">
        <f t="shared" ca="1" si="61"/>
        <v>8449006.7222896516</v>
      </c>
      <c r="Q185">
        <f t="shared" ca="1" si="55"/>
        <v>0</v>
      </c>
    </row>
    <row r="186" spans="2:17" x14ac:dyDescent="0.35">
      <c r="B186" s="8">
        <f ca="1">IFERROR(VLOOKUP(C186,'Праздничные дни'!$C$2:$C$12427,1,0),IFERROR(VLOOKUP(C186+1,'Праздничные дни'!$C$2:$C$12427,1,0),IFERROR(VLOOKUP(C186+2,'Праздничные дни'!$C$2:$C$12427,1,0),IFERROR(VLOOKUP(C186+3,'Праздничные дни'!$C$2:$C$12427,1,0),IFERROR(VLOOKUP(C186+4,'Праздничные дни'!$C$2:$C$12427,1,0),IFERROR(VLOOKUP(C186+5,'Праздничные дни'!$C$2:$C$12427,1,0),IFERROR(VLOOKUP(C186+6,'Праздничные дни'!$C$2:$C$12427,1,0),IFERROR(VLOOKUP(C186+7,'Праздничные дни'!$C$2:$C$12427,1,0),IFERROR(VLOOKUP(C186+8,'Праздничные дни'!$C$2:$C$12427,1,0),IFERROR(VLOOKUP(C186+9,'Праздничные дни'!$C$2:$C$12427,1,0),IFERROR(VLOOKUP(C186+10,'Праздничные дни'!$C$2:$C$12427,1,0),0)))))))))))</f>
        <v>50405</v>
      </c>
      <c r="C186" s="8">
        <f t="shared" ca="1" si="56"/>
        <v>50405</v>
      </c>
      <c r="D186" s="9">
        <f t="shared" ca="1" si="50"/>
        <v>98755.432732786561</v>
      </c>
      <c r="E186" s="9">
        <f t="shared" ca="1" si="57"/>
        <v>62594.904496786832</v>
      </c>
      <c r="F186" s="9">
        <f t="shared" ca="1" si="51"/>
        <v>36160.528235999729</v>
      </c>
      <c r="G186" s="9">
        <f t="shared" ca="1" si="58"/>
        <v>8152778.5905192671</v>
      </c>
      <c r="H186">
        <f t="shared" ca="1" si="52"/>
        <v>0</v>
      </c>
      <c r="I186" s="2">
        <f t="shared" si="53"/>
        <v>0.09</v>
      </c>
      <c r="K186" s="8">
        <f ca="1">IFERROR(VLOOKUP(L186,'Праздничные дни'!$C$2:$C$12427,1,0),IFERROR(VLOOKUP(L186+1,'Праздничные дни'!$C$2:$C$12427,1,0),IFERROR(VLOOKUP(L186+2,'Праздничные дни'!$C$2:$C$12427,1,0),IFERROR(VLOOKUP(L186+3,'Праздничные дни'!$C$2:$C$12427,1,0),IFERROR(VLOOKUP(L186+4,'Праздничные дни'!$C$2:$C$12427,1,0),IFERROR(VLOOKUP(L186+5,'Праздничные дни'!$C$2:$C$12427,1,0),IFERROR(VLOOKUP(L186+6,'Праздничные дни'!$C$2:$C$12427,1,0),IFERROR(VLOOKUP(L186+7,'Праздничные дни'!$C$2:$C$12427,1,0),IFERROR(VLOOKUP(L186+8,'Праздничные дни'!$C$2:$C$12427,1,0),IFERROR(VLOOKUP(L186+9,'Праздничные дни'!$C$2:$C$12427,1,0),IFERROR(VLOOKUP(L186+10,'Праздничные дни'!$C$2:$C$12427,1,0),0)))))))))))</f>
        <v>50405</v>
      </c>
      <c r="L186" s="8">
        <f t="shared" ca="1" si="49"/>
        <v>50405</v>
      </c>
      <c r="M186" s="9">
        <f t="shared" si="59"/>
        <v>100703.56363618122</v>
      </c>
      <c r="N186" s="9">
        <f t="shared" ca="1" si="60"/>
        <v>64582.818507364733</v>
      </c>
      <c r="O186" s="9">
        <f t="shared" ca="1" si="54"/>
        <v>36120.745128816488</v>
      </c>
      <c r="P186" s="9">
        <f t="shared" ca="1" si="61"/>
        <v>8412885.9771608356</v>
      </c>
      <c r="Q186">
        <f t="shared" ca="1" si="55"/>
        <v>0</v>
      </c>
    </row>
    <row r="187" spans="2:17" x14ac:dyDescent="0.35">
      <c r="B187" s="8">
        <f ca="1">IFERROR(VLOOKUP(C187,'Праздничные дни'!$C$2:$C$12427,1,0),IFERROR(VLOOKUP(C187+1,'Праздничные дни'!$C$2:$C$12427,1,0),IFERROR(VLOOKUP(C187+2,'Праздничные дни'!$C$2:$C$12427,1,0),IFERROR(VLOOKUP(C187+3,'Праздничные дни'!$C$2:$C$12427,1,0),IFERROR(VLOOKUP(C187+4,'Праздничные дни'!$C$2:$C$12427,1,0),IFERROR(VLOOKUP(C187+5,'Праздничные дни'!$C$2:$C$12427,1,0),IFERROR(VLOOKUP(C187+6,'Праздничные дни'!$C$2:$C$12427,1,0),IFERROR(VLOOKUP(C187+7,'Праздничные дни'!$C$2:$C$12427,1,0),IFERROR(VLOOKUP(C187+8,'Праздничные дни'!$C$2:$C$12427,1,0),IFERROR(VLOOKUP(C187+9,'Праздничные дни'!$C$2:$C$12427,1,0),IFERROR(VLOOKUP(C187+10,'Праздничные дни'!$C$2:$C$12427,1,0),0)))))))))))</f>
        <v>50437</v>
      </c>
      <c r="C187" s="8">
        <f t="shared" ca="1" si="56"/>
        <v>50436</v>
      </c>
      <c r="D187" s="9">
        <f t="shared" ca="1" si="50"/>
        <v>98755.432732786561</v>
      </c>
      <c r="E187" s="9">
        <f t="shared" ca="1" si="57"/>
        <v>64328.773536152024</v>
      </c>
      <c r="F187" s="9">
        <f t="shared" ca="1" si="51"/>
        <v>34426.659196634537</v>
      </c>
      <c r="G187" s="9">
        <f t="shared" ca="1" si="58"/>
        <v>8118351.9313226324</v>
      </c>
      <c r="H187">
        <f t="shared" ca="1" si="52"/>
        <v>0</v>
      </c>
      <c r="I187" s="2">
        <f t="shared" si="53"/>
        <v>0.09</v>
      </c>
      <c r="K187" s="8">
        <f ca="1">IFERROR(VLOOKUP(L187,'Праздничные дни'!$C$2:$C$12427,1,0),IFERROR(VLOOKUP(L187+1,'Праздничные дни'!$C$2:$C$12427,1,0),IFERROR(VLOOKUP(L187+2,'Праздничные дни'!$C$2:$C$12427,1,0),IFERROR(VLOOKUP(L187+3,'Праздничные дни'!$C$2:$C$12427,1,0),IFERROR(VLOOKUP(L187+4,'Праздничные дни'!$C$2:$C$12427,1,0),IFERROR(VLOOKUP(L187+5,'Праздничные дни'!$C$2:$C$12427,1,0),IFERROR(VLOOKUP(L187+6,'Праздничные дни'!$C$2:$C$12427,1,0),IFERROR(VLOOKUP(L187+7,'Праздничные дни'!$C$2:$C$12427,1,0),IFERROR(VLOOKUP(L187+8,'Праздничные дни'!$C$2:$C$12427,1,0),IFERROR(VLOOKUP(L187+9,'Праздничные дни'!$C$2:$C$12427,1,0),IFERROR(VLOOKUP(L187+10,'Праздничные дни'!$C$2:$C$12427,1,0),0)))))))))))</f>
        <v>50437</v>
      </c>
      <c r="L187" s="8">
        <f t="shared" ca="1" si="49"/>
        <v>50436</v>
      </c>
      <c r="M187" s="9">
        <f t="shared" si="59"/>
        <v>100703.56363618122</v>
      </c>
      <c r="N187" s="9">
        <f t="shared" ca="1" si="60"/>
        <v>66381.12771020057</v>
      </c>
      <c r="O187" s="9">
        <f t="shared" ca="1" si="54"/>
        <v>34322.435925980652</v>
      </c>
      <c r="P187" s="9">
        <f t="shared" ca="1" si="61"/>
        <v>8378563.5412348546</v>
      </c>
      <c r="Q187">
        <f t="shared" ca="1" si="55"/>
        <v>0</v>
      </c>
    </row>
    <row r="188" spans="2:17" x14ac:dyDescent="0.35">
      <c r="B188" s="8">
        <f ca="1">IFERROR(VLOOKUP(C188,'Праздничные дни'!$C$2:$C$12427,1,0),IFERROR(VLOOKUP(C188+1,'Праздничные дни'!$C$2:$C$12427,1,0),IFERROR(VLOOKUP(C188+2,'Праздничные дни'!$C$2:$C$12427,1,0),IFERROR(VLOOKUP(C188+3,'Праздничные дни'!$C$2:$C$12427,1,0),IFERROR(VLOOKUP(C188+4,'Праздничные дни'!$C$2:$C$12427,1,0),IFERROR(VLOOKUP(C188+5,'Праздничные дни'!$C$2:$C$12427,1,0),IFERROR(VLOOKUP(C188+6,'Праздничные дни'!$C$2:$C$12427,1,0),IFERROR(VLOOKUP(C188+7,'Праздничные дни'!$C$2:$C$12427,1,0),IFERROR(VLOOKUP(C188+8,'Праздничные дни'!$C$2:$C$12427,1,0),IFERROR(VLOOKUP(C188+9,'Праздничные дни'!$C$2:$C$12427,1,0),IFERROR(VLOOKUP(C188+10,'Праздничные дни'!$C$2:$C$12427,1,0),0)))))))))))</f>
        <v>50465</v>
      </c>
      <c r="C188" s="8">
        <f t="shared" ca="1" si="56"/>
        <v>50464</v>
      </c>
      <c r="D188" s="9">
        <f t="shared" ca="1" si="50"/>
        <v>98755.432732786561</v>
      </c>
      <c r="E188" s="9">
        <f t="shared" ca="1" si="57"/>
        <v>56049.991416254888</v>
      </c>
      <c r="F188" s="9">
        <f t="shared" ca="1" si="51"/>
        <v>42705.441316531673</v>
      </c>
      <c r="G188" s="9">
        <f t="shared" ca="1" si="58"/>
        <v>8075646.4900061004</v>
      </c>
      <c r="H188">
        <f t="shared" ca="1" si="52"/>
        <v>0</v>
      </c>
      <c r="I188" s="2">
        <f t="shared" si="53"/>
        <v>0.09</v>
      </c>
      <c r="K188" s="8">
        <f ca="1">IFERROR(VLOOKUP(L188,'Праздничные дни'!$C$2:$C$12427,1,0),IFERROR(VLOOKUP(L188+1,'Праздничные дни'!$C$2:$C$12427,1,0),IFERROR(VLOOKUP(L188+2,'Праздничные дни'!$C$2:$C$12427,1,0),IFERROR(VLOOKUP(L188+3,'Праздничные дни'!$C$2:$C$12427,1,0),IFERROR(VLOOKUP(L188+4,'Праздничные дни'!$C$2:$C$12427,1,0),IFERROR(VLOOKUP(L188+5,'Праздничные дни'!$C$2:$C$12427,1,0),IFERROR(VLOOKUP(L188+6,'Праздничные дни'!$C$2:$C$12427,1,0),IFERROR(VLOOKUP(L188+7,'Праздничные дни'!$C$2:$C$12427,1,0),IFERROR(VLOOKUP(L188+8,'Праздничные дни'!$C$2:$C$12427,1,0),IFERROR(VLOOKUP(L188+9,'Праздничные дни'!$C$2:$C$12427,1,0),IFERROR(VLOOKUP(L188+10,'Праздничные дни'!$C$2:$C$12427,1,0),0)))))))))))</f>
        <v>50465</v>
      </c>
      <c r="L188" s="8">
        <f t="shared" ca="1" si="49"/>
        <v>50464</v>
      </c>
      <c r="M188" s="9">
        <f t="shared" si="59"/>
        <v>100703.56363618122</v>
      </c>
      <c r="N188" s="9">
        <f t="shared" ca="1" si="60"/>
        <v>57846.52088742968</v>
      </c>
      <c r="O188" s="9">
        <f t="shared" ca="1" si="54"/>
        <v>42857.042748751541</v>
      </c>
      <c r="P188" s="9">
        <f t="shared" ca="1" si="61"/>
        <v>8335706.4984861035</v>
      </c>
      <c r="Q188">
        <f t="shared" ca="1" si="55"/>
        <v>0</v>
      </c>
    </row>
    <row r="189" spans="2:17" x14ac:dyDescent="0.35">
      <c r="B189" s="8">
        <f ca="1">IFERROR(VLOOKUP(C189,'Праздничные дни'!$C$2:$C$12427,1,0),IFERROR(VLOOKUP(C189+1,'Праздничные дни'!$C$2:$C$12427,1,0),IFERROR(VLOOKUP(C189+2,'Праздничные дни'!$C$2:$C$12427,1,0),IFERROR(VLOOKUP(C189+3,'Праздничные дни'!$C$2:$C$12427,1,0),IFERROR(VLOOKUP(C189+4,'Праздничные дни'!$C$2:$C$12427,1,0),IFERROR(VLOOKUP(C189+5,'Праздничные дни'!$C$2:$C$12427,1,0),IFERROR(VLOOKUP(C189+6,'Праздничные дни'!$C$2:$C$12427,1,0),IFERROR(VLOOKUP(C189+7,'Праздничные дни'!$C$2:$C$12427,1,0),IFERROR(VLOOKUP(C189+8,'Праздничные дни'!$C$2:$C$12427,1,0),IFERROR(VLOOKUP(C189+9,'Праздничные дни'!$C$2:$C$12427,1,0),IFERROR(VLOOKUP(C189+10,'Праздничные дни'!$C$2:$C$12427,1,0),0)))))))))))</f>
        <v>50495</v>
      </c>
      <c r="C189" s="8">
        <f t="shared" ca="1" si="56"/>
        <v>50495</v>
      </c>
      <c r="D189" s="9">
        <f t="shared" ca="1" si="50"/>
        <v>98755.432732786561</v>
      </c>
      <c r="E189" s="9">
        <f t="shared" ca="1" si="57"/>
        <v>59737.658967168405</v>
      </c>
      <c r="F189" s="9">
        <f t="shared" ca="1" si="51"/>
        <v>39017.773765618156</v>
      </c>
      <c r="G189" s="9">
        <f t="shared" ca="1" si="58"/>
        <v>8036628.7162404824</v>
      </c>
      <c r="H189">
        <f t="shared" ca="1" si="52"/>
        <v>0</v>
      </c>
      <c r="I189" s="2">
        <f t="shared" si="53"/>
        <v>0.09</v>
      </c>
      <c r="K189" s="8">
        <f ca="1">IFERROR(VLOOKUP(L189,'Праздничные дни'!$C$2:$C$12427,1,0),IFERROR(VLOOKUP(L189+1,'Праздничные дни'!$C$2:$C$12427,1,0),IFERROR(VLOOKUP(L189+2,'Праздничные дни'!$C$2:$C$12427,1,0),IFERROR(VLOOKUP(L189+3,'Праздничные дни'!$C$2:$C$12427,1,0),IFERROR(VLOOKUP(L189+4,'Праздничные дни'!$C$2:$C$12427,1,0),IFERROR(VLOOKUP(L189+5,'Праздничные дни'!$C$2:$C$12427,1,0),IFERROR(VLOOKUP(L189+6,'Праздничные дни'!$C$2:$C$12427,1,0),IFERROR(VLOOKUP(L189+7,'Праздничные дни'!$C$2:$C$12427,1,0),IFERROR(VLOOKUP(L189+8,'Праздничные дни'!$C$2:$C$12427,1,0),IFERROR(VLOOKUP(L189+9,'Праздничные дни'!$C$2:$C$12427,1,0),IFERROR(VLOOKUP(L189+10,'Праздничные дни'!$C$2:$C$12427,1,0),0)))))))))))</f>
        <v>50495</v>
      </c>
      <c r="L189" s="8">
        <f t="shared" ca="1" si="49"/>
        <v>50495</v>
      </c>
      <c r="M189" s="9">
        <f t="shared" si="59"/>
        <v>100703.56363618122</v>
      </c>
      <c r="N189" s="9">
        <f t="shared" ca="1" si="60"/>
        <v>61661.390536746512</v>
      </c>
      <c r="O189" s="9">
        <f t="shared" ca="1" si="54"/>
        <v>39042.173099434709</v>
      </c>
      <c r="P189" s="9">
        <f t="shared" ca="1" si="61"/>
        <v>8296664.3253866686</v>
      </c>
      <c r="Q189">
        <f t="shared" ca="1" si="55"/>
        <v>0</v>
      </c>
    </row>
    <row r="190" spans="2:17" x14ac:dyDescent="0.35">
      <c r="B190" s="8">
        <f ca="1">IFERROR(VLOOKUP(C190,'Праздничные дни'!$C$2:$C$12427,1,0),IFERROR(VLOOKUP(C190+1,'Праздничные дни'!$C$2:$C$12427,1,0),IFERROR(VLOOKUP(C190+2,'Праздничные дни'!$C$2:$C$12427,1,0),IFERROR(VLOOKUP(C190+3,'Праздничные дни'!$C$2:$C$12427,1,0),IFERROR(VLOOKUP(C190+4,'Праздничные дни'!$C$2:$C$12427,1,0),IFERROR(VLOOKUP(C190+5,'Праздничные дни'!$C$2:$C$12427,1,0),IFERROR(VLOOKUP(C190+6,'Праздничные дни'!$C$2:$C$12427,1,0),IFERROR(VLOOKUP(C190+7,'Праздничные дни'!$C$2:$C$12427,1,0),IFERROR(VLOOKUP(C190+8,'Праздничные дни'!$C$2:$C$12427,1,0),IFERROR(VLOOKUP(C190+9,'Праздничные дни'!$C$2:$C$12427,1,0),IFERROR(VLOOKUP(C190+10,'Праздничные дни'!$C$2:$C$12427,1,0),0)))))))))))</f>
        <v>50525</v>
      </c>
      <c r="C190" s="8">
        <f t="shared" ca="1" si="56"/>
        <v>50525</v>
      </c>
      <c r="D190" s="9">
        <f t="shared" ca="1" si="50"/>
        <v>98755.432732786561</v>
      </c>
      <c r="E190" s="9">
        <f t="shared" ca="1" si="57"/>
        <v>59449.034339313148</v>
      </c>
      <c r="F190" s="9">
        <f t="shared" ca="1" si="51"/>
        <v>39306.398393473413</v>
      </c>
      <c r="G190" s="9">
        <f t="shared" ca="1" si="58"/>
        <v>7997322.3178470088</v>
      </c>
      <c r="H190">
        <f t="shared" ca="1" si="52"/>
        <v>0</v>
      </c>
      <c r="I190" s="2">
        <f t="shared" si="53"/>
        <v>0.09</v>
      </c>
      <c r="K190" s="8">
        <f ca="1">IFERROR(VLOOKUP(L190,'Праздничные дни'!$C$2:$C$12427,1,0),IFERROR(VLOOKUP(L190+1,'Праздничные дни'!$C$2:$C$12427,1,0),IFERROR(VLOOKUP(L190+2,'Праздничные дни'!$C$2:$C$12427,1,0),IFERROR(VLOOKUP(L190+3,'Праздничные дни'!$C$2:$C$12427,1,0),IFERROR(VLOOKUP(L190+4,'Праздничные дни'!$C$2:$C$12427,1,0),IFERROR(VLOOKUP(L190+5,'Праздничные дни'!$C$2:$C$12427,1,0),IFERROR(VLOOKUP(L190+6,'Праздничные дни'!$C$2:$C$12427,1,0),IFERROR(VLOOKUP(L190+7,'Праздничные дни'!$C$2:$C$12427,1,0),IFERROR(VLOOKUP(L190+8,'Праздничные дни'!$C$2:$C$12427,1,0),IFERROR(VLOOKUP(L190+9,'Праздничные дни'!$C$2:$C$12427,1,0),IFERROR(VLOOKUP(L190+10,'Праздничные дни'!$C$2:$C$12427,1,0),0)))))))))))</f>
        <v>50525</v>
      </c>
      <c r="L190" s="8">
        <f t="shared" ref="L190:L253" ca="1" si="62">DATE(YEAR(L189),MONTH(L189)+2,DAY(0))</f>
        <v>50525</v>
      </c>
      <c r="M190" s="9">
        <f t="shared" si="59"/>
        <v>100703.56363618122</v>
      </c>
      <c r="N190" s="9">
        <f t="shared" ca="1" si="60"/>
        <v>61372.585420668496</v>
      </c>
      <c r="O190" s="9">
        <f t="shared" ca="1" si="54"/>
        <v>39330.978215512725</v>
      </c>
      <c r="P190" s="9">
        <f t="shared" ca="1" si="61"/>
        <v>8257333.3471711557</v>
      </c>
      <c r="Q190">
        <f t="shared" ca="1" si="55"/>
        <v>0</v>
      </c>
    </row>
    <row r="191" spans="2:17" x14ac:dyDescent="0.35">
      <c r="B191" s="8">
        <f ca="1">IFERROR(VLOOKUP(C191,'Праздничные дни'!$C$2:$C$12427,1,0),IFERROR(VLOOKUP(C191+1,'Праздничные дни'!$C$2:$C$12427,1,0),IFERROR(VLOOKUP(C191+2,'Праздничные дни'!$C$2:$C$12427,1,0),IFERROR(VLOOKUP(C191+3,'Праздничные дни'!$C$2:$C$12427,1,0),IFERROR(VLOOKUP(C191+4,'Праздничные дни'!$C$2:$C$12427,1,0),IFERROR(VLOOKUP(C191+5,'Праздничные дни'!$C$2:$C$12427,1,0),IFERROR(VLOOKUP(C191+6,'Праздничные дни'!$C$2:$C$12427,1,0),IFERROR(VLOOKUP(C191+7,'Праздничные дни'!$C$2:$C$12427,1,0),IFERROR(VLOOKUP(C191+8,'Праздничные дни'!$C$2:$C$12427,1,0),IFERROR(VLOOKUP(C191+9,'Праздничные дни'!$C$2:$C$12427,1,0),IFERROR(VLOOKUP(C191+10,'Праздничные дни'!$C$2:$C$12427,1,0),0)))))))))))</f>
        <v>50556</v>
      </c>
      <c r="C191" s="8">
        <f t="shared" ca="1" si="56"/>
        <v>50556</v>
      </c>
      <c r="D191" s="9">
        <f t="shared" ca="1" si="50"/>
        <v>98755.432732786561</v>
      </c>
      <c r="E191" s="9">
        <f t="shared" ca="1" si="57"/>
        <v>61130.217169296309</v>
      </c>
      <c r="F191" s="9">
        <f t="shared" ca="1" si="51"/>
        <v>37625.215563490252</v>
      </c>
      <c r="G191" s="9">
        <f t="shared" ca="1" si="58"/>
        <v>7959697.1022835188</v>
      </c>
      <c r="H191">
        <f t="shared" ca="1" si="52"/>
        <v>0</v>
      </c>
      <c r="I191" s="2">
        <f t="shared" si="53"/>
        <v>0.09</v>
      </c>
      <c r="K191" s="8">
        <f ca="1">IFERROR(VLOOKUP(L191,'Праздничные дни'!$C$2:$C$12427,1,0),IFERROR(VLOOKUP(L191+1,'Праздничные дни'!$C$2:$C$12427,1,0),IFERROR(VLOOKUP(L191+2,'Праздничные дни'!$C$2:$C$12427,1,0),IFERROR(VLOOKUP(L191+3,'Праздничные дни'!$C$2:$C$12427,1,0),IFERROR(VLOOKUP(L191+4,'Праздничные дни'!$C$2:$C$12427,1,0),IFERROR(VLOOKUP(L191+5,'Праздничные дни'!$C$2:$C$12427,1,0),IFERROR(VLOOKUP(L191+6,'Праздничные дни'!$C$2:$C$12427,1,0),IFERROR(VLOOKUP(L191+7,'Праздничные дни'!$C$2:$C$12427,1,0),IFERROR(VLOOKUP(L191+8,'Праздничные дни'!$C$2:$C$12427,1,0),IFERROR(VLOOKUP(L191+9,'Праздничные дни'!$C$2:$C$12427,1,0),IFERROR(VLOOKUP(L191+10,'Праздничные дни'!$C$2:$C$12427,1,0),0)))))))))))</f>
        <v>50556</v>
      </c>
      <c r="L191" s="8">
        <f t="shared" ca="1" si="62"/>
        <v>50556</v>
      </c>
      <c r="M191" s="9">
        <f t="shared" si="59"/>
        <v>100703.56363618122</v>
      </c>
      <c r="N191" s="9">
        <f t="shared" ca="1" si="60"/>
        <v>63117.698735911021</v>
      </c>
      <c r="O191" s="9">
        <f t="shared" ca="1" si="54"/>
        <v>37585.8649002702</v>
      </c>
      <c r="P191" s="9">
        <f t="shared" ca="1" si="61"/>
        <v>8219747.4822708853</v>
      </c>
      <c r="Q191">
        <f t="shared" ca="1" si="55"/>
        <v>0</v>
      </c>
    </row>
    <row r="192" spans="2:17" x14ac:dyDescent="0.35">
      <c r="B192" s="8">
        <f ca="1">IFERROR(VLOOKUP(C192,'Праздничные дни'!$C$2:$C$12427,1,0),IFERROR(VLOOKUP(C192+1,'Праздничные дни'!$C$2:$C$12427,1,0),IFERROR(VLOOKUP(C192+2,'Праздничные дни'!$C$2:$C$12427,1,0),IFERROR(VLOOKUP(C192+3,'Праздничные дни'!$C$2:$C$12427,1,0),IFERROR(VLOOKUP(C192+4,'Праздничные дни'!$C$2:$C$12427,1,0),IFERROR(VLOOKUP(C192+5,'Праздничные дни'!$C$2:$C$12427,1,0),IFERROR(VLOOKUP(C192+6,'Праздничные дни'!$C$2:$C$12427,1,0),IFERROR(VLOOKUP(C192+7,'Праздничные дни'!$C$2:$C$12427,1,0),IFERROR(VLOOKUP(C192+8,'Праздничные дни'!$C$2:$C$12427,1,0),IFERROR(VLOOKUP(C192+9,'Праздничные дни'!$C$2:$C$12427,1,0),IFERROR(VLOOKUP(C192+10,'Праздничные дни'!$C$2:$C$12427,1,0),0)))))))))))</f>
        <v>50586</v>
      </c>
      <c r="C192" s="8">
        <f t="shared" ca="1" si="56"/>
        <v>50586</v>
      </c>
      <c r="D192" s="9">
        <f t="shared" ca="1" si="50"/>
        <v>98755.432732786561</v>
      </c>
      <c r="E192" s="9">
        <f t="shared" ca="1" si="57"/>
        <v>58879.951167576706</v>
      </c>
      <c r="F192" s="9">
        <f t="shared" ca="1" si="51"/>
        <v>39875.481565209855</v>
      </c>
      <c r="G192" s="9">
        <f t="shared" ca="1" si="58"/>
        <v>7919821.6207183087</v>
      </c>
      <c r="H192">
        <f t="shared" ca="1" si="52"/>
        <v>0</v>
      </c>
      <c r="I192" s="2">
        <f t="shared" si="53"/>
        <v>0.09</v>
      </c>
      <c r="K192" s="8">
        <f ca="1">IFERROR(VLOOKUP(L192,'Праздничные дни'!$C$2:$C$12427,1,0),IFERROR(VLOOKUP(L192+1,'Праздничные дни'!$C$2:$C$12427,1,0),IFERROR(VLOOKUP(L192+2,'Праздничные дни'!$C$2:$C$12427,1,0),IFERROR(VLOOKUP(L192+3,'Праздничные дни'!$C$2:$C$12427,1,0),IFERROR(VLOOKUP(L192+4,'Праздничные дни'!$C$2:$C$12427,1,0),IFERROR(VLOOKUP(L192+5,'Праздничные дни'!$C$2:$C$12427,1,0),IFERROR(VLOOKUP(L192+6,'Праздничные дни'!$C$2:$C$12427,1,0),IFERROR(VLOOKUP(L192+7,'Праздничные дни'!$C$2:$C$12427,1,0),IFERROR(VLOOKUP(L192+8,'Праздничные дни'!$C$2:$C$12427,1,0),IFERROR(VLOOKUP(L192+9,'Праздничные дни'!$C$2:$C$12427,1,0),IFERROR(VLOOKUP(L192+10,'Праздничные дни'!$C$2:$C$12427,1,0),0)))))))))))</f>
        <v>50586</v>
      </c>
      <c r="L192" s="8">
        <f t="shared" ca="1" si="62"/>
        <v>50586</v>
      </c>
      <c r="M192" s="9">
        <f t="shared" si="59"/>
        <v>100703.56363618122</v>
      </c>
      <c r="N192" s="9">
        <f t="shared" ca="1" si="60"/>
        <v>60803.611512688731</v>
      </c>
      <c r="O192" s="9">
        <f t="shared" ca="1" si="54"/>
        <v>39899.952123492491</v>
      </c>
      <c r="P192" s="9">
        <f t="shared" ca="1" si="61"/>
        <v>8179847.5301473923</v>
      </c>
      <c r="Q192">
        <f t="shared" ca="1" si="55"/>
        <v>0</v>
      </c>
    </row>
    <row r="193" spans="2:17" x14ac:dyDescent="0.35">
      <c r="B193" s="8">
        <f ca="1">IFERROR(VLOOKUP(C193,'Праздничные дни'!$C$2:$C$12427,1,0),IFERROR(VLOOKUP(C193+1,'Праздничные дни'!$C$2:$C$12427,1,0),IFERROR(VLOOKUP(C193+2,'Праздничные дни'!$C$2:$C$12427,1,0),IFERROR(VLOOKUP(C193+3,'Праздничные дни'!$C$2:$C$12427,1,0),IFERROR(VLOOKUP(C193+4,'Праздничные дни'!$C$2:$C$12427,1,0),IFERROR(VLOOKUP(C193+5,'Праздничные дни'!$C$2:$C$12427,1,0),IFERROR(VLOOKUP(C193+6,'Праздничные дни'!$C$2:$C$12427,1,0),IFERROR(VLOOKUP(C193+7,'Праздничные дни'!$C$2:$C$12427,1,0),IFERROR(VLOOKUP(C193+8,'Праздничные дни'!$C$2:$C$12427,1,0),IFERROR(VLOOKUP(C193+9,'Праздничные дни'!$C$2:$C$12427,1,0),IFERROR(VLOOKUP(C193+10,'Праздничные дни'!$C$2:$C$12427,1,0),0)))))))))))</f>
        <v>50619</v>
      </c>
      <c r="C193" s="8">
        <f t="shared" ca="1" si="56"/>
        <v>50617</v>
      </c>
      <c r="D193" s="9">
        <f t="shared" ca="1" si="50"/>
        <v>98755.432732786561</v>
      </c>
      <c r="E193" s="9">
        <f t="shared" ca="1" si="57"/>
        <v>64443.480037077752</v>
      </c>
      <c r="F193" s="9">
        <f t="shared" ca="1" si="51"/>
        <v>34311.952695708809</v>
      </c>
      <c r="G193" s="9">
        <f t="shared" ca="1" si="58"/>
        <v>7885509.6680226</v>
      </c>
      <c r="H193">
        <f t="shared" ca="1" si="52"/>
        <v>0</v>
      </c>
      <c r="I193" s="2">
        <f t="shared" si="53"/>
        <v>0.09</v>
      </c>
      <c r="K193" s="8">
        <f ca="1">IFERROR(VLOOKUP(L193,'Праздничные дни'!$C$2:$C$12427,1,0),IFERROR(VLOOKUP(L193+1,'Праздничные дни'!$C$2:$C$12427,1,0),IFERROR(VLOOKUP(L193+2,'Праздничные дни'!$C$2:$C$12427,1,0),IFERROR(VLOOKUP(L193+3,'Праздничные дни'!$C$2:$C$12427,1,0),IFERROR(VLOOKUP(L193+4,'Праздничные дни'!$C$2:$C$12427,1,0),IFERROR(VLOOKUP(L193+5,'Праздничные дни'!$C$2:$C$12427,1,0),IFERROR(VLOOKUP(L193+6,'Праздничные дни'!$C$2:$C$12427,1,0),IFERROR(VLOOKUP(L193+7,'Праздничные дни'!$C$2:$C$12427,1,0),IFERROR(VLOOKUP(L193+8,'Праздничные дни'!$C$2:$C$12427,1,0),IFERROR(VLOOKUP(L193+9,'Праздничные дни'!$C$2:$C$12427,1,0),IFERROR(VLOOKUP(L193+10,'Праздничные дни'!$C$2:$C$12427,1,0),0)))))))))))</f>
        <v>50619</v>
      </c>
      <c r="L193" s="8">
        <f t="shared" ca="1" si="62"/>
        <v>50617</v>
      </c>
      <c r="M193" s="9">
        <f t="shared" si="59"/>
        <v>100703.56363618122</v>
      </c>
      <c r="N193" s="9">
        <f t="shared" ca="1" si="60"/>
        <v>66559.30730010345</v>
      </c>
      <c r="O193" s="9">
        <f t="shared" ca="1" si="54"/>
        <v>34144.256336077771</v>
      </c>
      <c r="P193" s="9">
        <f t="shared" ca="1" si="61"/>
        <v>8145703.2738113143</v>
      </c>
      <c r="Q193">
        <f t="shared" ca="1" si="55"/>
        <v>0</v>
      </c>
    </row>
    <row r="194" spans="2:17" x14ac:dyDescent="0.35">
      <c r="B194" s="8">
        <f ca="1">IFERROR(VLOOKUP(C194,'Праздничные дни'!$C$2:$C$12427,1,0),IFERROR(VLOOKUP(C194+1,'Праздничные дни'!$C$2:$C$12427,1,0),IFERROR(VLOOKUP(C194+2,'Праздничные дни'!$C$2:$C$12427,1,0),IFERROR(VLOOKUP(C194+3,'Праздничные дни'!$C$2:$C$12427,1,0),IFERROR(VLOOKUP(C194+4,'Праздничные дни'!$C$2:$C$12427,1,0),IFERROR(VLOOKUP(C194+5,'Праздничные дни'!$C$2:$C$12427,1,0),IFERROR(VLOOKUP(C194+6,'Праздничные дни'!$C$2:$C$12427,1,0),IFERROR(VLOOKUP(C194+7,'Праздничные дни'!$C$2:$C$12427,1,0),IFERROR(VLOOKUP(C194+8,'Праздничные дни'!$C$2:$C$12427,1,0),IFERROR(VLOOKUP(C194+9,'Праздничные дни'!$C$2:$C$12427,1,0),IFERROR(VLOOKUP(C194+10,'Праздничные дни'!$C$2:$C$12427,1,0),0)))))))))))</f>
        <v>50648</v>
      </c>
      <c r="C194" s="8">
        <f t="shared" ca="1" si="56"/>
        <v>50648</v>
      </c>
      <c r="D194" s="9">
        <f t="shared" ca="1" si="50"/>
        <v>98755.432732786561</v>
      </c>
      <c r="E194" s="9">
        <f t="shared" ca="1" si="57"/>
        <v>56386.795160380789</v>
      </c>
      <c r="F194" s="9">
        <f t="shared" ca="1" si="51"/>
        <v>42368.637572405773</v>
      </c>
      <c r="G194" s="9">
        <f t="shared" ca="1" si="58"/>
        <v>7843141.0304501941</v>
      </c>
      <c r="H194">
        <f t="shared" ca="1" si="52"/>
        <v>0</v>
      </c>
      <c r="I194" s="2">
        <f t="shared" si="53"/>
        <v>0.09</v>
      </c>
      <c r="K194" s="8">
        <f ca="1">IFERROR(VLOOKUP(L194,'Праздничные дни'!$C$2:$C$12427,1,0),IFERROR(VLOOKUP(L194+1,'Праздничные дни'!$C$2:$C$12427,1,0),IFERROR(VLOOKUP(L194+2,'Праздничные дни'!$C$2:$C$12427,1,0),IFERROR(VLOOKUP(L194+3,'Праздничные дни'!$C$2:$C$12427,1,0),IFERROR(VLOOKUP(L194+4,'Праздничные дни'!$C$2:$C$12427,1,0),IFERROR(VLOOKUP(L194+5,'Праздничные дни'!$C$2:$C$12427,1,0),IFERROR(VLOOKUP(L194+6,'Праздничные дни'!$C$2:$C$12427,1,0),IFERROR(VLOOKUP(L194+7,'Праздничные дни'!$C$2:$C$12427,1,0),IFERROR(VLOOKUP(L194+8,'Праздничные дни'!$C$2:$C$12427,1,0),IFERROR(VLOOKUP(L194+9,'Праздничные дни'!$C$2:$C$12427,1,0),IFERROR(VLOOKUP(L194+10,'Праздничные дни'!$C$2:$C$12427,1,0),0)))))))))))</f>
        <v>50648</v>
      </c>
      <c r="L194" s="8">
        <f t="shared" ca="1" si="62"/>
        <v>50648</v>
      </c>
      <c r="M194" s="9">
        <f t="shared" si="59"/>
        <v>100703.56363618122</v>
      </c>
      <c r="N194" s="9">
        <f t="shared" ca="1" si="60"/>
        <v>58247.35765656858</v>
      </c>
      <c r="O194" s="9">
        <f t="shared" ca="1" si="54"/>
        <v>42456.205979612641</v>
      </c>
      <c r="P194" s="9">
        <f t="shared" ca="1" si="61"/>
        <v>8103247.0678317016</v>
      </c>
      <c r="Q194">
        <f t="shared" ca="1" si="55"/>
        <v>0</v>
      </c>
    </row>
    <row r="195" spans="2:17" x14ac:dyDescent="0.35">
      <c r="B195" s="8">
        <f ca="1">IFERROR(VLOOKUP(C195,'Праздничные дни'!$C$2:$C$12427,1,0),IFERROR(VLOOKUP(C195+1,'Праздничные дни'!$C$2:$C$12427,1,0),IFERROR(VLOOKUP(C195+2,'Праздничные дни'!$C$2:$C$12427,1,0),IFERROR(VLOOKUP(C195+3,'Праздничные дни'!$C$2:$C$12427,1,0),IFERROR(VLOOKUP(C195+4,'Праздничные дни'!$C$2:$C$12427,1,0),IFERROR(VLOOKUP(C195+5,'Праздничные дни'!$C$2:$C$12427,1,0),IFERROR(VLOOKUP(C195+6,'Праздничные дни'!$C$2:$C$12427,1,0),IFERROR(VLOOKUP(C195+7,'Праздничные дни'!$C$2:$C$12427,1,0),IFERROR(VLOOKUP(C195+8,'Праздничные дни'!$C$2:$C$12427,1,0),IFERROR(VLOOKUP(C195+9,'Праздничные дни'!$C$2:$C$12427,1,0),IFERROR(VLOOKUP(C195+10,'Праздничные дни'!$C$2:$C$12427,1,0),0)))))))))))</f>
        <v>50678</v>
      </c>
      <c r="C195" s="8">
        <f t="shared" ca="1" si="56"/>
        <v>50678</v>
      </c>
      <c r="D195" s="9">
        <f t="shared" ca="1" si="50"/>
        <v>98755.432732786561</v>
      </c>
      <c r="E195" s="9">
        <f t="shared" ca="1" si="57"/>
        <v>58017.755567713757</v>
      </c>
      <c r="F195" s="9">
        <f t="shared" ca="1" si="51"/>
        <v>40737.677165072804</v>
      </c>
      <c r="G195" s="9">
        <f t="shared" ca="1" si="58"/>
        <v>7802403.3532851217</v>
      </c>
      <c r="H195">
        <f t="shared" ca="1" si="52"/>
        <v>0</v>
      </c>
      <c r="I195" s="2">
        <f t="shared" si="53"/>
        <v>0.09</v>
      </c>
      <c r="K195" s="8">
        <f ca="1">IFERROR(VLOOKUP(L195,'Праздничные дни'!$C$2:$C$12427,1,0),IFERROR(VLOOKUP(L195+1,'Праздничные дни'!$C$2:$C$12427,1,0),IFERROR(VLOOKUP(L195+2,'Праздничные дни'!$C$2:$C$12427,1,0),IFERROR(VLOOKUP(L195+3,'Праздничные дни'!$C$2:$C$12427,1,0),IFERROR(VLOOKUP(L195+4,'Праздничные дни'!$C$2:$C$12427,1,0),IFERROR(VLOOKUP(L195+5,'Праздничные дни'!$C$2:$C$12427,1,0),IFERROR(VLOOKUP(L195+6,'Праздничные дни'!$C$2:$C$12427,1,0),IFERROR(VLOOKUP(L195+7,'Праздничные дни'!$C$2:$C$12427,1,0),IFERROR(VLOOKUP(L195+8,'Праздничные дни'!$C$2:$C$12427,1,0),IFERROR(VLOOKUP(L195+9,'Праздничные дни'!$C$2:$C$12427,1,0),IFERROR(VLOOKUP(L195+10,'Праздничные дни'!$C$2:$C$12427,1,0),0)))))))))))</f>
        <v>50678</v>
      </c>
      <c r="L195" s="8">
        <f t="shared" ca="1" si="62"/>
        <v>50678</v>
      </c>
      <c r="M195" s="9">
        <f t="shared" si="59"/>
        <v>100703.56363618122</v>
      </c>
      <c r="N195" s="9">
        <f t="shared" ca="1" si="60"/>
        <v>59941.827625056416</v>
      </c>
      <c r="O195" s="9">
        <f t="shared" ca="1" si="54"/>
        <v>40761.736011124805</v>
      </c>
      <c r="P195" s="9">
        <f t="shared" ca="1" si="61"/>
        <v>8062485.3318205765</v>
      </c>
      <c r="Q195">
        <f t="shared" ca="1" si="55"/>
        <v>0</v>
      </c>
    </row>
    <row r="196" spans="2:17" x14ac:dyDescent="0.35">
      <c r="B196" s="8">
        <f ca="1">IFERROR(VLOOKUP(C196,'Праздничные дни'!$C$2:$C$12427,1,0),IFERROR(VLOOKUP(C196+1,'Праздничные дни'!$C$2:$C$12427,1,0),IFERROR(VLOOKUP(C196+2,'Праздничные дни'!$C$2:$C$12427,1,0),IFERROR(VLOOKUP(C196+3,'Праздничные дни'!$C$2:$C$12427,1,0),IFERROR(VLOOKUP(C196+4,'Праздничные дни'!$C$2:$C$12427,1,0),IFERROR(VLOOKUP(C196+5,'Праздничные дни'!$C$2:$C$12427,1,0),IFERROR(VLOOKUP(C196+6,'Праздничные дни'!$C$2:$C$12427,1,0),IFERROR(VLOOKUP(C196+7,'Праздничные дни'!$C$2:$C$12427,1,0),IFERROR(VLOOKUP(C196+8,'Праздничные дни'!$C$2:$C$12427,1,0),IFERROR(VLOOKUP(C196+9,'Праздничные дни'!$C$2:$C$12427,1,0),IFERROR(VLOOKUP(C196+10,'Праздничные дни'!$C$2:$C$12427,1,0),0)))))))))))</f>
        <v>50710</v>
      </c>
      <c r="C196" s="8">
        <f t="shared" ca="1" si="56"/>
        <v>50709</v>
      </c>
      <c r="D196" s="9">
        <f t="shared" ca="1" si="50"/>
        <v>98755.432732786561</v>
      </c>
      <c r="E196" s="9">
        <f t="shared" ca="1" si="57"/>
        <v>61564.168924551093</v>
      </c>
      <c r="F196" s="9">
        <f t="shared" ca="1" si="51"/>
        <v>37191.263808235468</v>
      </c>
      <c r="G196" s="9">
        <f t="shared" ca="1" si="58"/>
        <v>7765212.0894768862</v>
      </c>
      <c r="H196">
        <f t="shared" ca="1" si="52"/>
        <v>0</v>
      </c>
      <c r="I196" s="2">
        <f t="shared" si="53"/>
        <v>0.09</v>
      </c>
      <c r="K196" s="8">
        <f ca="1">IFERROR(VLOOKUP(L196,'Праздничные дни'!$C$2:$C$12427,1,0),IFERROR(VLOOKUP(L196+1,'Праздничные дни'!$C$2:$C$12427,1,0),IFERROR(VLOOKUP(L196+2,'Праздничные дни'!$C$2:$C$12427,1,0),IFERROR(VLOOKUP(L196+3,'Праздничные дни'!$C$2:$C$12427,1,0),IFERROR(VLOOKUP(L196+4,'Праздничные дни'!$C$2:$C$12427,1,0),IFERROR(VLOOKUP(L196+5,'Праздничные дни'!$C$2:$C$12427,1,0),IFERROR(VLOOKUP(L196+6,'Праздничные дни'!$C$2:$C$12427,1,0),IFERROR(VLOOKUP(L196+7,'Праздничные дни'!$C$2:$C$12427,1,0),IFERROR(VLOOKUP(L196+8,'Праздничные дни'!$C$2:$C$12427,1,0),IFERROR(VLOOKUP(L196+9,'Праздничные дни'!$C$2:$C$12427,1,0),IFERROR(VLOOKUP(L196+10,'Праздничные дни'!$C$2:$C$12427,1,0),0)))))))))))</f>
        <v>50710</v>
      </c>
      <c r="L196" s="8">
        <f t="shared" ca="1" si="62"/>
        <v>50709</v>
      </c>
      <c r="M196" s="9">
        <f t="shared" si="59"/>
        <v>100703.56363618122</v>
      </c>
      <c r="N196" s="9">
        <f t="shared" ca="1" si="60"/>
        <v>63616.322618200713</v>
      </c>
      <c r="O196" s="9">
        <f t="shared" ca="1" si="54"/>
        <v>37087.241017980508</v>
      </c>
      <c r="P196" s="9">
        <f t="shared" ca="1" si="61"/>
        <v>8025398.090802596</v>
      </c>
      <c r="Q196">
        <f t="shared" ca="1" si="55"/>
        <v>0</v>
      </c>
    </row>
    <row r="197" spans="2:17" x14ac:dyDescent="0.35">
      <c r="B197" s="8">
        <f ca="1">IFERROR(VLOOKUP(C197,'Праздничные дни'!$C$2:$C$12427,1,0),IFERROR(VLOOKUP(C197+1,'Праздничные дни'!$C$2:$C$12427,1,0),IFERROR(VLOOKUP(C197+2,'Праздничные дни'!$C$2:$C$12427,1,0),IFERROR(VLOOKUP(C197+3,'Праздничные дни'!$C$2:$C$12427,1,0),IFERROR(VLOOKUP(C197+4,'Праздничные дни'!$C$2:$C$12427,1,0),IFERROR(VLOOKUP(C197+5,'Праздничные дни'!$C$2:$C$12427,1,0),IFERROR(VLOOKUP(C197+6,'Праздничные дни'!$C$2:$C$12427,1,0),IFERROR(VLOOKUP(C197+7,'Праздничные дни'!$C$2:$C$12427,1,0),IFERROR(VLOOKUP(C197+8,'Праздничные дни'!$C$2:$C$12427,1,0),IFERROR(VLOOKUP(C197+9,'Праздничные дни'!$C$2:$C$12427,1,0),IFERROR(VLOOKUP(C197+10,'Праздничные дни'!$C$2:$C$12427,1,0),0)))))))))))</f>
        <v>50739</v>
      </c>
      <c r="C197" s="8">
        <f t="shared" ca="1" si="56"/>
        <v>50739</v>
      </c>
      <c r="D197" s="9">
        <f t="shared" ca="1" si="50"/>
        <v>98755.432732786561</v>
      </c>
      <c r="E197" s="9">
        <f t="shared" ca="1" si="57"/>
        <v>55526.585078177195</v>
      </c>
      <c r="F197" s="9">
        <f t="shared" ca="1" si="51"/>
        <v>43228.847654609366</v>
      </c>
      <c r="G197" s="9">
        <f t="shared" ca="1" si="58"/>
        <v>7721983.2418222772</v>
      </c>
      <c r="H197">
        <f t="shared" ca="1" si="52"/>
        <v>0</v>
      </c>
      <c r="I197" s="2">
        <f t="shared" si="53"/>
        <v>0.09</v>
      </c>
      <c r="K197" s="8">
        <f ca="1">IFERROR(VLOOKUP(L197,'Праздничные дни'!$C$2:$C$12427,1,0),IFERROR(VLOOKUP(L197+1,'Праздничные дни'!$C$2:$C$12427,1,0),IFERROR(VLOOKUP(L197+2,'Праздничные дни'!$C$2:$C$12427,1,0),IFERROR(VLOOKUP(L197+3,'Праздничные дни'!$C$2:$C$12427,1,0),IFERROR(VLOOKUP(L197+4,'Праздничные дни'!$C$2:$C$12427,1,0),IFERROR(VLOOKUP(L197+5,'Праздничные дни'!$C$2:$C$12427,1,0),IFERROR(VLOOKUP(L197+6,'Праздничные дни'!$C$2:$C$12427,1,0),IFERROR(VLOOKUP(L197+7,'Праздничные дни'!$C$2:$C$12427,1,0),IFERROR(VLOOKUP(L197+8,'Праздничные дни'!$C$2:$C$12427,1,0),IFERROR(VLOOKUP(L197+9,'Праздничные дни'!$C$2:$C$12427,1,0),IFERROR(VLOOKUP(L197+10,'Праздничные дни'!$C$2:$C$12427,1,0),0)))))))))))</f>
        <v>50739</v>
      </c>
      <c r="L197" s="8">
        <f t="shared" ca="1" si="62"/>
        <v>50739</v>
      </c>
      <c r="M197" s="9">
        <f t="shared" si="59"/>
        <v>100703.56363618122</v>
      </c>
      <c r="N197" s="9">
        <f t="shared" ca="1" si="60"/>
        <v>57387.093197245966</v>
      </c>
      <c r="O197" s="9">
        <f t="shared" ca="1" si="54"/>
        <v>43316.470438935256</v>
      </c>
      <c r="P197" s="9">
        <f t="shared" ca="1" si="61"/>
        <v>7982081.6203636611</v>
      </c>
      <c r="Q197">
        <f t="shared" ca="1" si="55"/>
        <v>0</v>
      </c>
    </row>
    <row r="198" spans="2:17" x14ac:dyDescent="0.35">
      <c r="B198" s="8">
        <f ca="1">IFERROR(VLOOKUP(C198,'Праздничные дни'!$C$2:$C$12427,1,0),IFERROR(VLOOKUP(C198+1,'Праздничные дни'!$C$2:$C$12427,1,0),IFERROR(VLOOKUP(C198+2,'Праздничные дни'!$C$2:$C$12427,1,0),IFERROR(VLOOKUP(C198+3,'Праздничные дни'!$C$2:$C$12427,1,0),IFERROR(VLOOKUP(C198+4,'Праздничные дни'!$C$2:$C$12427,1,0),IFERROR(VLOOKUP(C198+5,'Праздничные дни'!$C$2:$C$12427,1,0),IFERROR(VLOOKUP(C198+6,'Праздничные дни'!$C$2:$C$12427,1,0),IFERROR(VLOOKUP(C198+7,'Праздничные дни'!$C$2:$C$12427,1,0),IFERROR(VLOOKUP(C198+8,'Праздничные дни'!$C$2:$C$12427,1,0),IFERROR(VLOOKUP(C198+9,'Праздничные дни'!$C$2:$C$12427,1,0),IFERROR(VLOOKUP(C198+10,'Праздничные дни'!$C$2:$C$12427,1,0),0)))))))))))</f>
        <v>50770</v>
      </c>
      <c r="C198" s="8">
        <f t="shared" ca="1" si="56"/>
        <v>50770</v>
      </c>
      <c r="D198" s="9">
        <f t="shared" ca="1" si="50"/>
        <v>98755.432732786561</v>
      </c>
      <c r="E198" s="9">
        <f t="shared" ca="1" si="57"/>
        <v>59025.570533381244</v>
      </c>
      <c r="F198" s="9">
        <f t="shared" ca="1" si="51"/>
        <v>39729.862199405317</v>
      </c>
      <c r="G198" s="9">
        <f t="shared" ca="1" si="58"/>
        <v>7682253.379622872</v>
      </c>
      <c r="H198">
        <f t="shared" ca="1" si="52"/>
        <v>0</v>
      </c>
      <c r="I198" s="2">
        <f t="shared" si="53"/>
        <v>0.09</v>
      </c>
      <c r="K198" s="8">
        <f ca="1">IFERROR(VLOOKUP(L198,'Праздничные дни'!$C$2:$C$12427,1,0),IFERROR(VLOOKUP(L198+1,'Праздничные дни'!$C$2:$C$12427,1,0),IFERROR(VLOOKUP(L198+2,'Праздничные дни'!$C$2:$C$12427,1,0),IFERROR(VLOOKUP(L198+3,'Праздничные дни'!$C$2:$C$12427,1,0),IFERROR(VLOOKUP(L198+4,'Праздничные дни'!$C$2:$C$12427,1,0),IFERROR(VLOOKUP(L198+5,'Праздничные дни'!$C$2:$C$12427,1,0),IFERROR(VLOOKUP(L198+6,'Праздничные дни'!$C$2:$C$12427,1,0),IFERROR(VLOOKUP(L198+7,'Праздничные дни'!$C$2:$C$12427,1,0),IFERROR(VLOOKUP(L198+8,'Праздничные дни'!$C$2:$C$12427,1,0),IFERROR(VLOOKUP(L198+9,'Праздничные дни'!$C$2:$C$12427,1,0),IFERROR(VLOOKUP(L198+10,'Праздничные дни'!$C$2:$C$12427,1,0),0)))))))))))</f>
        <v>50770</v>
      </c>
      <c r="L198" s="8">
        <f t="shared" ca="1" si="62"/>
        <v>50770</v>
      </c>
      <c r="M198" s="9">
        <f t="shared" si="59"/>
        <v>100703.56363618122</v>
      </c>
      <c r="N198" s="9">
        <f t="shared" ca="1" si="60"/>
        <v>61013.719783053733</v>
      </c>
      <c r="O198" s="9">
        <f t="shared" ca="1" si="54"/>
        <v>39689.843853127488</v>
      </c>
      <c r="P198" s="9">
        <f t="shared" ca="1" si="61"/>
        <v>7942391.7765105339</v>
      </c>
      <c r="Q198">
        <f t="shared" ca="1" si="55"/>
        <v>0</v>
      </c>
    </row>
    <row r="199" spans="2:17" x14ac:dyDescent="0.35">
      <c r="B199" s="8">
        <f ca="1">IFERROR(VLOOKUP(C199,'Праздничные дни'!$C$2:$C$12427,1,0),IFERROR(VLOOKUP(C199+1,'Праздничные дни'!$C$2:$C$12427,1,0),IFERROR(VLOOKUP(C199+2,'Праздничные дни'!$C$2:$C$12427,1,0),IFERROR(VLOOKUP(C199+3,'Праздничные дни'!$C$2:$C$12427,1,0),IFERROR(VLOOKUP(C199+4,'Праздничные дни'!$C$2:$C$12427,1,0),IFERROR(VLOOKUP(C199+5,'Праздничные дни'!$C$2:$C$12427,1,0),IFERROR(VLOOKUP(C199+6,'Праздничные дни'!$C$2:$C$12427,1,0),IFERROR(VLOOKUP(C199+7,'Праздничные дни'!$C$2:$C$12427,1,0),IFERROR(VLOOKUP(C199+8,'Праздничные дни'!$C$2:$C$12427,1,0),IFERROR(VLOOKUP(C199+9,'Праздничные дни'!$C$2:$C$12427,1,0),IFERROR(VLOOKUP(C199+10,'Праздничные дни'!$C$2:$C$12427,1,0),0)))))))))))</f>
        <v>50801</v>
      </c>
      <c r="C199" s="8">
        <f t="shared" ca="1" si="56"/>
        <v>50801</v>
      </c>
      <c r="D199" s="9">
        <f t="shared" ca="1" si="50"/>
        <v>98755.432732786561</v>
      </c>
      <c r="E199" s="9">
        <f t="shared" ca="1" si="57"/>
        <v>58721.881997665238</v>
      </c>
      <c r="F199" s="9">
        <f t="shared" ca="1" si="51"/>
        <v>40033.550735121324</v>
      </c>
      <c r="G199" s="9">
        <f t="shared" ca="1" si="58"/>
        <v>7642219.8288877504</v>
      </c>
      <c r="H199">
        <f t="shared" ca="1" si="52"/>
        <v>0</v>
      </c>
      <c r="I199" s="2">
        <f t="shared" si="53"/>
        <v>0.09</v>
      </c>
      <c r="K199" s="8">
        <f ca="1">IFERROR(VLOOKUP(L199,'Праздничные дни'!$C$2:$C$12427,1,0),IFERROR(VLOOKUP(L199+1,'Праздничные дни'!$C$2:$C$12427,1,0),IFERROR(VLOOKUP(L199+2,'Праздничные дни'!$C$2:$C$12427,1,0),IFERROR(VLOOKUP(L199+3,'Праздничные дни'!$C$2:$C$12427,1,0),IFERROR(VLOOKUP(L199+4,'Праздничные дни'!$C$2:$C$12427,1,0),IFERROR(VLOOKUP(L199+5,'Праздничные дни'!$C$2:$C$12427,1,0),IFERROR(VLOOKUP(L199+6,'Праздничные дни'!$C$2:$C$12427,1,0),IFERROR(VLOOKUP(L199+7,'Праздничные дни'!$C$2:$C$12427,1,0),IFERROR(VLOOKUP(L199+8,'Праздничные дни'!$C$2:$C$12427,1,0),IFERROR(VLOOKUP(L199+9,'Праздничные дни'!$C$2:$C$12427,1,0),IFERROR(VLOOKUP(L199+10,'Праздничные дни'!$C$2:$C$12427,1,0),0)))))))))))</f>
        <v>50801</v>
      </c>
      <c r="L199" s="8">
        <f t="shared" ca="1" si="62"/>
        <v>50801</v>
      </c>
      <c r="M199" s="9">
        <f t="shared" si="59"/>
        <v>100703.56363618122</v>
      </c>
      <c r="N199" s="9">
        <f t="shared" ca="1" si="60"/>
        <v>60710.337140998323</v>
      </c>
      <c r="O199" s="9">
        <f t="shared" ca="1" si="54"/>
        <v>39993.226495182898</v>
      </c>
      <c r="P199" s="9">
        <f t="shared" ca="1" si="61"/>
        <v>7902398.5500153508</v>
      </c>
      <c r="Q199">
        <f t="shared" ca="1" si="55"/>
        <v>0</v>
      </c>
    </row>
    <row r="200" spans="2:17" x14ac:dyDescent="0.35">
      <c r="B200" s="8">
        <f ca="1">IFERROR(VLOOKUP(C200,'Праздничные дни'!$C$2:$C$12427,1,0),IFERROR(VLOOKUP(C200+1,'Праздничные дни'!$C$2:$C$12427,1,0),IFERROR(VLOOKUP(C200+2,'Праздничные дни'!$C$2:$C$12427,1,0),IFERROR(VLOOKUP(C200+3,'Праздничные дни'!$C$2:$C$12427,1,0),IFERROR(VLOOKUP(C200+4,'Праздничные дни'!$C$2:$C$12427,1,0),IFERROR(VLOOKUP(C200+5,'Праздничные дни'!$C$2:$C$12427,1,0),IFERROR(VLOOKUP(C200+6,'Праздничные дни'!$C$2:$C$12427,1,0),IFERROR(VLOOKUP(C200+7,'Праздничные дни'!$C$2:$C$12427,1,0),IFERROR(VLOOKUP(C200+8,'Праздничные дни'!$C$2:$C$12427,1,0),IFERROR(VLOOKUP(C200+9,'Праздничные дни'!$C$2:$C$12427,1,0),IFERROR(VLOOKUP(C200+10,'Праздничные дни'!$C$2:$C$12427,1,0),0)))))))))))</f>
        <v>50829</v>
      </c>
      <c r="C200" s="8">
        <f t="shared" ca="1" si="56"/>
        <v>50829</v>
      </c>
      <c r="D200" s="9">
        <f t="shared" ca="1" si="50"/>
        <v>98755.432732786561</v>
      </c>
      <c r="E200" s="9">
        <f t="shared" ca="1" si="57"/>
        <v>52762.723202183923</v>
      </c>
      <c r="F200" s="9">
        <f t="shared" ca="1" si="51"/>
        <v>45992.709530602639</v>
      </c>
      <c r="G200" s="9">
        <f t="shared" ca="1" si="58"/>
        <v>7596227.1193571482</v>
      </c>
      <c r="H200">
        <f t="shared" ca="1" si="52"/>
        <v>0</v>
      </c>
      <c r="I200" s="2">
        <f t="shared" si="53"/>
        <v>0.09</v>
      </c>
      <c r="K200" s="8">
        <f ca="1">IFERROR(VLOOKUP(L200,'Праздничные дни'!$C$2:$C$12427,1,0),IFERROR(VLOOKUP(L200+1,'Праздничные дни'!$C$2:$C$12427,1,0),IFERROR(VLOOKUP(L200+2,'Праздничные дни'!$C$2:$C$12427,1,0),IFERROR(VLOOKUP(L200+3,'Праздничные дни'!$C$2:$C$12427,1,0),IFERROR(VLOOKUP(L200+4,'Праздничные дни'!$C$2:$C$12427,1,0),IFERROR(VLOOKUP(L200+5,'Праздничные дни'!$C$2:$C$12427,1,0),IFERROR(VLOOKUP(L200+6,'Праздничные дни'!$C$2:$C$12427,1,0),IFERROR(VLOOKUP(L200+7,'Праздничные дни'!$C$2:$C$12427,1,0),IFERROR(VLOOKUP(L200+8,'Праздничные дни'!$C$2:$C$12427,1,0),IFERROR(VLOOKUP(L200+9,'Праздничные дни'!$C$2:$C$12427,1,0),IFERROR(VLOOKUP(L200+10,'Праздничные дни'!$C$2:$C$12427,1,0),0)))))))))))</f>
        <v>50829</v>
      </c>
      <c r="L200" s="8">
        <f t="shared" ca="1" si="62"/>
        <v>50829</v>
      </c>
      <c r="M200" s="9">
        <f t="shared" si="59"/>
        <v>100703.56363618122</v>
      </c>
      <c r="N200" s="9">
        <f t="shared" ca="1" si="60"/>
        <v>54559.025605585433</v>
      </c>
      <c r="O200" s="9">
        <f t="shared" ca="1" si="54"/>
        <v>46144.538030595788</v>
      </c>
      <c r="P200" s="9">
        <f t="shared" ca="1" si="61"/>
        <v>7856254.0119847553</v>
      </c>
      <c r="Q200">
        <f t="shared" ca="1" si="55"/>
        <v>0</v>
      </c>
    </row>
    <row r="201" spans="2:17" x14ac:dyDescent="0.35">
      <c r="B201" s="8">
        <f ca="1">IFERROR(VLOOKUP(C201,'Праздничные дни'!$C$2:$C$12427,1,0),IFERROR(VLOOKUP(C201+1,'Праздничные дни'!$C$2:$C$12427,1,0),IFERROR(VLOOKUP(C201+2,'Праздничные дни'!$C$2:$C$12427,1,0),IFERROR(VLOOKUP(C201+3,'Праздничные дни'!$C$2:$C$12427,1,0),IFERROR(VLOOKUP(C201+4,'Праздничные дни'!$C$2:$C$12427,1,0),IFERROR(VLOOKUP(C201+5,'Праздничные дни'!$C$2:$C$12427,1,0),IFERROR(VLOOKUP(C201+6,'Праздничные дни'!$C$2:$C$12427,1,0),IFERROR(VLOOKUP(C201+7,'Праздничные дни'!$C$2:$C$12427,1,0),IFERROR(VLOOKUP(C201+8,'Праздничные дни'!$C$2:$C$12427,1,0),IFERROR(VLOOKUP(C201+9,'Праздничные дни'!$C$2:$C$12427,1,0),IFERROR(VLOOKUP(C201+10,'Праздничные дни'!$C$2:$C$12427,1,0),0)))))))))))</f>
        <v>50860</v>
      </c>
      <c r="C201" s="8">
        <f t="shared" ca="1" si="56"/>
        <v>50860</v>
      </c>
      <c r="D201" s="9">
        <f t="shared" ca="1" si="50"/>
        <v>98755.432732786561</v>
      </c>
      <c r="E201" s="9">
        <f t="shared" ca="1" si="57"/>
        <v>58064.311405497101</v>
      </c>
      <c r="F201" s="9">
        <f t="shared" ca="1" si="51"/>
        <v>40691.12132728946</v>
      </c>
      <c r="G201" s="9">
        <f t="shared" ca="1" si="58"/>
        <v>7555535.9980298588</v>
      </c>
      <c r="H201">
        <f t="shared" ca="1" si="52"/>
        <v>0</v>
      </c>
      <c r="I201" s="2">
        <f t="shared" si="53"/>
        <v>0.09</v>
      </c>
      <c r="K201" s="8">
        <f ca="1">IFERROR(VLOOKUP(L201,'Праздничные дни'!$C$2:$C$12427,1,0),IFERROR(VLOOKUP(L201+1,'Праздничные дни'!$C$2:$C$12427,1,0),IFERROR(VLOOKUP(L201+2,'Праздничные дни'!$C$2:$C$12427,1,0),IFERROR(VLOOKUP(L201+3,'Праздничные дни'!$C$2:$C$12427,1,0),IFERROR(VLOOKUP(L201+4,'Праздничные дни'!$C$2:$C$12427,1,0),IFERROR(VLOOKUP(L201+5,'Праздничные дни'!$C$2:$C$12427,1,0),IFERROR(VLOOKUP(L201+6,'Праздничные дни'!$C$2:$C$12427,1,0),IFERROR(VLOOKUP(L201+7,'Праздничные дни'!$C$2:$C$12427,1,0),IFERROR(VLOOKUP(L201+8,'Праздничные дни'!$C$2:$C$12427,1,0),IFERROR(VLOOKUP(L201+9,'Праздничные дни'!$C$2:$C$12427,1,0),IFERROR(VLOOKUP(L201+10,'Праздничные дни'!$C$2:$C$12427,1,0),0)))))))))))</f>
        <v>50860</v>
      </c>
      <c r="L201" s="8">
        <f t="shared" ca="1" si="62"/>
        <v>50860</v>
      </c>
      <c r="M201" s="9">
        <f t="shared" si="59"/>
        <v>100703.56363618122</v>
      </c>
      <c r="N201" s="9">
        <f t="shared" ca="1" si="60"/>
        <v>60051.914228595801</v>
      </c>
      <c r="O201" s="9">
        <f t="shared" ca="1" si="54"/>
        <v>40651.649407585421</v>
      </c>
      <c r="P201" s="9">
        <f t="shared" ca="1" si="61"/>
        <v>7815602.3625771701</v>
      </c>
      <c r="Q201">
        <f t="shared" ca="1" si="55"/>
        <v>0</v>
      </c>
    </row>
    <row r="202" spans="2:17" x14ac:dyDescent="0.35">
      <c r="B202" s="8">
        <f ca="1">IFERROR(VLOOKUP(C202,'Праздничные дни'!$C$2:$C$12427,1,0),IFERROR(VLOOKUP(C202+1,'Праздничные дни'!$C$2:$C$12427,1,0),IFERROR(VLOOKUP(C202+2,'Праздничные дни'!$C$2:$C$12427,1,0),IFERROR(VLOOKUP(C202+3,'Праздничные дни'!$C$2:$C$12427,1,0),IFERROR(VLOOKUP(C202+4,'Праздничные дни'!$C$2:$C$12427,1,0),IFERROR(VLOOKUP(C202+5,'Праздничные дни'!$C$2:$C$12427,1,0),IFERROR(VLOOKUP(C202+6,'Праздничные дни'!$C$2:$C$12427,1,0),IFERROR(VLOOKUP(C202+7,'Праздничные дни'!$C$2:$C$12427,1,0),IFERROR(VLOOKUP(C202+8,'Праздничные дни'!$C$2:$C$12427,1,0),IFERROR(VLOOKUP(C202+9,'Праздничные дни'!$C$2:$C$12427,1,0),IFERROR(VLOOKUP(C202+10,'Праздничные дни'!$C$2:$C$12427,1,0),0)))))))))))</f>
        <v>50892</v>
      </c>
      <c r="C202" s="8">
        <f t="shared" ca="1" si="56"/>
        <v>50890</v>
      </c>
      <c r="D202" s="9">
        <f t="shared" ca="1" si="50"/>
        <v>98755.432732786561</v>
      </c>
      <c r="E202" s="9">
        <f t="shared" ca="1" si="57"/>
        <v>59616.284039249294</v>
      </c>
      <c r="F202" s="9">
        <f t="shared" ca="1" si="51"/>
        <v>39139.148693537267</v>
      </c>
      <c r="G202" s="9">
        <f t="shared" ca="1" si="58"/>
        <v>7516396.8493363215</v>
      </c>
      <c r="H202">
        <f t="shared" ca="1" si="52"/>
        <v>0</v>
      </c>
      <c r="I202" s="2">
        <f t="shared" si="53"/>
        <v>0.09</v>
      </c>
      <c r="K202" s="8">
        <f ca="1">IFERROR(VLOOKUP(L202,'Праздничные дни'!$C$2:$C$12427,1,0),IFERROR(VLOOKUP(L202+1,'Праздничные дни'!$C$2:$C$12427,1,0),IFERROR(VLOOKUP(L202+2,'Праздничные дни'!$C$2:$C$12427,1,0),IFERROR(VLOOKUP(L202+3,'Праздничные дни'!$C$2:$C$12427,1,0),IFERROR(VLOOKUP(L202+4,'Праздничные дни'!$C$2:$C$12427,1,0),IFERROR(VLOOKUP(L202+5,'Праздничные дни'!$C$2:$C$12427,1,0),IFERROR(VLOOKUP(L202+6,'Праздничные дни'!$C$2:$C$12427,1,0),IFERROR(VLOOKUP(L202+7,'Праздничные дни'!$C$2:$C$12427,1,0),IFERROR(VLOOKUP(L202+8,'Праздничные дни'!$C$2:$C$12427,1,0),IFERROR(VLOOKUP(L202+9,'Праздничные дни'!$C$2:$C$12427,1,0),IFERROR(VLOOKUP(L202+10,'Праздничные дни'!$C$2:$C$12427,1,0),0)))))))))))</f>
        <v>50892</v>
      </c>
      <c r="L202" s="8">
        <f t="shared" ca="1" si="62"/>
        <v>50890</v>
      </c>
      <c r="M202" s="9">
        <f t="shared" si="59"/>
        <v>100703.56363618122</v>
      </c>
      <c r="N202" s="9">
        <f t="shared" ca="1" si="60"/>
        <v>61668.31453211575</v>
      </c>
      <c r="O202" s="9">
        <f t="shared" ca="1" si="54"/>
        <v>39035.249104065471</v>
      </c>
      <c r="P202" s="9">
        <f t="shared" ca="1" si="61"/>
        <v>7776567.1134731043</v>
      </c>
      <c r="Q202">
        <f t="shared" ca="1" si="55"/>
        <v>0</v>
      </c>
    </row>
    <row r="203" spans="2:17" x14ac:dyDescent="0.35">
      <c r="B203" s="8">
        <f ca="1">IFERROR(VLOOKUP(C203,'Праздничные дни'!$C$2:$C$12427,1,0),IFERROR(VLOOKUP(C203+1,'Праздничные дни'!$C$2:$C$12427,1,0),IFERROR(VLOOKUP(C203+2,'Праздничные дни'!$C$2:$C$12427,1,0),IFERROR(VLOOKUP(C203+3,'Праздничные дни'!$C$2:$C$12427,1,0),IFERROR(VLOOKUP(C203+4,'Праздничные дни'!$C$2:$C$12427,1,0),IFERROR(VLOOKUP(C203+5,'Праздничные дни'!$C$2:$C$12427,1,0),IFERROR(VLOOKUP(C203+6,'Праздничные дни'!$C$2:$C$12427,1,0),IFERROR(VLOOKUP(C203+7,'Праздничные дни'!$C$2:$C$12427,1,0),IFERROR(VLOOKUP(C203+8,'Праздничные дни'!$C$2:$C$12427,1,0),IFERROR(VLOOKUP(C203+9,'Праздничные дни'!$C$2:$C$12427,1,0),IFERROR(VLOOKUP(C203+10,'Праздничные дни'!$C$2:$C$12427,1,0),0)))))))))))</f>
        <v>50921</v>
      </c>
      <c r="C203" s="8">
        <f t="shared" ca="1" si="56"/>
        <v>50921</v>
      </c>
      <c r="D203" s="9">
        <f t="shared" ca="1" si="50"/>
        <v>98755.432732786561</v>
      </c>
      <c r="E203" s="9">
        <f t="shared" ca="1" si="57"/>
        <v>53747.385689774797</v>
      </c>
      <c r="F203" s="9">
        <f t="shared" ca="1" si="51"/>
        <v>45008.047043011764</v>
      </c>
      <c r="G203" s="9">
        <f t="shared" ca="1" si="58"/>
        <v>7471388.8022933099</v>
      </c>
      <c r="H203">
        <f t="shared" ca="1" si="52"/>
        <v>0</v>
      </c>
      <c r="I203" s="2">
        <f t="shared" si="53"/>
        <v>0.09</v>
      </c>
      <c r="K203" s="8">
        <f ca="1">IFERROR(VLOOKUP(L203,'Праздничные дни'!$C$2:$C$12427,1,0),IFERROR(VLOOKUP(L203+1,'Праздничные дни'!$C$2:$C$12427,1,0),IFERROR(VLOOKUP(L203+2,'Праздничные дни'!$C$2:$C$12427,1,0),IFERROR(VLOOKUP(L203+3,'Праздничные дни'!$C$2:$C$12427,1,0),IFERROR(VLOOKUP(L203+4,'Праздничные дни'!$C$2:$C$12427,1,0),IFERROR(VLOOKUP(L203+5,'Праздничные дни'!$C$2:$C$12427,1,0),IFERROR(VLOOKUP(L203+6,'Праздничные дни'!$C$2:$C$12427,1,0),IFERROR(VLOOKUP(L203+7,'Праздничные дни'!$C$2:$C$12427,1,0),IFERROR(VLOOKUP(L203+8,'Праздничные дни'!$C$2:$C$12427,1,0),IFERROR(VLOOKUP(L203+9,'Праздничные дни'!$C$2:$C$12427,1,0),IFERROR(VLOOKUP(L203+10,'Праздничные дни'!$C$2:$C$12427,1,0),0)))))))))))</f>
        <v>50921</v>
      </c>
      <c r="L203" s="8">
        <f t="shared" ca="1" si="62"/>
        <v>50921</v>
      </c>
      <c r="M203" s="9">
        <f t="shared" si="59"/>
        <v>100703.56363618122</v>
      </c>
      <c r="N203" s="9">
        <f t="shared" ca="1" si="60"/>
        <v>55607.781277163849</v>
      </c>
      <c r="O203" s="9">
        <f t="shared" ca="1" si="54"/>
        <v>45095.782359017372</v>
      </c>
      <c r="P203" s="9">
        <f t="shared" ca="1" si="61"/>
        <v>7731471.3311140873</v>
      </c>
      <c r="Q203">
        <f t="shared" ca="1" si="55"/>
        <v>0</v>
      </c>
    </row>
    <row r="204" spans="2:17" x14ac:dyDescent="0.35">
      <c r="B204" s="8">
        <f ca="1">IFERROR(VLOOKUP(C204,'Праздничные дни'!$C$2:$C$12427,1,0),IFERROR(VLOOKUP(C204+1,'Праздничные дни'!$C$2:$C$12427,1,0),IFERROR(VLOOKUP(C204+2,'Праздничные дни'!$C$2:$C$12427,1,0),IFERROR(VLOOKUP(C204+3,'Праздничные дни'!$C$2:$C$12427,1,0),IFERROR(VLOOKUP(C204+4,'Праздничные дни'!$C$2:$C$12427,1,0),IFERROR(VLOOKUP(C204+5,'Праздничные дни'!$C$2:$C$12427,1,0),IFERROR(VLOOKUP(C204+6,'Праздничные дни'!$C$2:$C$12427,1,0),IFERROR(VLOOKUP(C204+7,'Праздничные дни'!$C$2:$C$12427,1,0),IFERROR(VLOOKUP(C204+8,'Праздничные дни'!$C$2:$C$12427,1,0),IFERROR(VLOOKUP(C204+9,'Праздничные дни'!$C$2:$C$12427,1,0),IFERROR(VLOOKUP(C204+10,'Праздничные дни'!$C$2:$C$12427,1,0),0)))))))))))</f>
        <v>50951</v>
      </c>
      <c r="C204" s="8">
        <f t="shared" ca="1" si="56"/>
        <v>50951</v>
      </c>
      <c r="D204" s="9">
        <f t="shared" ca="1" si="50"/>
        <v>98755.432732786561</v>
      </c>
      <c r="E204" s="9">
        <f t="shared" ca="1" si="57"/>
        <v>55267.807578608037</v>
      </c>
      <c r="F204" s="9">
        <f t="shared" ca="1" si="51"/>
        <v>43487.625154178524</v>
      </c>
      <c r="G204" s="9">
        <f t="shared" ca="1" si="58"/>
        <v>7427901.1771391314</v>
      </c>
      <c r="H204">
        <f t="shared" ca="1" si="52"/>
        <v>0</v>
      </c>
      <c r="I204" s="2">
        <f t="shared" si="53"/>
        <v>0.09</v>
      </c>
      <c r="K204" s="8">
        <f ca="1">IFERROR(VLOOKUP(L204,'Праздничные дни'!$C$2:$C$12427,1,0),IFERROR(VLOOKUP(L204+1,'Праздничные дни'!$C$2:$C$12427,1,0),IFERROR(VLOOKUP(L204+2,'Праздничные дни'!$C$2:$C$12427,1,0),IFERROR(VLOOKUP(L204+3,'Праздничные дни'!$C$2:$C$12427,1,0),IFERROR(VLOOKUP(L204+4,'Праздничные дни'!$C$2:$C$12427,1,0),IFERROR(VLOOKUP(L204+5,'Праздничные дни'!$C$2:$C$12427,1,0),IFERROR(VLOOKUP(L204+6,'Праздничные дни'!$C$2:$C$12427,1,0),IFERROR(VLOOKUP(L204+7,'Праздничные дни'!$C$2:$C$12427,1,0),IFERROR(VLOOKUP(L204+8,'Праздничные дни'!$C$2:$C$12427,1,0),IFERROR(VLOOKUP(L204+9,'Праздничные дни'!$C$2:$C$12427,1,0),IFERROR(VLOOKUP(L204+10,'Праздничные дни'!$C$2:$C$12427,1,0),0)))))))))))</f>
        <v>50951</v>
      </c>
      <c r="L204" s="8">
        <f t="shared" ca="1" si="62"/>
        <v>50951</v>
      </c>
      <c r="M204" s="9">
        <f t="shared" si="59"/>
        <v>100703.56363618122</v>
      </c>
      <c r="N204" s="9">
        <f t="shared" ca="1" si="60"/>
        <v>57191.705737008306</v>
      </c>
      <c r="O204" s="9">
        <f t="shared" ca="1" si="54"/>
        <v>43511.857899172915</v>
      </c>
      <c r="P204" s="9">
        <f t="shared" ca="1" si="61"/>
        <v>7687959.4732149141</v>
      </c>
      <c r="Q204">
        <f t="shared" ca="1" si="55"/>
        <v>0</v>
      </c>
    </row>
    <row r="205" spans="2:17" x14ac:dyDescent="0.35">
      <c r="B205" s="8">
        <f ca="1">IFERROR(VLOOKUP(C205,'Праздничные дни'!$C$2:$C$12427,1,0),IFERROR(VLOOKUP(C205+1,'Праздничные дни'!$C$2:$C$12427,1,0),IFERROR(VLOOKUP(C205+2,'Праздничные дни'!$C$2:$C$12427,1,0),IFERROR(VLOOKUP(C205+3,'Праздничные дни'!$C$2:$C$12427,1,0),IFERROR(VLOOKUP(C205+4,'Праздничные дни'!$C$2:$C$12427,1,0),IFERROR(VLOOKUP(C205+5,'Праздничные дни'!$C$2:$C$12427,1,0),IFERROR(VLOOKUP(C205+6,'Праздничные дни'!$C$2:$C$12427,1,0),IFERROR(VLOOKUP(C205+7,'Праздничные дни'!$C$2:$C$12427,1,0),IFERROR(VLOOKUP(C205+8,'Праздничные дни'!$C$2:$C$12427,1,0),IFERROR(VLOOKUP(C205+9,'Праздничные дни'!$C$2:$C$12427,1,0),IFERROR(VLOOKUP(C205+10,'Праздничные дни'!$C$2:$C$12427,1,0),0)))))))))))</f>
        <v>50983</v>
      </c>
      <c r="C205" s="8">
        <f t="shared" ca="1" si="56"/>
        <v>50982</v>
      </c>
      <c r="D205" s="9">
        <f t="shared" ca="1" si="50"/>
        <v>98755.432732786561</v>
      </c>
      <c r="E205" s="9">
        <f t="shared" ca="1" si="57"/>
        <v>58609.192849755338</v>
      </c>
      <c r="F205" s="9">
        <f t="shared" ca="1" si="51"/>
        <v>40146.239883031223</v>
      </c>
      <c r="G205" s="9">
        <f t="shared" ca="1" si="58"/>
        <v>7387754.9372561006</v>
      </c>
      <c r="H205">
        <f t="shared" ca="1" si="52"/>
        <v>0</v>
      </c>
      <c r="I205" s="2">
        <f t="shared" si="53"/>
        <v>0.09</v>
      </c>
      <c r="K205" s="8">
        <f ca="1">IFERROR(VLOOKUP(L205,'Праздничные дни'!$C$2:$C$12427,1,0),IFERROR(VLOOKUP(L205+1,'Праздничные дни'!$C$2:$C$12427,1,0),IFERROR(VLOOKUP(L205+2,'Праздничные дни'!$C$2:$C$12427,1,0),IFERROR(VLOOKUP(L205+3,'Праздничные дни'!$C$2:$C$12427,1,0),IFERROR(VLOOKUP(L205+4,'Праздничные дни'!$C$2:$C$12427,1,0),IFERROR(VLOOKUP(L205+5,'Праздничные дни'!$C$2:$C$12427,1,0),IFERROR(VLOOKUP(L205+6,'Праздничные дни'!$C$2:$C$12427,1,0),IFERROR(VLOOKUP(L205+7,'Праздничные дни'!$C$2:$C$12427,1,0),IFERROR(VLOOKUP(L205+8,'Праздничные дни'!$C$2:$C$12427,1,0),IFERROR(VLOOKUP(L205+9,'Праздничные дни'!$C$2:$C$12427,1,0),IFERROR(VLOOKUP(L205+10,'Праздничные дни'!$C$2:$C$12427,1,0),0)))))))))))</f>
        <v>50983</v>
      </c>
      <c r="L205" s="8">
        <f t="shared" ca="1" si="62"/>
        <v>50982</v>
      </c>
      <c r="M205" s="9">
        <f t="shared" si="59"/>
        <v>100703.56363618122</v>
      </c>
      <c r="N205" s="9">
        <f t="shared" ca="1" si="60"/>
        <v>60661.159679065619</v>
      </c>
      <c r="O205" s="9">
        <f t="shared" ca="1" si="54"/>
        <v>40042.403957115603</v>
      </c>
      <c r="P205" s="9">
        <f t="shared" ca="1" si="61"/>
        <v>7647917.0692577986</v>
      </c>
      <c r="Q205">
        <f t="shared" ca="1" si="55"/>
        <v>0</v>
      </c>
    </row>
    <row r="206" spans="2:17" x14ac:dyDescent="0.35">
      <c r="B206" s="8">
        <f ca="1">IFERROR(VLOOKUP(C206,'Праздничные дни'!$C$2:$C$12427,1,0),IFERROR(VLOOKUP(C206+1,'Праздничные дни'!$C$2:$C$12427,1,0),IFERROR(VLOOKUP(C206+2,'Праздничные дни'!$C$2:$C$12427,1,0),IFERROR(VLOOKUP(C206+3,'Праздничные дни'!$C$2:$C$12427,1,0),IFERROR(VLOOKUP(C206+4,'Праздничные дни'!$C$2:$C$12427,1,0),IFERROR(VLOOKUP(C206+5,'Праздничные дни'!$C$2:$C$12427,1,0),IFERROR(VLOOKUP(C206+6,'Праздничные дни'!$C$2:$C$12427,1,0),IFERROR(VLOOKUP(C206+7,'Праздничные дни'!$C$2:$C$12427,1,0),IFERROR(VLOOKUP(C206+8,'Праздничные дни'!$C$2:$C$12427,1,0),IFERROR(VLOOKUP(C206+9,'Праздничные дни'!$C$2:$C$12427,1,0),IFERROR(VLOOKUP(C206+10,'Праздничные дни'!$C$2:$C$12427,1,0),0)))))))))))</f>
        <v>51013</v>
      </c>
      <c r="C206" s="8">
        <f t="shared" ca="1" si="56"/>
        <v>51013</v>
      </c>
      <c r="D206" s="9">
        <f t="shared" ca="1" si="50"/>
        <v>98755.432732786561</v>
      </c>
      <c r="E206" s="9">
        <f t="shared" ca="1" si="57"/>
        <v>54649.146111209506</v>
      </c>
      <c r="F206" s="9">
        <f t="shared" ca="1" si="51"/>
        <v>44106.286621577055</v>
      </c>
      <c r="G206" s="9">
        <f t="shared" ca="1" si="58"/>
        <v>7343648.6506345235</v>
      </c>
      <c r="H206">
        <f t="shared" ca="1" si="52"/>
        <v>0</v>
      </c>
      <c r="I206" s="2">
        <f t="shared" si="53"/>
        <v>0.09</v>
      </c>
      <c r="K206" s="8">
        <f ca="1">IFERROR(VLOOKUP(L206,'Праздничные дни'!$C$2:$C$12427,1,0),IFERROR(VLOOKUP(L206+1,'Праздничные дни'!$C$2:$C$12427,1,0),IFERROR(VLOOKUP(L206+2,'Праздничные дни'!$C$2:$C$12427,1,0),IFERROR(VLOOKUP(L206+3,'Праздничные дни'!$C$2:$C$12427,1,0),IFERROR(VLOOKUP(L206+4,'Праздничные дни'!$C$2:$C$12427,1,0),IFERROR(VLOOKUP(L206+5,'Праздничные дни'!$C$2:$C$12427,1,0),IFERROR(VLOOKUP(L206+6,'Праздничные дни'!$C$2:$C$12427,1,0),IFERROR(VLOOKUP(L206+7,'Праздничные дни'!$C$2:$C$12427,1,0),IFERROR(VLOOKUP(L206+8,'Праздничные дни'!$C$2:$C$12427,1,0),IFERROR(VLOOKUP(L206+9,'Праздничные дни'!$C$2:$C$12427,1,0),IFERROR(VLOOKUP(L206+10,'Праздничные дни'!$C$2:$C$12427,1,0),0)))))))))))</f>
        <v>51013</v>
      </c>
      <c r="L206" s="8">
        <f t="shared" ca="1" si="62"/>
        <v>51013</v>
      </c>
      <c r="M206" s="9">
        <f t="shared" si="59"/>
        <v>100703.56363618122</v>
      </c>
      <c r="N206" s="9">
        <f t="shared" ca="1" si="60"/>
        <v>56573.633115057681</v>
      </c>
      <c r="O206" s="9">
        <f t="shared" ca="1" si="54"/>
        <v>44129.930521123541</v>
      </c>
      <c r="P206" s="9">
        <f t="shared" ca="1" si="61"/>
        <v>7603787.1387366755</v>
      </c>
      <c r="Q206">
        <f t="shared" ca="1" si="55"/>
        <v>0</v>
      </c>
    </row>
    <row r="207" spans="2:17" x14ac:dyDescent="0.35">
      <c r="B207" s="8">
        <f ca="1">IFERROR(VLOOKUP(C207,'Праздничные дни'!$C$2:$C$12427,1,0),IFERROR(VLOOKUP(C207+1,'Праздничные дни'!$C$2:$C$12427,1,0),IFERROR(VLOOKUP(C207+2,'Праздничные дни'!$C$2:$C$12427,1,0),IFERROR(VLOOKUP(C207+3,'Праздничные дни'!$C$2:$C$12427,1,0),IFERROR(VLOOKUP(C207+4,'Праздничные дни'!$C$2:$C$12427,1,0),IFERROR(VLOOKUP(C207+5,'Праздничные дни'!$C$2:$C$12427,1,0),IFERROR(VLOOKUP(C207+6,'Праздничные дни'!$C$2:$C$12427,1,0),IFERROR(VLOOKUP(C207+7,'Праздничные дни'!$C$2:$C$12427,1,0),IFERROR(VLOOKUP(C207+8,'Праздничные дни'!$C$2:$C$12427,1,0),IFERROR(VLOOKUP(C207+9,'Праздничные дни'!$C$2:$C$12427,1,0),IFERROR(VLOOKUP(C207+10,'Праздничные дни'!$C$2:$C$12427,1,0),0)))))))))))</f>
        <v>51043</v>
      </c>
      <c r="C207" s="8">
        <f t="shared" ca="1" si="56"/>
        <v>51043</v>
      </c>
      <c r="D207" s="9">
        <f t="shared" ca="1" si="50"/>
        <v>98755.432732786561</v>
      </c>
      <c r="E207" s="9">
        <f t="shared" ca="1" si="57"/>
        <v>54322.880429351258</v>
      </c>
      <c r="F207" s="9">
        <f t="shared" ca="1" si="51"/>
        <v>44432.552303435303</v>
      </c>
      <c r="G207" s="9">
        <f t="shared" ca="1" si="58"/>
        <v>7299216.0983310882</v>
      </c>
      <c r="H207">
        <f t="shared" ca="1" si="52"/>
        <v>0</v>
      </c>
      <c r="I207" s="2">
        <f t="shared" si="53"/>
        <v>0.09</v>
      </c>
      <c r="K207" s="8">
        <f ca="1">IFERROR(VLOOKUP(L207,'Праздничные дни'!$C$2:$C$12427,1,0),IFERROR(VLOOKUP(L207+1,'Праздничные дни'!$C$2:$C$12427,1,0),IFERROR(VLOOKUP(L207+2,'Праздничные дни'!$C$2:$C$12427,1,0),IFERROR(VLOOKUP(L207+3,'Праздничные дни'!$C$2:$C$12427,1,0),IFERROR(VLOOKUP(L207+4,'Праздничные дни'!$C$2:$C$12427,1,0),IFERROR(VLOOKUP(L207+5,'Праздничные дни'!$C$2:$C$12427,1,0),IFERROR(VLOOKUP(L207+6,'Праздничные дни'!$C$2:$C$12427,1,0),IFERROR(VLOOKUP(L207+7,'Праздничные дни'!$C$2:$C$12427,1,0),IFERROR(VLOOKUP(L207+8,'Праздничные дни'!$C$2:$C$12427,1,0),IFERROR(VLOOKUP(L207+9,'Праздничные дни'!$C$2:$C$12427,1,0),IFERROR(VLOOKUP(L207+10,'Праздничные дни'!$C$2:$C$12427,1,0),0)))))))))))</f>
        <v>51043</v>
      </c>
      <c r="L207" s="8">
        <f t="shared" ca="1" si="62"/>
        <v>51043</v>
      </c>
      <c r="M207" s="9">
        <f t="shared" si="59"/>
        <v>100703.56363618122</v>
      </c>
      <c r="N207" s="9">
        <f t="shared" ca="1" si="60"/>
        <v>56247.192533120608</v>
      </c>
      <c r="O207" s="9">
        <f t="shared" ca="1" si="54"/>
        <v>44456.371103060614</v>
      </c>
      <c r="P207" s="9">
        <f t="shared" ca="1" si="61"/>
        <v>7559330.7676336151</v>
      </c>
      <c r="Q207">
        <f t="shared" ca="1" si="55"/>
        <v>0</v>
      </c>
    </row>
    <row r="208" spans="2:17" x14ac:dyDescent="0.35">
      <c r="B208" s="8">
        <f ca="1">IFERROR(VLOOKUP(C208,'Праздничные дни'!$C$2:$C$12427,1,0),IFERROR(VLOOKUP(C208+1,'Праздничные дни'!$C$2:$C$12427,1,0),IFERROR(VLOOKUP(C208+2,'Праздничные дни'!$C$2:$C$12427,1,0),IFERROR(VLOOKUP(C208+3,'Праздничные дни'!$C$2:$C$12427,1,0),IFERROR(VLOOKUP(C208+4,'Праздничные дни'!$C$2:$C$12427,1,0),IFERROR(VLOOKUP(C208+5,'Праздничные дни'!$C$2:$C$12427,1,0),IFERROR(VLOOKUP(C208+6,'Праздничные дни'!$C$2:$C$12427,1,0),IFERROR(VLOOKUP(C208+7,'Праздничные дни'!$C$2:$C$12427,1,0),IFERROR(VLOOKUP(C208+8,'Праздничные дни'!$C$2:$C$12427,1,0),IFERROR(VLOOKUP(C208+9,'Праздничные дни'!$C$2:$C$12427,1,0),IFERROR(VLOOKUP(C208+10,'Праздничные дни'!$C$2:$C$12427,1,0),0)))))))))))</f>
        <v>51074</v>
      </c>
      <c r="C208" s="8">
        <f t="shared" ca="1" si="56"/>
        <v>51074</v>
      </c>
      <c r="D208" s="9">
        <f t="shared" ca="1" si="50"/>
        <v>98755.432732786561</v>
      </c>
      <c r="E208" s="9">
        <f t="shared" ca="1" si="57"/>
        <v>55794.007984503383</v>
      </c>
      <c r="F208" s="9">
        <f t="shared" ca="1" si="51"/>
        <v>42961.424748283178</v>
      </c>
      <c r="G208" s="9">
        <f t="shared" ca="1" si="58"/>
        <v>7256254.6735828053</v>
      </c>
      <c r="H208">
        <f t="shared" ca="1" si="52"/>
        <v>0</v>
      </c>
      <c r="I208" s="2">
        <f t="shared" si="53"/>
        <v>0.09</v>
      </c>
      <c r="K208" s="8">
        <f ca="1">IFERROR(VLOOKUP(L208,'Праздничные дни'!$C$2:$C$12427,1,0),IFERROR(VLOOKUP(L208+1,'Праздничные дни'!$C$2:$C$12427,1,0),IFERROR(VLOOKUP(L208+2,'Праздничные дни'!$C$2:$C$12427,1,0),IFERROR(VLOOKUP(L208+3,'Праздничные дни'!$C$2:$C$12427,1,0),IFERROR(VLOOKUP(L208+4,'Праздничные дни'!$C$2:$C$12427,1,0),IFERROR(VLOOKUP(L208+5,'Праздничные дни'!$C$2:$C$12427,1,0),IFERROR(VLOOKUP(L208+6,'Праздничные дни'!$C$2:$C$12427,1,0),IFERROR(VLOOKUP(L208+7,'Праздничные дни'!$C$2:$C$12427,1,0),IFERROR(VLOOKUP(L208+8,'Праздничные дни'!$C$2:$C$12427,1,0),IFERROR(VLOOKUP(L208+9,'Праздничные дни'!$C$2:$C$12427,1,0),IFERROR(VLOOKUP(L208+10,'Праздничные дни'!$C$2:$C$12427,1,0),0)))))))))))</f>
        <v>51074</v>
      </c>
      <c r="L208" s="8">
        <f t="shared" ca="1" si="62"/>
        <v>51074</v>
      </c>
      <c r="M208" s="9">
        <f t="shared" si="59"/>
        <v>100703.56363618122</v>
      </c>
      <c r="N208" s="9">
        <f t="shared" ca="1" si="60"/>
        <v>57782.281758076126</v>
      </c>
      <c r="O208" s="9">
        <f t="shared" ca="1" si="54"/>
        <v>42921.281878105096</v>
      </c>
      <c r="P208" s="9">
        <f t="shared" ca="1" si="61"/>
        <v>7516409.4857555097</v>
      </c>
      <c r="Q208">
        <f t="shared" ca="1" si="55"/>
        <v>0</v>
      </c>
    </row>
    <row r="209" spans="2:17" x14ac:dyDescent="0.35">
      <c r="B209" s="8">
        <f ca="1">IFERROR(VLOOKUP(C209,'Праздничные дни'!$C$2:$C$12427,1,0),IFERROR(VLOOKUP(C209+1,'Праздничные дни'!$C$2:$C$12427,1,0),IFERROR(VLOOKUP(C209+2,'Праздничные дни'!$C$2:$C$12427,1,0),IFERROR(VLOOKUP(C209+3,'Праздничные дни'!$C$2:$C$12427,1,0),IFERROR(VLOOKUP(C209+4,'Праздничные дни'!$C$2:$C$12427,1,0),IFERROR(VLOOKUP(C209+5,'Праздничные дни'!$C$2:$C$12427,1,0),IFERROR(VLOOKUP(C209+6,'Праздничные дни'!$C$2:$C$12427,1,0),IFERROR(VLOOKUP(C209+7,'Праздничные дни'!$C$2:$C$12427,1,0),IFERROR(VLOOKUP(C209+8,'Праздничные дни'!$C$2:$C$12427,1,0),IFERROR(VLOOKUP(C209+9,'Праздничные дни'!$C$2:$C$12427,1,0),IFERROR(VLOOKUP(C209+10,'Праздничные дни'!$C$2:$C$12427,1,0),0)))))))))))</f>
        <v>51104</v>
      </c>
      <c r="C209" s="8">
        <f t="shared" ca="1" si="56"/>
        <v>51104</v>
      </c>
      <c r="D209" s="9">
        <f t="shared" ca="1" si="50"/>
        <v>98755.432732786561</v>
      </c>
      <c r="E209" s="9">
        <f t="shared" ca="1" si="57"/>
        <v>53676.404434722113</v>
      </c>
      <c r="F209" s="9">
        <f t="shared" ca="1" si="51"/>
        <v>45079.028298064448</v>
      </c>
      <c r="G209" s="9">
        <f t="shared" ca="1" si="58"/>
        <v>7211175.6452847412</v>
      </c>
      <c r="H209">
        <f t="shared" ca="1" si="52"/>
        <v>0</v>
      </c>
      <c r="I209" s="2">
        <f t="shared" si="53"/>
        <v>0.09</v>
      </c>
      <c r="K209" s="8">
        <f ca="1">IFERROR(VLOOKUP(L209,'Праздничные дни'!$C$2:$C$12427,1,0),IFERROR(VLOOKUP(L209+1,'Праздничные дни'!$C$2:$C$12427,1,0),IFERROR(VLOOKUP(L209+2,'Праздничные дни'!$C$2:$C$12427,1,0),IFERROR(VLOOKUP(L209+3,'Праздничные дни'!$C$2:$C$12427,1,0),IFERROR(VLOOKUP(L209+4,'Праздничные дни'!$C$2:$C$12427,1,0),IFERROR(VLOOKUP(L209+5,'Праздничные дни'!$C$2:$C$12427,1,0),IFERROR(VLOOKUP(L209+6,'Праздничные дни'!$C$2:$C$12427,1,0),IFERROR(VLOOKUP(L209+7,'Праздничные дни'!$C$2:$C$12427,1,0),IFERROR(VLOOKUP(L209+8,'Праздничные дни'!$C$2:$C$12427,1,0),IFERROR(VLOOKUP(L209+9,'Праздничные дни'!$C$2:$C$12427,1,0),IFERROR(VLOOKUP(L209+10,'Праздничные дни'!$C$2:$C$12427,1,0),0)))))))))))</f>
        <v>51104</v>
      </c>
      <c r="L209" s="8">
        <f t="shared" ca="1" si="62"/>
        <v>51104</v>
      </c>
      <c r="M209" s="9">
        <f t="shared" si="59"/>
        <v>100703.56363618122</v>
      </c>
      <c r="N209" s="9">
        <f t="shared" ca="1" si="60"/>
        <v>55600.837291890064</v>
      </c>
      <c r="O209" s="9">
        <f t="shared" ca="1" si="54"/>
        <v>45102.726344291157</v>
      </c>
      <c r="P209" s="9">
        <f t="shared" ca="1" si="61"/>
        <v>7471306.7594112186</v>
      </c>
      <c r="Q209">
        <f t="shared" ca="1" si="55"/>
        <v>0</v>
      </c>
    </row>
    <row r="210" spans="2:17" x14ac:dyDescent="0.35">
      <c r="B210" s="8">
        <f ca="1">IFERROR(VLOOKUP(C210,'Праздничные дни'!$C$2:$C$12427,1,0),IFERROR(VLOOKUP(C210+1,'Праздничные дни'!$C$2:$C$12427,1,0),IFERROR(VLOOKUP(C210+2,'Праздничные дни'!$C$2:$C$12427,1,0),IFERROR(VLOOKUP(C210+3,'Праздничные дни'!$C$2:$C$12427,1,0),IFERROR(VLOOKUP(C210+4,'Праздничные дни'!$C$2:$C$12427,1,0),IFERROR(VLOOKUP(C210+5,'Праздничные дни'!$C$2:$C$12427,1,0),IFERROR(VLOOKUP(C210+6,'Праздничные дни'!$C$2:$C$12427,1,0),IFERROR(VLOOKUP(C210+7,'Праздничные дни'!$C$2:$C$12427,1,0),IFERROR(VLOOKUP(C210+8,'Праздничные дни'!$C$2:$C$12427,1,0),IFERROR(VLOOKUP(C210+9,'Праздничные дни'!$C$2:$C$12427,1,0),IFERROR(VLOOKUP(C210+10,'Праздничные дни'!$C$2:$C$12427,1,0),0)))))))))))</f>
        <v>51144</v>
      </c>
      <c r="C210" s="8">
        <f t="shared" ca="1" si="56"/>
        <v>51135</v>
      </c>
      <c r="D210" s="9">
        <f t="shared" ca="1" si="50"/>
        <v>98755.432732786561</v>
      </c>
      <c r="E210" s="9">
        <f t="shared" ca="1" si="57"/>
        <v>71123.924172671424</v>
      </c>
      <c r="F210" s="9">
        <f t="shared" ca="1" si="51"/>
        <v>27631.508560115137</v>
      </c>
      <c r="G210" s="9">
        <f t="shared" ca="1" si="58"/>
        <v>7183544.1367246257</v>
      </c>
      <c r="H210">
        <f t="shared" ca="1" si="52"/>
        <v>0</v>
      </c>
      <c r="I210" s="2">
        <f t="shared" si="53"/>
        <v>0.09</v>
      </c>
      <c r="K210" s="8">
        <f ca="1">IFERROR(VLOOKUP(L210,'Праздничные дни'!$C$2:$C$12427,1,0),IFERROR(VLOOKUP(L210+1,'Праздничные дни'!$C$2:$C$12427,1,0),IFERROR(VLOOKUP(L210+2,'Праздничные дни'!$C$2:$C$12427,1,0),IFERROR(VLOOKUP(L210+3,'Праздничные дни'!$C$2:$C$12427,1,0),IFERROR(VLOOKUP(L210+4,'Праздничные дни'!$C$2:$C$12427,1,0),IFERROR(VLOOKUP(L210+5,'Праздничные дни'!$C$2:$C$12427,1,0),IFERROR(VLOOKUP(L210+6,'Праздничные дни'!$C$2:$C$12427,1,0),IFERROR(VLOOKUP(L210+7,'Праздничные дни'!$C$2:$C$12427,1,0),IFERROR(VLOOKUP(L210+8,'Праздничные дни'!$C$2:$C$12427,1,0),IFERROR(VLOOKUP(L210+9,'Праздничные дни'!$C$2:$C$12427,1,0),IFERROR(VLOOKUP(L210+10,'Праздничные дни'!$C$2:$C$12427,1,0),0)))))))))))</f>
        <v>51144</v>
      </c>
      <c r="L210" s="8">
        <f t="shared" ca="1" si="62"/>
        <v>51135</v>
      </c>
      <c r="M210" s="9">
        <f t="shared" si="59"/>
        <v>100703.56363618122</v>
      </c>
      <c r="N210" s="9">
        <f t="shared" ca="1" si="60"/>
        <v>73689.600914740789</v>
      </c>
      <c r="O210" s="9">
        <f t="shared" ca="1" si="54"/>
        <v>27013.962721440432</v>
      </c>
      <c r="P210" s="9">
        <f t="shared" ca="1" si="61"/>
        <v>7444292.7966897786</v>
      </c>
      <c r="Q210">
        <f t="shared" ca="1" si="55"/>
        <v>0</v>
      </c>
    </row>
    <row r="211" spans="2:17" x14ac:dyDescent="0.35">
      <c r="B211" s="8">
        <f ca="1">IFERROR(VLOOKUP(C211,'Праздничные дни'!$C$2:$C$12427,1,0),IFERROR(VLOOKUP(C211+1,'Праздничные дни'!$C$2:$C$12427,1,0),IFERROR(VLOOKUP(C211+2,'Праздничные дни'!$C$2:$C$12427,1,0),IFERROR(VLOOKUP(C211+3,'Праздничные дни'!$C$2:$C$12427,1,0),IFERROR(VLOOKUP(C211+4,'Праздничные дни'!$C$2:$C$12427,1,0),IFERROR(VLOOKUP(C211+5,'Праздничные дни'!$C$2:$C$12427,1,0),IFERROR(VLOOKUP(C211+6,'Праздничные дни'!$C$2:$C$12427,1,0),IFERROR(VLOOKUP(C211+7,'Праздничные дни'!$C$2:$C$12427,1,0),IFERROR(VLOOKUP(C211+8,'Праздничные дни'!$C$2:$C$12427,1,0),IFERROR(VLOOKUP(C211+9,'Праздничные дни'!$C$2:$C$12427,1,0),IFERROR(VLOOKUP(C211+10,'Праздничные дни'!$C$2:$C$12427,1,0),0)))))))))))</f>
        <v>51166</v>
      </c>
      <c r="C211" s="8">
        <f t="shared" ca="1" si="56"/>
        <v>51166</v>
      </c>
      <c r="D211" s="9">
        <f t="shared" ca="1" si="50"/>
        <v>98755.432732786561</v>
      </c>
      <c r="E211" s="9">
        <f t="shared" ca="1" si="57"/>
        <v>38968.266823876053</v>
      </c>
      <c r="F211" s="9">
        <f t="shared" ca="1" si="51"/>
        <v>59787.165908910509</v>
      </c>
      <c r="G211" s="9">
        <f t="shared" ca="1" si="58"/>
        <v>7123756.9708157154</v>
      </c>
      <c r="H211">
        <f t="shared" ca="1" si="52"/>
        <v>0</v>
      </c>
      <c r="I211" s="2">
        <f t="shared" si="53"/>
        <v>0.09</v>
      </c>
      <c r="K211" s="8">
        <f ca="1">IFERROR(VLOOKUP(L211,'Праздничные дни'!$C$2:$C$12427,1,0),IFERROR(VLOOKUP(L211+1,'Праздничные дни'!$C$2:$C$12427,1,0),IFERROR(VLOOKUP(L211+2,'Праздничные дни'!$C$2:$C$12427,1,0),IFERROR(VLOOKUP(L211+3,'Праздничные дни'!$C$2:$C$12427,1,0),IFERROR(VLOOKUP(L211+4,'Праздничные дни'!$C$2:$C$12427,1,0),IFERROR(VLOOKUP(L211+5,'Праздничные дни'!$C$2:$C$12427,1,0),IFERROR(VLOOKUP(L211+6,'Праздничные дни'!$C$2:$C$12427,1,0),IFERROR(VLOOKUP(L211+7,'Праздничные дни'!$C$2:$C$12427,1,0),IFERROR(VLOOKUP(L211+8,'Праздничные дни'!$C$2:$C$12427,1,0),IFERROR(VLOOKUP(L211+9,'Праздничные дни'!$C$2:$C$12427,1,0),IFERROR(VLOOKUP(L211+10,'Праздничные дни'!$C$2:$C$12427,1,0),0)))))))))))</f>
        <v>51166</v>
      </c>
      <c r="L211" s="8">
        <f t="shared" ca="1" si="62"/>
        <v>51166</v>
      </c>
      <c r="M211" s="9">
        <f t="shared" si="59"/>
        <v>100703.56363618122</v>
      </c>
      <c r="N211" s="9">
        <f t="shared" ca="1" si="60"/>
        <v>40382.739006700715</v>
      </c>
      <c r="O211" s="9">
        <f t="shared" ca="1" si="54"/>
        <v>60320.824629480507</v>
      </c>
      <c r="P211" s="9">
        <f t="shared" ca="1" si="61"/>
        <v>7383971.9720602976</v>
      </c>
      <c r="Q211">
        <f t="shared" ca="1" si="55"/>
        <v>0</v>
      </c>
    </row>
    <row r="212" spans="2:17" x14ac:dyDescent="0.35">
      <c r="B212" s="8">
        <f ca="1">IFERROR(VLOOKUP(C212,'Праздничные дни'!$C$2:$C$12427,1,0),IFERROR(VLOOKUP(C212+1,'Праздничные дни'!$C$2:$C$12427,1,0),IFERROR(VLOOKUP(C212+2,'Праздничные дни'!$C$2:$C$12427,1,0),IFERROR(VLOOKUP(C212+3,'Праздничные дни'!$C$2:$C$12427,1,0),IFERROR(VLOOKUP(C212+4,'Праздничные дни'!$C$2:$C$12427,1,0),IFERROR(VLOOKUP(C212+5,'Праздничные дни'!$C$2:$C$12427,1,0),IFERROR(VLOOKUP(C212+6,'Праздничные дни'!$C$2:$C$12427,1,0),IFERROR(VLOOKUP(C212+7,'Праздничные дни'!$C$2:$C$12427,1,0),IFERROR(VLOOKUP(C212+8,'Праздничные дни'!$C$2:$C$12427,1,0),IFERROR(VLOOKUP(C212+9,'Праздничные дни'!$C$2:$C$12427,1,0),IFERROR(VLOOKUP(C212+10,'Праздничные дни'!$C$2:$C$12427,1,0),0)))))))))))</f>
        <v>51195</v>
      </c>
      <c r="C212" s="8">
        <f t="shared" ca="1" si="56"/>
        <v>51195</v>
      </c>
      <c r="D212" s="9">
        <f t="shared" ca="1" si="50"/>
        <v>98755.432732786561</v>
      </c>
      <c r="E212" s="9">
        <f t="shared" ca="1" si="57"/>
        <v>50939.741626928822</v>
      </c>
      <c r="F212" s="9">
        <f t="shared" ca="1" si="51"/>
        <v>47815.691105857739</v>
      </c>
      <c r="G212" s="9">
        <f t="shared" ca="1" si="58"/>
        <v>7075941.2797098579</v>
      </c>
      <c r="H212">
        <f t="shared" ca="1" si="52"/>
        <v>0</v>
      </c>
      <c r="I212" s="2">
        <f t="shared" si="53"/>
        <v>0.09</v>
      </c>
      <c r="K212" s="8">
        <f ca="1">IFERROR(VLOOKUP(L212,'Праздничные дни'!$C$2:$C$12427,1,0),IFERROR(VLOOKUP(L212+1,'Праздничные дни'!$C$2:$C$12427,1,0),IFERROR(VLOOKUP(L212+2,'Праздничные дни'!$C$2:$C$12427,1,0),IFERROR(VLOOKUP(L212+3,'Праздничные дни'!$C$2:$C$12427,1,0),IFERROR(VLOOKUP(L212+4,'Праздничные дни'!$C$2:$C$12427,1,0),IFERROR(VLOOKUP(L212+5,'Праздничные дни'!$C$2:$C$12427,1,0),IFERROR(VLOOKUP(L212+6,'Праздничные дни'!$C$2:$C$12427,1,0),IFERROR(VLOOKUP(L212+7,'Праздничные дни'!$C$2:$C$12427,1,0),IFERROR(VLOOKUP(L212+8,'Праздничные дни'!$C$2:$C$12427,1,0),IFERROR(VLOOKUP(L212+9,'Праздничные дни'!$C$2:$C$12427,1,0),IFERROR(VLOOKUP(L212+10,'Праздничные дни'!$C$2:$C$12427,1,0),0)))))))))))</f>
        <v>51195</v>
      </c>
      <c r="L212" s="8">
        <f t="shared" ca="1" si="62"/>
        <v>51195</v>
      </c>
      <c r="M212" s="9">
        <f t="shared" si="59"/>
        <v>100703.56363618122</v>
      </c>
      <c r="N212" s="9">
        <f t="shared" ca="1" si="60"/>
        <v>52800.457115280493</v>
      </c>
      <c r="O212" s="9">
        <f t="shared" ca="1" si="54"/>
        <v>47903.106520900728</v>
      </c>
      <c r="P212" s="9">
        <f t="shared" ca="1" si="61"/>
        <v>7336068.8655393971</v>
      </c>
      <c r="Q212">
        <f t="shared" ca="1" si="55"/>
        <v>0</v>
      </c>
    </row>
    <row r="213" spans="2:17" x14ac:dyDescent="0.35">
      <c r="B213" s="8">
        <f ca="1">IFERROR(VLOOKUP(C213,'Праздничные дни'!$C$2:$C$12427,1,0),IFERROR(VLOOKUP(C213+1,'Праздничные дни'!$C$2:$C$12427,1,0),IFERROR(VLOOKUP(C213+2,'Праздничные дни'!$C$2:$C$12427,1,0),IFERROR(VLOOKUP(C213+3,'Праздничные дни'!$C$2:$C$12427,1,0),IFERROR(VLOOKUP(C213+4,'Праздничные дни'!$C$2:$C$12427,1,0),IFERROR(VLOOKUP(C213+5,'Праздничные дни'!$C$2:$C$12427,1,0),IFERROR(VLOOKUP(C213+6,'Праздничные дни'!$C$2:$C$12427,1,0),IFERROR(VLOOKUP(C213+7,'Праздничные дни'!$C$2:$C$12427,1,0),IFERROR(VLOOKUP(C213+8,'Праздничные дни'!$C$2:$C$12427,1,0),IFERROR(VLOOKUP(C213+9,'Праздничные дни'!$C$2:$C$12427,1,0),IFERROR(VLOOKUP(C213+10,'Праздничные дни'!$C$2:$C$12427,1,0),0)))))))))))</f>
        <v>51228</v>
      </c>
      <c r="C213" s="8">
        <f t="shared" ca="1" si="56"/>
        <v>51226</v>
      </c>
      <c r="D213" s="9">
        <f t="shared" ca="1" si="50"/>
        <v>98755.432732786561</v>
      </c>
      <c r="E213" s="9">
        <f t="shared" ca="1" si="57"/>
        <v>57576.837262296656</v>
      </c>
      <c r="F213" s="9">
        <f t="shared" ca="1" si="51"/>
        <v>41178.595470489905</v>
      </c>
      <c r="G213" s="9">
        <f t="shared" ca="1" si="58"/>
        <v>7034762.684239368</v>
      </c>
      <c r="H213">
        <f t="shared" ca="1" si="52"/>
        <v>0</v>
      </c>
      <c r="I213" s="2">
        <f t="shared" si="53"/>
        <v>0.09</v>
      </c>
      <c r="K213" s="8">
        <f ca="1">IFERROR(VLOOKUP(L213,'Праздничные дни'!$C$2:$C$12427,1,0),IFERROR(VLOOKUP(L213+1,'Праздничные дни'!$C$2:$C$12427,1,0),IFERROR(VLOOKUP(L213+2,'Праздничные дни'!$C$2:$C$12427,1,0),IFERROR(VLOOKUP(L213+3,'Праздничные дни'!$C$2:$C$12427,1,0),IFERROR(VLOOKUP(L213+4,'Праздничные дни'!$C$2:$C$12427,1,0),IFERROR(VLOOKUP(L213+5,'Праздничные дни'!$C$2:$C$12427,1,0),IFERROR(VLOOKUP(L213+6,'Праздничные дни'!$C$2:$C$12427,1,0),IFERROR(VLOOKUP(L213+7,'Праздничные дни'!$C$2:$C$12427,1,0),IFERROR(VLOOKUP(L213+8,'Праздничные дни'!$C$2:$C$12427,1,0),IFERROR(VLOOKUP(L213+9,'Праздничные дни'!$C$2:$C$12427,1,0),IFERROR(VLOOKUP(L213+10,'Праздничные дни'!$C$2:$C$12427,1,0),0)))))))))))</f>
        <v>51228</v>
      </c>
      <c r="L213" s="8">
        <f t="shared" ca="1" si="62"/>
        <v>51226</v>
      </c>
      <c r="M213" s="9">
        <f t="shared" si="59"/>
        <v>100703.56363618122</v>
      </c>
      <c r="N213" s="9">
        <f t="shared" ca="1" si="60"/>
        <v>59693.491864800031</v>
      </c>
      <c r="O213" s="9">
        <f t="shared" ca="1" si="54"/>
        <v>41010.07177138119</v>
      </c>
      <c r="P213" s="9">
        <f t="shared" ca="1" si="61"/>
        <v>7295058.7937680157</v>
      </c>
      <c r="Q213">
        <f t="shared" ca="1" si="55"/>
        <v>0</v>
      </c>
    </row>
    <row r="214" spans="2:17" x14ac:dyDescent="0.35">
      <c r="B214" s="8">
        <f ca="1">IFERROR(VLOOKUP(C214,'Праздничные дни'!$C$2:$C$12427,1,0),IFERROR(VLOOKUP(C214+1,'Праздничные дни'!$C$2:$C$12427,1,0),IFERROR(VLOOKUP(C214+2,'Праздничные дни'!$C$2:$C$12427,1,0),IFERROR(VLOOKUP(C214+3,'Праздничные дни'!$C$2:$C$12427,1,0),IFERROR(VLOOKUP(C214+4,'Праздничные дни'!$C$2:$C$12427,1,0),IFERROR(VLOOKUP(C214+5,'Праздничные дни'!$C$2:$C$12427,1,0),IFERROR(VLOOKUP(C214+6,'Праздничные дни'!$C$2:$C$12427,1,0),IFERROR(VLOOKUP(C214+7,'Праздничные дни'!$C$2:$C$12427,1,0),IFERROR(VLOOKUP(C214+8,'Праздничные дни'!$C$2:$C$12427,1,0),IFERROR(VLOOKUP(C214+9,'Праздничные дни'!$C$2:$C$12427,1,0),IFERROR(VLOOKUP(C214+10,'Праздничные дни'!$C$2:$C$12427,1,0),0)))))))))))</f>
        <v>51256</v>
      </c>
      <c r="C214" s="8">
        <f t="shared" ca="1" si="56"/>
        <v>51256</v>
      </c>
      <c r="D214" s="9">
        <f t="shared" ca="1" si="50"/>
        <v>98755.432732786561</v>
      </c>
      <c r="E214" s="9">
        <f t="shared" ca="1" si="57"/>
        <v>48568.772504885499</v>
      </c>
      <c r="F214" s="9">
        <f t="shared" ca="1" si="51"/>
        <v>50186.660227901062</v>
      </c>
      <c r="G214" s="9">
        <f t="shared" ca="1" si="58"/>
        <v>6984576.0240114667</v>
      </c>
      <c r="H214">
        <f t="shared" ca="1" si="52"/>
        <v>0</v>
      </c>
      <c r="I214" s="2">
        <f t="shared" si="53"/>
        <v>0.09</v>
      </c>
      <c r="K214" s="8">
        <f ca="1">IFERROR(VLOOKUP(L214,'Праздничные дни'!$C$2:$C$12427,1,0),IFERROR(VLOOKUP(L214+1,'Праздничные дни'!$C$2:$C$12427,1,0),IFERROR(VLOOKUP(L214+2,'Праздничные дни'!$C$2:$C$12427,1,0),IFERROR(VLOOKUP(L214+3,'Праздничные дни'!$C$2:$C$12427,1,0),IFERROR(VLOOKUP(L214+4,'Праздничные дни'!$C$2:$C$12427,1,0),IFERROR(VLOOKUP(L214+5,'Праздничные дни'!$C$2:$C$12427,1,0),IFERROR(VLOOKUP(L214+6,'Праздничные дни'!$C$2:$C$12427,1,0),IFERROR(VLOOKUP(L214+7,'Праздничные дни'!$C$2:$C$12427,1,0),IFERROR(VLOOKUP(L214+8,'Праздничные дни'!$C$2:$C$12427,1,0),IFERROR(VLOOKUP(L214+9,'Праздничные дни'!$C$2:$C$12427,1,0),IFERROR(VLOOKUP(L214+10,'Праздничные дни'!$C$2:$C$12427,1,0),0)))))))))))</f>
        <v>51256</v>
      </c>
      <c r="L214" s="8">
        <f t="shared" ca="1" si="62"/>
        <v>51256</v>
      </c>
      <c r="M214" s="9">
        <f t="shared" si="59"/>
        <v>100703.56363618122</v>
      </c>
      <c r="N214" s="9">
        <f t="shared" ca="1" si="60"/>
        <v>50365.885370672324</v>
      </c>
      <c r="O214" s="9">
        <f t="shared" ca="1" si="54"/>
        <v>50337.678265508897</v>
      </c>
      <c r="P214" s="9">
        <f t="shared" ca="1" si="61"/>
        <v>7244721.1155025065</v>
      </c>
      <c r="Q214">
        <f t="shared" ca="1" si="55"/>
        <v>0</v>
      </c>
    </row>
    <row r="215" spans="2:17" x14ac:dyDescent="0.35">
      <c r="B215" s="8">
        <f ca="1">IFERROR(VLOOKUP(C215,'Праздничные дни'!$C$2:$C$12427,1,0),IFERROR(VLOOKUP(C215+1,'Праздничные дни'!$C$2:$C$12427,1,0),IFERROR(VLOOKUP(C215+2,'Праздничные дни'!$C$2:$C$12427,1,0),IFERROR(VLOOKUP(C215+3,'Праздничные дни'!$C$2:$C$12427,1,0),IFERROR(VLOOKUP(C215+4,'Праздничные дни'!$C$2:$C$12427,1,0),IFERROR(VLOOKUP(C215+5,'Праздничные дни'!$C$2:$C$12427,1,0),IFERROR(VLOOKUP(C215+6,'Праздничные дни'!$C$2:$C$12427,1,0),IFERROR(VLOOKUP(C215+7,'Праздничные дни'!$C$2:$C$12427,1,0),IFERROR(VLOOKUP(C215+8,'Праздничные дни'!$C$2:$C$12427,1,0),IFERROR(VLOOKUP(C215+9,'Праздничные дни'!$C$2:$C$12427,1,0),IFERROR(VLOOKUP(C215+10,'Праздничные дни'!$C$2:$C$12427,1,0),0)))))))))))</f>
        <v>51287</v>
      </c>
      <c r="C215" s="8">
        <f t="shared" ca="1" si="56"/>
        <v>51287</v>
      </c>
      <c r="D215" s="9">
        <f t="shared" ca="1" si="50"/>
        <v>98755.432732786561</v>
      </c>
      <c r="E215" s="9">
        <f t="shared" ca="1" si="57"/>
        <v>53388.950978060253</v>
      </c>
      <c r="F215" s="9">
        <f t="shared" ca="1" si="51"/>
        <v>45366.481754726308</v>
      </c>
      <c r="G215" s="9">
        <f t="shared" ca="1" si="58"/>
        <v>6939209.5422567399</v>
      </c>
      <c r="H215">
        <f t="shared" ca="1" si="52"/>
        <v>0</v>
      </c>
      <c r="I215" s="2">
        <f t="shared" si="53"/>
        <v>0.09</v>
      </c>
      <c r="K215" s="8">
        <f ca="1">IFERROR(VLOOKUP(L215,'Праздничные дни'!$C$2:$C$12427,1,0),IFERROR(VLOOKUP(L215+1,'Праздничные дни'!$C$2:$C$12427,1,0),IFERROR(VLOOKUP(L215+2,'Праздничные дни'!$C$2:$C$12427,1,0),IFERROR(VLOOKUP(L215+3,'Праздничные дни'!$C$2:$C$12427,1,0),IFERROR(VLOOKUP(L215+4,'Праздничные дни'!$C$2:$C$12427,1,0),IFERROR(VLOOKUP(L215+5,'Праздничные дни'!$C$2:$C$12427,1,0),IFERROR(VLOOKUP(L215+6,'Праздничные дни'!$C$2:$C$12427,1,0),IFERROR(VLOOKUP(L215+7,'Праздничные дни'!$C$2:$C$12427,1,0),IFERROR(VLOOKUP(L215+8,'Праздничные дни'!$C$2:$C$12427,1,0),IFERROR(VLOOKUP(L215+9,'Праздничные дни'!$C$2:$C$12427,1,0),IFERROR(VLOOKUP(L215+10,'Праздничные дни'!$C$2:$C$12427,1,0),0)))))))))))</f>
        <v>51287</v>
      </c>
      <c r="L215" s="8">
        <f t="shared" ca="1" si="62"/>
        <v>51287</v>
      </c>
      <c r="M215" s="9">
        <f t="shared" si="59"/>
        <v>100703.56363618122</v>
      </c>
      <c r="N215" s="9">
        <f t="shared" ca="1" si="60"/>
        <v>55377.457293841078</v>
      </c>
      <c r="O215" s="9">
        <f t="shared" ca="1" si="54"/>
        <v>45326.106342340143</v>
      </c>
      <c r="P215" s="9">
        <f t="shared" ca="1" si="61"/>
        <v>7199395.0091601666</v>
      </c>
      <c r="Q215">
        <f t="shared" ca="1" si="55"/>
        <v>0</v>
      </c>
    </row>
    <row r="216" spans="2:17" x14ac:dyDescent="0.35">
      <c r="B216" s="8">
        <f ca="1">IFERROR(VLOOKUP(C216,'Праздничные дни'!$C$2:$C$12427,1,0),IFERROR(VLOOKUP(C216+1,'Праздничные дни'!$C$2:$C$12427,1,0),IFERROR(VLOOKUP(C216+2,'Праздничные дни'!$C$2:$C$12427,1,0),IFERROR(VLOOKUP(C216+3,'Праздничные дни'!$C$2:$C$12427,1,0),IFERROR(VLOOKUP(C216+4,'Праздничные дни'!$C$2:$C$12427,1,0),IFERROR(VLOOKUP(C216+5,'Праздничные дни'!$C$2:$C$12427,1,0),IFERROR(VLOOKUP(C216+6,'Праздничные дни'!$C$2:$C$12427,1,0),IFERROR(VLOOKUP(C216+7,'Праздничные дни'!$C$2:$C$12427,1,0),IFERROR(VLOOKUP(C216+8,'Праздничные дни'!$C$2:$C$12427,1,0),IFERROR(VLOOKUP(C216+9,'Праздничные дни'!$C$2:$C$12427,1,0),IFERROR(VLOOKUP(C216+10,'Праздничные дни'!$C$2:$C$12427,1,0),0)))))))))))</f>
        <v>51319</v>
      </c>
      <c r="C216" s="8">
        <f t="shared" ca="1" si="56"/>
        <v>51317</v>
      </c>
      <c r="D216" s="9">
        <f t="shared" ca="1" si="50"/>
        <v>98755.432732786561</v>
      </c>
      <c r="E216" s="9">
        <f t="shared" ca="1" si="57"/>
        <v>54753.215018354553</v>
      </c>
      <c r="F216" s="9">
        <f t="shared" ca="1" si="51"/>
        <v>44002.217714432009</v>
      </c>
      <c r="G216" s="9">
        <f t="shared" ca="1" si="58"/>
        <v>6895207.3245423082</v>
      </c>
      <c r="H216">
        <f t="shared" ca="1" si="52"/>
        <v>0</v>
      </c>
      <c r="I216" s="2">
        <f t="shared" si="53"/>
        <v>0.09</v>
      </c>
      <c r="K216" s="8">
        <f ca="1">IFERROR(VLOOKUP(L216,'Праздничные дни'!$C$2:$C$12427,1,0),IFERROR(VLOOKUP(L216+1,'Праздничные дни'!$C$2:$C$12427,1,0),IFERROR(VLOOKUP(L216+2,'Праздничные дни'!$C$2:$C$12427,1,0),IFERROR(VLOOKUP(L216+3,'Праздничные дни'!$C$2:$C$12427,1,0),IFERROR(VLOOKUP(L216+4,'Праздничные дни'!$C$2:$C$12427,1,0),IFERROR(VLOOKUP(L216+5,'Праздничные дни'!$C$2:$C$12427,1,0),IFERROR(VLOOKUP(L216+6,'Праздничные дни'!$C$2:$C$12427,1,0),IFERROR(VLOOKUP(L216+7,'Праздничные дни'!$C$2:$C$12427,1,0),IFERROR(VLOOKUP(L216+8,'Праздничные дни'!$C$2:$C$12427,1,0),IFERROR(VLOOKUP(L216+9,'Праздничные дни'!$C$2:$C$12427,1,0),IFERROR(VLOOKUP(L216+10,'Праздничные дни'!$C$2:$C$12427,1,0),0)))))))))))</f>
        <v>51319</v>
      </c>
      <c r="L216" s="8">
        <f t="shared" ca="1" si="62"/>
        <v>51317</v>
      </c>
      <c r="M216" s="9">
        <f t="shared" si="59"/>
        <v>100703.56363618122</v>
      </c>
      <c r="N216" s="9">
        <f t="shared" ca="1" si="60"/>
        <v>56806.185277756929</v>
      </c>
      <c r="O216" s="9">
        <f t="shared" ca="1" si="54"/>
        <v>43897.378358424292</v>
      </c>
      <c r="P216" s="9">
        <f t="shared" ca="1" si="61"/>
        <v>7155497.630801742</v>
      </c>
      <c r="Q216">
        <f t="shared" ca="1" si="55"/>
        <v>0</v>
      </c>
    </row>
    <row r="217" spans="2:17" x14ac:dyDescent="0.35">
      <c r="B217" s="8">
        <f ca="1">IFERROR(VLOOKUP(C217,'Праздничные дни'!$C$2:$C$12427,1,0),IFERROR(VLOOKUP(C217+1,'Праздничные дни'!$C$2:$C$12427,1,0),IFERROR(VLOOKUP(C217+2,'Праздничные дни'!$C$2:$C$12427,1,0),IFERROR(VLOOKUP(C217+3,'Праздничные дни'!$C$2:$C$12427,1,0),IFERROR(VLOOKUP(C217+4,'Праздничные дни'!$C$2:$C$12427,1,0),IFERROR(VLOOKUP(C217+5,'Праздничные дни'!$C$2:$C$12427,1,0),IFERROR(VLOOKUP(C217+6,'Праздничные дни'!$C$2:$C$12427,1,0),IFERROR(VLOOKUP(C217+7,'Праздничные дни'!$C$2:$C$12427,1,0),IFERROR(VLOOKUP(C217+8,'Праздничные дни'!$C$2:$C$12427,1,0),IFERROR(VLOOKUP(C217+9,'Праздничные дни'!$C$2:$C$12427,1,0),IFERROR(VLOOKUP(C217+10,'Праздничные дни'!$C$2:$C$12427,1,0),0)))))))))))</f>
        <v>51348</v>
      </c>
      <c r="C217" s="8">
        <f t="shared" ca="1" si="56"/>
        <v>51348</v>
      </c>
      <c r="D217" s="9">
        <f t="shared" ca="1" si="50"/>
        <v>98755.432732786561</v>
      </c>
      <c r="E217" s="9">
        <f t="shared" ca="1" si="57"/>
        <v>49305.455115220342</v>
      </c>
      <c r="F217" s="9">
        <f t="shared" ca="1" si="51"/>
        <v>49449.977617566219</v>
      </c>
      <c r="G217" s="9">
        <f t="shared" ca="1" si="58"/>
        <v>6845757.3469247418</v>
      </c>
      <c r="H217">
        <f t="shared" ca="1" si="52"/>
        <v>0</v>
      </c>
      <c r="I217" s="2">
        <f t="shared" si="53"/>
        <v>0.09</v>
      </c>
      <c r="K217" s="8">
        <f ca="1">IFERROR(VLOOKUP(L217,'Праздничные дни'!$C$2:$C$12427,1,0),IFERROR(VLOOKUP(L217+1,'Праздничные дни'!$C$2:$C$12427,1,0),IFERROR(VLOOKUP(L217+2,'Праздничные дни'!$C$2:$C$12427,1,0),IFERROR(VLOOKUP(L217+3,'Праздничные дни'!$C$2:$C$12427,1,0),IFERROR(VLOOKUP(L217+4,'Праздничные дни'!$C$2:$C$12427,1,0),IFERROR(VLOOKUP(L217+5,'Праздничные дни'!$C$2:$C$12427,1,0),IFERROR(VLOOKUP(L217+6,'Праздничные дни'!$C$2:$C$12427,1,0),IFERROR(VLOOKUP(L217+7,'Праздничные дни'!$C$2:$C$12427,1,0),IFERROR(VLOOKUP(L217+8,'Праздничные дни'!$C$2:$C$12427,1,0),IFERROR(VLOOKUP(L217+9,'Праздничные дни'!$C$2:$C$12427,1,0),IFERROR(VLOOKUP(L217+10,'Праздничные дни'!$C$2:$C$12427,1,0),0)))))))))))</f>
        <v>51348</v>
      </c>
      <c r="L217" s="8">
        <f t="shared" ca="1" si="62"/>
        <v>51348</v>
      </c>
      <c r="M217" s="9">
        <f t="shared" si="59"/>
        <v>100703.56363618122</v>
      </c>
      <c r="N217" s="9">
        <f t="shared" ca="1" si="60"/>
        <v>51166.70908600698</v>
      </c>
      <c r="O217" s="9">
        <f t="shared" ca="1" si="54"/>
        <v>49536.854550174241</v>
      </c>
      <c r="P217" s="9">
        <f t="shared" ca="1" si="61"/>
        <v>7105960.7762515675</v>
      </c>
      <c r="Q217">
        <f t="shared" ca="1" si="55"/>
        <v>0</v>
      </c>
    </row>
    <row r="218" spans="2:17" x14ac:dyDescent="0.35">
      <c r="B218" s="8">
        <f ca="1">IFERROR(VLOOKUP(C218,'Праздничные дни'!$C$2:$C$12427,1,0),IFERROR(VLOOKUP(C218+1,'Праздничные дни'!$C$2:$C$12427,1,0),IFERROR(VLOOKUP(C218+2,'Праздничные дни'!$C$2:$C$12427,1,0),IFERROR(VLOOKUP(C218+3,'Праздничные дни'!$C$2:$C$12427,1,0),IFERROR(VLOOKUP(C218+4,'Праздничные дни'!$C$2:$C$12427,1,0),IFERROR(VLOOKUP(C218+5,'Праздничные дни'!$C$2:$C$12427,1,0),IFERROR(VLOOKUP(C218+6,'Праздничные дни'!$C$2:$C$12427,1,0),IFERROR(VLOOKUP(C218+7,'Праздничные дни'!$C$2:$C$12427,1,0),IFERROR(VLOOKUP(C218+8,'Праздничные дни'!$C$2:$C$12427,1,0),IFERROR(VLOOKUP(C218+9,'Праздничные дни'!$C$2:$C$12427,1,0),IFERROR(VLOOKUP(C218+10,'Праздничные дни'!$C$2:$C$12427,1,0),0)))))))))))</f>
        <v>51379</v>
      </c>
      <c r="C218" s="8">
        <f t="shared" ca="1" si="56"/>
        <v>51379</v>
      </c>
      <c r="D218" s="9">
        <f t="shared" ca="1" si="50"/>
        <v>98755.432732786561</v>
      </c>
      <c r="E218" s="9">
        <f t="shared" ca="1" si="57"/>
        <v>52327.843829917889</v>
      </c>
      <c r="F218" s="9">
        <f t="shared" ca="1" si="51"/>
        <v>46427.588902868672</v>
      </c>
      <c r="G218" s="9">
        <f t="shared" ca="1" si="58"/>
        <v>6799329.7580218734</v>
      </c>
      <c r="H218">
        <f t="shared" ca="1" si="52"/>
        <v>0</v>
      </c>
      <c r="I218" s="2">
        <f t="shared" si="53"/>
        <v>0.09</v>
      </c>
      <c r="K218" s="8">
        <f ca="1">IFERROR(VLOOKUP(L218,'Праздничные дни'!$C$2:$C$12427,1,0),IFERROR(VLOOKUP(L218+1,'Праздничные дни'!$C$2:$C$12427,1,0),IFERROR(VLOOKUP(L218+2,'Праздничные дни'!$C$2:$C$12427,1,0),IFERROR(VLOOKUP(L218+3,'Праздничные дни'!$C$2:$C$12427,1,0),IFERROR(VLOOKUP(L218+4,'Праздничные дни'!$C$2:$C$12427,1,0),IFERROR(VLOOKUP(L218+5,'Праздничные дни'!$C$2:$C$12427,1,0),IFERROR(VLOOKUP(L218+6,'Праздничные дни'!$C$2:$C$12427,1,0),IFERROR(VLOOKUP(L218+7,'Праздничные дни'!$C$2:$C$12427,1,0),IFERROR(VLOOKUP(L218+8,'Праздничные дни'!$C$2:$C$12427,1,0),IFERROR(VLOOKUP(L218+9,'Праздничные дни'!$C$2:$C$12427,1,0),IFERROR(VLOOKUP(L218+10,'Праздничные дни'!$C$2:$C$12427,1,0),0)))))))))))</f>
        <v>51379</v>
      </c>
      <c r="L218" s="8">
        <f t="shared" ca="1" si="62"/>
        <v>51379</v>
      </c>
      <c r="M218" s="9">
        <f t="shared" si="59"/>
        <v>100703.56363618122</v>
      </c>
      <c r="N218" s="9">
        <f t="shared" ca="1" si="60"/>
        <v>54316.796070525677</v>
      </c>
      <c r="O218" s="9">
        <f t="shared" ca="1" si="54"/>
        <v>46386.767565655544</v>
      </c>
      <c r="P218" s="9">
        <f t="shared" ca="1" si="61"/>
        <v>7059574.008685912</v>
      </c>
      <c r="Q218">
        <f t="shared" ca="1" si="55"/>
        <v>0</v>
      </c>
    </row>
    <row r="219" spans="2:17" x14ac:dyDescent="0.35">
      <c r="B219" s="8">
        <f ca="1">IFERROR(VLOOKUP(C219,'Праздничные дни'!$C$2:$C$12427,1,0),IFERROR(VLOOKUP(C219+1,'Праздничные дни'!$C$2:$C$12427,1,0),IFERROR(VLOOKUP(C219+2,'Праздничные дни'!$C$2:$C$12427,1,0),IFERROR(VLOOKUP(C219+3,'Праздничные дни'!$C$2:$C$12427,1,0),IFERROR(VLOOKUP(C219+4,'Праздничные дни'!$C$2:$C$12427,1,0),IFERROR(VLOOKUP(C219+5,'Праздничные дни'!$C$2:$C$12427,1,0),IFERROR(VLOOKUP(C219+6,'Праздничные дни'!$C$2:$C$12427,1,0),IFERROR(VLOOKUP(C219+7,'Праздничные дни'!$C$2:$C$12427,1,0),IFERROR(VLOOKUP(C219+8,'Праздничные дни'!$C$2:$C$12427,1,0),IFERROR(VLOOKUP(C219+9,'Праздничные дни'!$C$2:$C$12427,1,0),IFERROR(VLOOKUP(C219+10,'Праздничные дни'!$C$2:$C$12427,1,0),0)))))))))))</f>
        <v>51410</v>
      </c>
      <c r="C219" s="8">
        <f t="shared" ca="1" si="56"/>
        <v>51409</v>
      </c>
      <c r="D219" s="9">
        <f t="shared" ca="1" si="50"/>
        <v>98755.432732786561</v>
      </c>
      <c r="E219" s="9">
        <f t="shared" ca="1" si="57"/>
        <v>51972.958972276785</v>
      </c>
      <c r="F219" s="9">
        <f t="shared" ca="1" si="51"/>
        <v>46782.473760509776</v>
      </c>
      <c r="G219" s="9">
        <f t="shared" ca="1" si="58"/>
        <v>6752547.2842613636</v>
      </c>
      <c r="H219">
        <f t="shared" ca="1" si="52"/>
        <v>0</v>
      </c>
      <c r="I219" s="2">
        <f t="shared" si="53"/>
        <v>0.09</v>
      </c>
      <c r="K219" s="8">
        <f ca="1">IFERROR(VLOOKUP(L219,'Праздничные дни'!$C$2:$C$12427,1,0),IFERROR(VLOOKUP(L219+1,'Праздничные дни'!$C$2:$C$12427,1,0),IFERROR(VLOOKUP(L219+2,'Праздничные дни'!$C$2:$C$12427,1,0),IFERROR(VLOOKUP(L219+3,'Праздничные дни'!$C$2:$C$12427,1,0),IFERROR(VLOOKUP(L219+4,'Праздничные дни'!$C$2:$C$12427,1,0),IFERROR(VLOOKUP(L219+5,'Праздничные дни'!$C$2:$C$12427,1,0),IFERROR(VLOOKUP(L219+6,'Праздничные дни'!$C$2:$C$12427,1,0),IFERROR(VLOOKUP(L219+7,'Праздничные дни'!$C$2:$C$12427,1,0),IFERROR(VLOOKUP(L219+8,'Праздничные дни'!$C$2:$C$12427,1,0),IFERROR(VLOOKUP(L219+9,'Праздничные дни'!$C$2:$C$12427,1,0),IFERROR(VLOOKUP(L219+10,'Праздничные дни'!$C$2:$C$12427,1,0),0)))))))))))</f>
        <v>51410</v>
      </c>
      <c r="L219" s="8">
        <f t="shared" ca="1" si="62"/>
        <v>51409</v>
      </c>
      <c r="M219" s="9">
        <f t="shared" si="59"/>
        <v>100703.56363618122</v>
      </c>
      <c r="N219" s="9">
        <f t="shared" ca="1" si="60"/>
        <v>53962.223244475877</v>
      </c>
      <c r="O219" s="9">
        <f t="shared" ca="1" si="54"/>
        <v>46741.340391705344</v>
      </c>
      <c r="P219" s="9">
        <f t="shared" ca="1" si="61"/>
        <v>7012832.6682942063</v>
      </c>
      <c r="Q219">
        <f t="shared" ca="1" si="55"/>
        <v>0</v>
      </c>
    </row>
    <row r="220" spans="2:17" x14ac:dyDescent="0.35">
      <c r="B220" s="8">
        <f ca="1">IFERROR(VLOOKUP(C220,'Праздничные дни'!$C$2:$C$12427,1,0),IFERROR(VLOOKUP(C220+1,'Праздничные дни'!$C$2:$C$12427,1,0),IFERROR(VLOOKUP(C220+2,'Праздничные дни'!$C$2:$C$12427,1,0),IFERROR(VLOOKUP(C220+3,'Праздничные дни'!$C$2:$C$12427,1,0),IFERROR(VLOOKUP(C220+4,'Праздничные дни'!$C$2:$C$12427,1,0),IFERROR(VLOOKUP(C220+5,'Праздничные дни'!$C$2:$C$12427,1,0),IFERROR(VLOOKUP(C220+6,'Праздничные дни'!$C$2:$C$12427,1,0),IFERROR(VLOOKUP(C220+7,'Праздничные дни'!$C$2:$C$12427,1,0),IFERROR(VLOOKUP(C220+8,'Праздничные дни'!$C$2:$C$12427,1,0),IFERROR(VLOOKUP(C220+9,'Праздничные дни'!$C$2:$C$12427,1,0),IFERROR(VLOOKUP(C220+10,'Праздничные дни'!$C$2:$C$12427,1,0),0)))))))))))</f>
        <v>51440</v>
      </c>
      <c r="C220" s="8">
        <f t="shared" ca="1" si="56"/>
        <v>51440</v>
      </c>
      <c r="D220" s="9">
        <f t="shared" ca="1" si="50"/>
        <v>98755.432732786561</v>
      </c>
      <c r="E220" s="9">
        <f t="shared" ca="1" si="57"/>
        <v>49950.349773988164</v>
      </c>
      <c r="F220" s="9">
        <f t="shared" ca="1" si="51"/>
        <v>48805.082958798397</v>
      </c>
      <c r="G220" s="9">
        <f t="shared" ca="1" si="58"/>
        <v>6703742.2013025647</v>
      </c>
      <c r="H220">
        <f t="shared" ca="1" si="52"/>
        <v>0</v>
      </c>
      <c r="I220" s="2">
        <f t="shared" si="53"/>
        <v>0.09</v>
      </c>
      <c r="K220" s="8">
        <f ca="1">IFERROR(VLOOKUP(L220,'Праздничные дни'!$C$2:$C$12427,1,0),IFERROR(VLOOKUP(L220+1,'Праздничные дни'!$C$2:$C$12427,1,0),IFERROR(VLOOKUP(L220+2,'Праздничные дни'!$C$2:$C$12427,1,0),IFERROR(VLOOKUP(L220+3,'Праздничные дни'!$C$2:$C$12427,1,0),IFERROR(VLOOKUP(L220+4,'Праздничные дни'!$C$2:$C$12427,1,0),IFERROR(VLOOKUP(L220+5,'Праздничные дни'!$C$2:$C$12427,1,0),IFERROR(VLOOKUP(L220+6,'Праздничные дни'!$C$2:$C$12427,1,0),IFERROR(VLOOKUP(L220+7,'Праздничные дни'!$C$2:$C$12427,1,0),IFERROR(VLOOKUP(L220+8,'Праздничные дни'!$C$2:$C$12427,1,0),IFERROR(VLOOKUP(L220+9,'Праздничные дни'!$C$2:$C$12427,1,0),IFERROR(VLOOKUP(L220+10,'Праздничные дни'!$C$2:$C$12427,1,0),0)))))))))))</f>
        <v>51440</v>
      </c>
      <c r="L220" s="8">
        <f t="shared" ca="1" si="62"/>
        <v>51440</v>
      </c>
      <c r="M220" s="9">
        <f t="shared" si="59"/>
        <v>100703.56363618122</v>
      </c>
      <c r="N220" s="9">
        <f t="shared" ca="1" si="60"/>
        <v>51875.748505190015</v>
      </c>
      <c r="O220" s="9">
        <f t="shared" ca="1" si="54"/>
        <v>48827.815130991206</v>
      </c>
      <c r="P220" s="9">
        <f t="shared" ca="1" si="61"/>
        <v>6964004.8531632153</v>
      </c>
      <c r="Q220">
        <f t="shared" ca="1" si="55"/>
        <v>0</v>
      </c>
    </row>
    <row r="221" spans="2:17" x14ac:dyDescent="0.35">
      <c r="B221" s="8">
        <f ca="1">IFERROR(VLOOKUP(C221,'Праздничные дни'!$C$2:$C$12427,1,0),IFERROR(VLOOKUP(C221+1,'Праздничные дни'!$C$2:$C$12427,1,0),IFERROR(VLOOKUP(C221+2,'Праздничные дни'!$C$2:$C$12427,1,0),IFERROR(VLOOKUP(C221+3,'Праздничные дни'!$C$2:$C$12427,1,0),IFERROR(VLOOKUP(C221+4,'Праздничные дни'!$C$2:$C$12427,1,0),IFERROR(VLOOKUP(C221+5,'Праздничные дни'!$C$2:$C$12427,1,0),IFERROR(VLOOKUP(C221+6,'Праздничные дни'!$C$2:$C$12427,1,0),IFERROR(VLOOKUP(C221+7,'Праздничные дни'!$C$2:$C$12427,1,0),IFERROR(VLOOKUP(C221+8,'Праздничные дни'!$C$2:$C$12427,1,0),IFERROR(VLOOKUP(C221+9,'Праздничные дни'!$C$2:$C$12427,1,0),IFERROR(VLOOKUP(C221+10,'Праздничные дни'!$C$2:$C$12427,1,0),0)))))))))))</f>
        <v>51470</v>
      </c>
      <c r="C221" s="8">
        <f t="shared" ca="1" si="56"/>
        <v>51470</v>
      </c>
      <c r="D221" s="9">
        <f t="shared" ca="1" si="50"/>
        <v>98755.432732786561</v>
      </c>
      <c r="E221" s="9">
        <f t="shared" ca="1" si="57"/>
        <v>49589.325872649104</v>
      </c>
      <c r="F221" s="9">
        <f t="shared" ca="1" si="51"/>
        <v>49166.106860137457</v>
      </c>
      <c r="G221" s="9">
        <f t="shared" ca="1" si="58"/>
        <v>6654576.0944424272</v>
      </c>
      <c r="H221">
        <f t="shared" ca="1" si="52"/>
        <v>0</v>
      </c>
      <c r="I221" s="2">
        <f t="shared" si="53"/>
        <v>0.09</v>
      </c>
      <c r="K221" s="8">
        <f ca="1">IFERROR(VLOOKUP(L221,'Праздничные дни'!$C$2:$C$12427,1,0),IFERROR(VLOOKUP(L221+1,'Праздничные дни'!$C$2:$C$12427,1,0),IFERROR(VLOOKUP(L221+2,'Праздничные дни'!$C$2:$C$12427,1,0),IFERROR(VLOOKUP(L221+3,'Праздничные дни'!$C$2:$C$12427,1,0),IFERROR(VLOOKUP(L221+4,'Праздничные дни'!$C$2:$C$12427,1,0),IFERROR(VLOOKUP(L221+5,'Праздничные дни'!$C$2:$C$12427,1,0),IFERROR(VLOOKUP(L221+6,'Праздничные дни'!$C$2:$C$12427,1,0),IFERROR(VLOOKUP(L221+7,'Праздничные дни'!$C$2:$C$12427,1,0),IFERROR(VLOOKUP(L221+8,'Праздничные дни'!$C$2:$C$12427,1,0),IFERROR(VLOOKUP(L221+9,'Праздничные дни'!$C$2:$C$12427,1,0),IFERROR(VLOOKUP(L221+10,'Праздничные дни'!$C$2:$C$12427,1,0),0)))))))))))</f>
        <v>51470</v>
      </c>
      <c r="L221" s="8">
        <f t="shared" ca="1" si="62"/>
        <v>51470</v>
      </c>
      <c r="M221" s="9">
        <f t="shared" si="59"/>
        <v>100703.56363618122</v>
      </c>
      <c r="N221" s="9">
        <f t="shared" ca="1" si="60"/>
        <v>51514.556448056654</v>
      </c>
      <c r="O221" s="9">
        <f t="shared" ca="1" si="54"/>
        <v>49189.007188124568</v>
      </c>
      <c r="P221" s="9">
        <f t="shared" ca="1" si="61"/>
        <v>6914815.8459750907</v>
      </c>
      <c r="Q221">
        <f t="shared" ca="1" si="55"/>
        <v>0</v>
      </c>
    </row>
    <row r="222" spans="2:17" x14ac:dyDescent="0.35">
      <c r="B222" s="8">
        <f ca="1">IFERROR(VLOOKUP(C222,'Праздничные дни'!$C$2:$C$12427,1,0),IFERROR(VLOOKUP(C222+1,'Праздничные дни'!$C$2:$C$12427,1,0),IFERROR(VLOOKUP(C222+2,'Праздничные дни'!$C$2:$C$12427,1,0),IFERROR(VLOOKUP(C222+3,'Праздничные дни'!$C$2:$C$12427,1,0),IFERROR(VLOOKUP(C222+4,'Праздничные дни'!$C$2:$C$12427,1,0),IFERROR(VLOOKUP(C222+5,'Праздничные дни'!$C$2:$C$12427,1,0),IFERROR(VLOOKUP(C222+6,'Праздничные дни'!$C$2:$C$12427,1,0),IFERROR(VLOOKUP(C222+7,'Праздничные дни'!$C$2:$C$12427,1,0),IFERROR(VLOOKUP(C222+8,'Праздничные дни'!$C$2:$C$12427,1,0),IFERROR(VLOOKUP(C222+9,'Праздничные дни'!$C$2:$C$12427,1,0),IFERROR(VLOOKUP(C222+10,'Праздничные дни'!$C$2:$C$12427,1,0),0)))))))))))</f>
        <v>51501</v>
      </c>
      <c r="C222" s="8">
        <f t="shared" ca="1" si="56"/>
        <v>51501</v>
      </c>
      <c r="D222" s="9">
        <f t="shared" ca="1" si="50"/>
        <v>98755.432732786561</v>
      </c>
      <c r="E222" s="9">
        <f t="shared" ca="1" si="57"/>
        <v>50866.48576299828</v>
      </c>
      <c r="F222" s="9">
        <f t="shared" ca="1" si="51"/>
        <v>47888.946969788281</v>
      </c>
      <c r="G222" s="9">
        <f t="shared" ca="1" si="58"/>
        <v>6606687.1474726386</v>
      </c>
      <c r="H222">
        <f ca="1">IF(G222&lt;0,1,0)</f>
        <v>0</v>
      </c>
      <c r="I222" s="2">
        <f t="shared" si="53"/>
        <v>0.09</v>
      </c>
      <c r="K222" s="8">
        <f ca="1">IFERROR(VLOOKUP(L222,'Праздничные дни'!$C$2:$C$12427,1,0),IFERROR(VLOOKUP(L222+1,'Праздничные дни'!$C$2:$C$12427,1,0),IFERROR(VLOOKUP(L222+2,'Праздничные дни'!$C$2:$C$12427,1,0),IFERROR(VLOOKUP(L222+3,'Праздничные дни'!$C$2:$C$12427,1,0),IFERROR(VLOOKUP(L222+4,'Праздничные дни'!$C$2:$C$12427,1,0),IFERROR(VLOOKUP(L222+5,'Праздничные дни'!$C$2:$C$12427,1,0),IFERROR(VLOOKUP(L222+6,'Праздничные дни'!$C$2:$C$12427,1,0),IFERROR(VLOOKUP(L222+7,'Праздничные дни'!$C$2:$C$12427,1,0),IFERROR(VLOOKUP(L222+8,'Праздничные дни'!$C$2:$C$12427,1,0),IFERROR(VLOOKUP(L222+9,'Праздничные дни'!$C$2:$C$12427,1,0),IFERROR(VLOOKUP(L222+10,'Праздничные дни'!$C$2:$C$12427,1,0),0)))))))))))</f>
        <v>51501</v>
      </c>
      <c r="L222" s="8">
        <f t="shared" ca="1" si="62"/>
        <v>51501</v>
      </c>
      <c r="M222" s="9">
        <f t="shared" si="59"/>
        <v>100703.56363618122</v>
      </c>
      <c r="N222" s="9">
        <f t="shared" ca="1" si="60"/>
        <v>52855.715644576718</v>
      </c>
      <c r="O222" s="9">
        <f t="shared" ca="1" si="54"/>
        <v>47847.847991604503</v>
      </c>
      <c r="P222" s="9">
        <f t="shared" ca="1" si="61"/>
        <v>6866967.9979834864</v>
      </c>
      <c r="Q222">
        <f t="shared" ca="1" si="55"/>
        <v>0</v>
      </c>
    </row>
    <row r="223" spans="2:17" x14ac:dyDescent="0.35">
      <c r="B223" s="8">
        <f ca="1">IFERROR(VLOOKUP(C223,'Праздничные дни'!$C$2:$C$12427,1,0),IFERROR(VLOOKUP(C223+1,'Праздничные дни'!$C$2:$C$12427,1,0),IFERROR(VLOOKUP(C223+2,'Праздничные дни'!$C$2:$C$12427,1,0),IFERROR(VLOOKUP(C223+3,'Праздничные дни'!$C$2:$C$12427,1,0),IFERROR(VLOOKUP(C223+4,'Праздничные дни'!$C$2:$C$12427,1,0),IFERROR(VLOOKUP(C223+5,'Праздничные дни'!$C$2:$C$12427,1,0),IFERROR(VLOOKUP(C223+6,'Праздничные дни'!$C$2:$C$12427,1,0),IFERROR(VLOOKUP(C223+7,'Праздничные дни'!$C$2:$C$12427,1,0),IFERROR(VLOOKUP(C223+8,'Праздничные дни'!$C$2:$C$12427,1,0),IFERROR(VLOOKUP(C223+9,'Праздничные дни'!$C$2:$C$12427,1,0),IFERROR(VLOOKUP(C223+10,'Праздничные дни'!$C$2:$C$12427,1,0),0)))))))))))</f>
        <v>51532</v>
      </c>
      <c r="C223" s="8">
        <f t="shared" ca="1" si="56"/>
        <v>51532</v>
      </c>
      <c r="D223" s="9">
        <f t="shared" ca="1" si="50"/>
        <v>98755.432732786561</v>
      </c>
      <c r="E223" s="9">
        <f t="shared" ca="1" si="57"/>
        <v>50500.43052451688</v>
      </c>
      <c r="F223" s="9">
        <f t="shared" ca="1" si="51"/>
        <v>48255.002208269681</v>
      </c>
      <c r="G223" s="9">
        <f t="shared" ca="1" si="58"/>
        <v>6558432.1452643685</v>
      </c>
      <c r="H223">
        <f t="shared" ca="1" si="52"/>
        <v>0</v>
      </c>
      <c r="I223" s="2">
        <f t="shared" si="53"/>
        <v>0.09</v>
      </c>
      <c r="K223" s="8">
        <f ca="1">IFERROR(VLOOKUP(L223,'Праздничные дни'!$C$2:$C$12427,1,0),IFERROR(VLOOKUP(L223+1,'Праздничные дни'!$C$2:$C$12427,1,0),IFERROR(VLOOKUP(L223+2,'Праздничные дни'!$C$2:$C$12427,1,0),IFERROR(VLOOKUP(L223+3,'Праздничные дни'!$C$2:$C$12427,1,0),IFERROR(VLOOKUP(L223+4,'Праздничные дни'!$C$2:$C$12427,1,0),IFERROR(VLOOKUP(L223+5,'Праздничные дни'!$C$2:$C$12427,1,0),IFERROR(VLOOKUP(L223+6,'Праздничные дни'!$C$2:$C$12427,1,0),IFERROR(VLOOKUP(L223+7,'Праздничные дни'!$C$2:$C$12427,1,0),IFERROR(VLOOKUP(L223+8,'Праздничные дни'!$C$2:$C$12427,1,0),IFERROR(VLOOKUP(L223+9,'Праздничные дни'!$C$2:$C$12427,1,0),IFERROR(VLOOKUP(L223+10,'Праздничные дни'!$C$2:$C$12427,1,0),0)))))))))))</f>
        <v>51532</v>
      </c>
      <c r="L223" s="8">
        <f t="shared" ca="1" si="62"/>
        <v>51532</v>
      </c>
      <c r="M223" s="9">
        <f t="shared" si="59"/>
        <v>100703.56363618122</v>
      </c>
      <c r="N223" s="9">
        <f t="shared" ca="1" si="60"/>
        <v>52489.974559928567</v>
      </c>
      <c r="O223" s="9">
        <f t="shared" ca="1" si="54"/>
        <v>48213.589076252654</v>
      </c>
      <c r="P223" s="9">
        <f t="shared" ca="1" si="61"/>
        <v>6818754.4089072337</v>
      </c>
      <c r="Q223">
        <f t="shared" ca="1" si="55"/>
        <v>0</v>
      </c>
    </row>
    <row r="224" spans="2:17" x14ac:dyDescent="0.35">
      <c r="B224" s="8">
        <f ca="1">IFERROR(VLOOKUP(C224,'Праздничные дни'!$C$2:$C$12427,1,0),IFERROR(VLOOKUP(C224+1,'Праздничные дни'!$C$2:$C$12427,1,0),IFERROR(VLOOKUP(C224+2,'Праздничные дни'!$C$2:$C$12427,1,0),IFERROR(VLOOKUP(C224+3,'Праздничные дни'!$C$2:$C$12427,1,0),IFERROR(VLOOKUP(C224+4,'Праздничные дни'!$C$2:$C$12427,1,0),IFERROR(VLOOKUP(C224+5,'Праздничные дни'!$C$2:$C$12427,1,0),IFERROR(VLOOKUP(C224+6,'Праздничные дни'!$C$2:$C$12427,1,0),IFERROR(VLOOKUP(C224+7,'Праздничные дни'!$C$2:$C$12427,1,0),IFERROR(VLOOKUP(C224+8,'Праздничные дни'!$C$2:$C$12427,1,0),IFERROR(VLOOKUP(C224+9,'Праздничные дни'!$C$2:$C$12427,1,0),IFERROR(VLOOKUP(C224+10,'Праздничные дни'!$C$2:$C$12427,1,0),0)))))))))))</f>
        <v>51560</v>
      </c>
      <c r="C224" s="8">
        <f t="shared" ca="1" si="56"/>
        <v>51560</v>
      </c>
      <c r="D224" s="9">
        <f t="shared" ca="1" si="50"/>
        <v>98755.432732786561</v>
      </c>
      <c r="E224" s="9">
        <f t="shared" ca="1" si="57"/>
        <v>45280.13426319509</v>
      </c>
      <c r="F224" s="9">
        <f t="shared" ca="1" si="51"/>
        <v>53475.298469591471</v>
      </c>
      <c r="G224" s="9">
        <f t="shared" ca="1" si="58"/>
        <v>6504956.8467947766</v>
      </c>
      <c r="H224">
        <f t="shared" ca="1" si="52"/>
        <v>0</v>
      </c>
      <c r="I224" s="2">
        <f t="shared" si="53"/>
        <v>0.09</v>
      </c>
      <c r="K224" s="8">
        <f ca="1">IFERROR(VLOOKUP(L224,'Праздничные дни'!$C$2:$C$12427,1,0),IFERROR(VLOOKUP(L224+1,'Праздничные дни'!$C$2:$C$12427,1,0),IFERROR(VLOOKUP(L224+2,'Праздничные дни'!$C$2:$C$12427,1,0),IFERROR(VLOOKUP(L224+3,'Праздничные дни'!$C$2:$C$12427,1,0),IFERROR(VLOOKUP(L224+4,'Праздничные дни'!$C$2:$C$12427,1,0),IFERROR(VLOOKUP(L224+5,'Праздничные дни'!$C$2:$C$12427,1,0),IFERROR(VLOOKUP(L224+6,'Праздничные дни'!$C$2:$C$12427,1,0),IFERROR(VLOOKUP(L224+7,'Праздничные дни'!$C$2:$C$12427,1,0),IFERROR(VLOOKUP(L224+8,'Праздничные дни'!$C$2:$C$12427,1,0),IFERROR(VLOOKUP(L224+9,'Праздничные дни'!$C$2:$C$12427,1,0),IFERROR(VLOOKUP(L224+10,'Праздничные дни'!$C$2:$C$12427,1,0),0)))))))))))</f>
        <v>51560</v>
      </c>
      <c r="L224" s="8">
        <f t="shared" ca="1" si="62"/>
        <v>51560</v>
      </c>
      <c r="M224" s="9">
        <f t="shared" si="59"/>
        <v>100703.56363618122</v>
      </c>
      <c r="N224" s="9">
        <f t="shared" ca="1" si="60"/>
        <v>47077.427699852684</v>
      </c>
      <c r="O224" s="9">
        <f t="shared" ca="1" si="54"/>
        <v>53626.135936328537</v>
      </c>
      <c r="P224" s="9">
        <f t="shared" ca="1" si="61"/>
        <v>6765128.2729709055</v>
      </c>
      <c r="Q224">
        <f t="shared" ca="1" si="55"/>
        <v>0</v>
      </c>
    </row>
    <row r="225" spans="2:17" x14ac:dyDescent="0.35">
      <c r="B225" s="8">
        <f ca="1">IFERROR(VLOOKUP(C225,'Праздничные дни'!$C$2:$C$12427,1,0),IFERROR(VLOOKUP(C225+1,'Праздничные дни'!$C$2:$C$12427,1,0),IFERROR(VLOOKUP(C225+2,'Праздничные дни'!$C$2:$C$12427,1,0),IFERROR(VLOOKUP(C225+3,'Праздничные дни'!$C$2:$C$12427,1,0),IFERROR(VLOOKUP(C225+4,'Праздничные дни'!$C$2:$C$12427,1,0),IFERROR(VLOOKUP(C225+5,'Праздничные дни'!$C$2:$C$12427,1,0),IFERROR(VLOOKUP(C225+6,'Праздничные дни'!$C$2:$C$12427,1,0),IFERROR(VLOOKUP(C225+7,'Праздничные дни'!$C$2:$C$12427,1,0),IFERROR(VLOOKUP(C225+8,'Праздничные дни'!$C$2:$C$12427,1,0),IFERROR(VLOOKUP(C225+9,'Праздничные дни'!$C$2:$C$12427,1,0),IFERROR(VLOOKUP(C225+10,'Праздничные дни'!$C$2:$C$12427,1,0),0)))))))))))</f>
        <v>51592</v>
      </c>
      <c r="C225" s="8">
        <f t="shared" ca="1" si="56"/>
        <v>51591</v>
      </c>
      <c r="D225" s="9">
        <f t="shared" ca="1" si="50"/>
        <v>98755.432732786561</v>
      </c>
      <c r="E225" s="9">
        <f t="shared" ca="1" si="57"/>
        <v>51326.782791147823</v>
      </c>
      <c r="F225" s="9">
        <f t="shared" ca="1" si="51"/>
        <v>47428.649941638738</v>
      </c>
      <c r="G225" s="9">
        <f t="shared" ca="1" si="58"/>
        <v>6457528.1968531376</v>
      </c>
      <c r="H225">
        <f t="shared" ca="1" si="52"/>
        <v>0</v>
      </c>
      <c r="I225" s="2">
        <f t="shared" si="53"/>
        <v>0.09</v>
      </c>
      <c r="K225" s="8">
        <f ca="1">IFERROR(VLOOKUP(L225,'Праздничные дни'!$C$2:$C$12427,1,0),IFERROR(VLOOKUP(L225+1,'Праздничные дни'!$C$2:$C$12427,1,0),IFERROR(VLOOKUP(L225+2,'Праздничные дни'!$C$2:$C$12427,1,0),IFERROR(VLOOKUP(L225+3,'Праздничные дни'!$C$2:$C$12427,1,0),IFERROR(VLOOKUP(L225+4,'Праздничные дни'!$C$2:$C$12427,1,0),IFERROR(VLOOKUP(L225+5,'Праздничные дни'!$C$2:$C$12427,1,0),IFERROR(VLOOKUP(L225+6,'Праздничные дни'!$C$2:$C$12427,1,0),IFERROR(VLOOKUP(L225+7,'Праздничные дни'!$C$2:$C$12427,1,0),IFERROR(VLOOKUP(L225+8,'Праздничные дни'!$C$2:$C$12427,1,0),IFERROR(VLOOKUP(L225+9,'Праздничные дни'!$C$2:$C$12427,1,0),IFERROR(VLOOKUP(L225+10,'Праздничные дни'!$C$2:$C$12427,1,0),0)))))))))))</f>
        <v>51592</v>
      </c>
      <c r="L225" s="8">
        <f t="shared" ca="1" si="62"/>
        <v>51591</v>
      </c>
      <c r="M225" s="9">
        <f t="shared" si="59"/>
        <v>100703.56363618122</v>
      </c>
      <c r="N225" s="9">
        <f t="shared" ca="1" si="60"/>
        <v>53379.642263441667</v>
      </c>
      <c r="O225" s="9">
        <f t="shared" ca="1" si="54"/>
        <v>47323.921372739554</v>
      </c>
      <c r="P225" s="9">
        <f t="shared" ca="1" si="61"/>
        <v>6717804.3515981659</v>
      </c>
      <c r="Q225">
        <f t="shared" ca="1" si="55"/>
        <v>0</v>
      </c>
    </row>
    <row r="226" spans="2:17" x14ac:dyDescent="0.35">
      <c r="B226" s="8">
        <f ca="1">IFERROR(VLOOKUP(C226,'Праздничные дни'!$C$2:$C$12427,1,0),IFERROR(VLOOKUP(C226+1,'Праздничные дни'!$C$2:$C$12427,1,0),IFERROR(VLOOKUP(C226+2,'Праздничные дни'!$C$2:$C$12427,1,0),IFERROR(VLOOKUP(C226+3,'Праздничные дни'!$C$2:$C$12427,1,0),IFERROR(VLOOKUP(C226+4,'Праздничные дни'!$C$2:$C$12427,1,0),IFERROR(VLOOKUP(C226+5,'Праздничные дни'!$C$2:$C$12427,1,0),IFERROR(VLOOKUP(C226+6,'Праздничные дни'!$C$2:$C$12427,1,0),IFERROR(VLOOKUP(C226+7,'Праздничные дни'!$C$2:$C$12427,1,0),IFERROR(VLOOKUP(C226+8,'Праздничные дни'!$C$2:$C$12427,1,0),IFERROR(VLOOKUP(C226+9,'Праздничные дни'!$C$2:$C$12427,1,0),IFERROR(VLOOKUP(C226+10,'Праздничные дни'!$C$2:$C$12427,1,0),0)))))))))))</f>
        <v>51621</v>
      </c>
      <c r="C226" s="8">
        <f t="shared" ca="1" si="56"/>
        <v>51621</v>
      </c>
      <c r="D226" s="9">
        <f t="shared" ca="1" si="50"/>
        <v>98755.432732786561</v>
      </c>
      <c r="E226" s="9">
        <f t="shared" ca="1" si="57"/>
        <v>46175.749572018329</v>
      </c>
      <c r="F226" s="9">
        <f t="shared" ca="1" si="51"/>
        <v>52579.683160768232</v>
      </c>
      <c r="G226" s="9">
        <f t="shared" ca="1" si="58"/>
        <v>6404948.5136923697</v>
      </c>
      <c r="H226">
        <f t="shared" ca="1" si="52"/>
        <v>0</v>
      </c>
      <c r="I226" s="2">
        <f t="shared" si="53"/>
        <v>0.09</v>
      </c>
      <c r="K226" s="8">
        <f ca="1">IFERROR(VLOOKUP(L226,'Праздничные дни'!$C$2:$C$12427,1,0),IFERROR(VLOOKUP(L226+1,'Праздничные дни'!$C$2:$C$12427,1,0),IFERROR(VLOOKUP(L226+2,'Праздничные дни'!$C$2:$C$12427,1,0),IFERROR(VLOOKUP(L226+3,'Праздничные дни'!$C$2:$C$12427,1,0),IFERROR(VLOOKUP(L226+4,'Праздничные дни'!$C$2:$C$12427,1,0),IFERROR(VLOOKUP(L226+5,'Праздничные дни'!$C$2:$C$12427,1,0),IFERROR(VLOOKUP(L226+6,'Праздничные дни'!$C$2:$C$12427,1,0),IFERROR(VLOOKUP(L226+7,'Праздничные дни'!$C$2:$C$12427,1,0),IFERROR(VLOOKUP(L226+8,'Праздничные дни'!$C$2:$C$12427,1,0),IFERROR(VLOOKUP(L226+9,'Праздничные дни'!$C$2:$C$12427,1,0),IFERROR(VLOOKUP(L226+10,'Праздничные дни'!$C$2:$C$12427,1,0),0)))))))))))</f>
        <v>51621</v>
      </c>
      <c r="L226" s="8">
        <f t="shared" ca="1" si="62"/>
        <v>51621</v>
      </c>
      <c r="M226" s="9">
        <f t="shared" si="59"/>
        <v>100703.56363618122</v>
      </c>
      <c r="N226" s="9">
        <f t="shared" ca="1" si="60"/>
        <v>48036.902349784148</v>
      </c>
      <c r="O226" s="9">
        <f t="shared" ca="1" si="54"/>
        <v>52666.661286397073</v>
      </c>
      <c r="P226" s="9">
        <f t="shared" ca="1" si="61"/>
        <v>6665137.690311769</v>
      </c>
      <c r="Q226">
        <f t="shared" ca="1" si="55"/>
        <v>0</v>
      </c>
    </row>
    <row r="227" spans="2:17" x14ac:dyDescent="0.35">
      <c r="B227" s="8">
        <f ca="1">IFERROR(VLOOKUP(C227,'Праздничные дни'!$C$2:$C$12427,1,0),IFERROR(VLOOKUP(C227+1,'Праздничные дни'!$C$2:$C$12427,1,0),IFERROR(VLOOKUP(C227+2,'Праздничные дни'!$C$2:$C$12427,1,0),IFERROR(VLOOKUP(C227+3,'Праздничные дни'!$C$2:$C$12427,1,0),IFERROR(VLOOKUP(C227+4,'Праздничные дни'!$C$2:$C$12427,1,0),IFERROR(VLOOKUP(C227+5,'Праздничные дни'!$C$2:$C$12427,1,0),IFERROR(VLOOKUP(C227+6,'Праздничные дни'!$C$2:$C$12427,1,0),IFERROR(VLOOKUP(C227+7,'Праздничные дни'!$C$2:$C$12427,1,0),IFERROR(VLOOKUP(C227+8,'Праздничные дни'!$C$2:$C$12427,1,0),IFERROR(VLOOKUP(C227+9,'Праздничные дни'!$C$2:$C$12427,1,0),IFERROR(VLOOKUP(C227+10,'Праздничные дни'!$C$2:$C$12427,1,0),0)))))))))))</f>
        <v>51652</v>
      </c>
      <c r="C227" s="8">
        <f t="shared" ca="1" si="56"/>
        <v>51652</v>
      </c>
      <c r="D227" s="9">
        <f t="shared" ca="1" si="50"/>
        <v>98755.432732786561</v>
      </c>
      <c r="E227" s="9">
        <f t="shared" ca="1" si="57"/>
        <v>48958.37357041565</v>
      </c>
      <c r="F227" s="9">
        <f t="shared" ca="1" si="51"/>
        <v>49797.059162370912</v>
      </c>
      <c r="G227" s="9">
        <f t="shared" ca="1" si="58"/>
        <v>6355151.4545299988</v>
      </c>
      <c r="H227">
        <f t="shared" ca="1" si="52"/>
        <v>0</v>
      </c>
      <c r="I227" s="2">
        <f t="shared" si="53"/>
        <v>0.09</v>
      </c>
      <c r="K227" s="8">
        <f ca="1">IFERROR(VLOOKUP(L227,'Праздничные дни'!$C$2:$C$12427,1,0),IFERROR(VLOOKUP(L227+1,'Праздничные дни'!$C$2:$C$12427,1,0),IFERROR(VLOOKUP(L227+2,'Праздничные дни'!$C$2:$C$12427,1,0),IFERROR(VLOOKUP(L227+3,'Праздничные дни'!$C$2:$C$12427,1,0),IFERROR(VLOOKUP(L227+4,'Праздничные дни'!$C$2:$C$12427,1,0),IFERROR(VLOOKUP(L227+5,'Праздничные дни'!$C$2:$C$12427,1,0),IFERROR(VLOOKUP(L227+6,'Праздничные дни'!$C$2:$C$12427,1,0),IFERROR(VLOOKUP(L227+7,'Праздничные дни'!$C$2:$C$12427,1,0),IFERROR(VLOOKUP(L227+8,'Праздничные дни'!$C$2:$C$12427,1,0),IFERROR(VLOOKUP(L227+9,'Праздничные дни'!$C$2:$C$12427,1,0),IFERROR(VLOOKUP(L227+10,'Праздничные дни'!$C$2:$C$12427,1,0),0)))))))))))</f>
        <v>51652</v>
      </c>
      <c r="L227" s="8">
        <f t="shared" ca="1" si="62"/>
        <v>51652</v>
      </c>
      <c r="M227" s="9">
        <f t="shared" si="59"/>
        <v>100703.56363618122</v>
      </c>
      <c r="N227" s="9">
        <f t="shared" ca="1" si="60"/>
        <v>50947.21686567078</v>
      </c>
      <c r="O227" s="9">
        <f t="shared" ca="1" si="54"/>
        <v>49756.346770510441</v>
      </c>
      <c r="P227" s="9">
        <f t="shared" ca="1" si="61"/>
        <v>6615381.3435412589</v>
      </c>
      <c r="Q227">
        <f t="shared" ca="1" si="55"/>
        <v>0</v>
      </c>
    </row>
    <row r="228" spans="2:17" x14ac:dyDescent="0.35">
      <c r="B228" s="8">
        <f ca="1">IFERROR(VLOOKUP(C228,'Праздничные дни'!$C$2:$C$12427,1,0),IFERROR(VLOOKUP(C228+1,'Праздничные дни'!$C$2:$C$12427,1,0),IFERROR(VLOOKUP(C228+2,'Праздничные дни'!$C$2:$C$12427,1,0),IFERROR(VLOOKUP(C228+3,'Праздничные дни'!$C$2:$C$12427,1,0),IFERROR(VLOOKUP(C228+4,'Праздничные дни'!$C$2:$C$12427,1,0),IFERROR(VLOOKUP(C228+5,'Праздничные дни'!$C$2:$C$12427,1,0),IFERROR(VLOOKUP(C228+6,'Праздничные дни'!$C$2:$C$12427,1,0),IFERROR(VLOOKUP(C228+7,'Праздничные дни'!$C$2:$C$12427,1,0),IFERROR(VLOOKUP(C228+8,'Праздничные дни'!$C$2:$C$12427,1,0),IFERROR(VLOOKUP(C228+9,'Праздничные дни'!$C$2:$C$12427,1,0),IFERROR(VLOOKUP(C228+10,'Праздничные дни'!$C$2:$C$12427,1,0),0)))))))))))</f>
        <v>51683</v>
      </c>
      <c r="C228" s="8">
        <f t="shared" ca="1" si="56"/>
        <v>51682</v>
      </c>
      <c r="D228" s="9">
        <f t="shared" ca="1" si="50"/>
        <v>98755.432732786561</v>
      </c>
      <c r="E228" s="9">
        <f t="shared" ca="1" si="57"/>
        <v>48577.733035996425</v>
      </c>
      <c r="F228" s="9">
        <f t="shared" ca="1" si="51"/>
        <v>50177.699696790136</v>
      </c>
      <c r="G228" s="9">
        <f t="shared" ca="1" si="58"/>
        <v>6304973.7548332084</v>
      </c>
      <c r="H228">
        <f t="shared" ca="1" si="52"/>
        <v>0</v>
      </c>
      <c r="I228" s="2">
        <f t="shared" si="53"/>
        <v>0.09</v>
      </c>
      <c r="K228" s="8">
        <f ca="1">IFERROR(VLOOKUP(L228,'Праздничные дни'!$C$2:$C$12427,1,0),IFERROR(VLOOKUP(L228+1,'Праздничные дни'!$C$2:$C$12427,1,0),IFERROR(VLOOKUP(L228+2,'Праздничные дни'!$C$2:$C$12427,1,0),IFERROR(VLOOKUP(L228+3,'Праздничные дни'!$C$2:$C$12427,1,0),IFERROR(VLOOKUP(L228+4,'Праздничные дни'!$C$2:$C$12427,1,0),IFERROR(VLOOKUP(L228+5,'Праздничные дни'!$C$2:$C$12427,1,0),IFERROR(VLOOKUP(L228+6,'Праздничные дни'!$C$2:$C$12427,1,0),IFERROR(VLOOKUP(L228+7,'Праздничные дни'!$C$2:$C$12427,1,0),IFERROR(VLOOKUP(L228+8,'Праздничные дни'!$C$2:$C$12427,1,0),IFERROR(VLOOKUP(L228+9,'Праздничные дни'!$C$2:$C$12427,1,0),IFERROR(VLOOKUP(L228+10,'Праздничные дни'!$C$2:$C$12427,1,0),0)))))))))))</f>
        <v>51683</v>
      </c>
      <c r="L228" s="8">
        <f t="shared" ca="1" si="62"/>
        <v>51682</v>
      </c>
      <c r="M228" s="9">
        <f t="shared" si="59"/>
        <v>100703.56363618122</v>
      </c>
      <c r="N228" s="9">
        <f t="shared" ca="1" si="60"/>
        <v>50566.887530082502</v>
      </c>
      <c r="O228" s="9">
        <f t="shared" ca="1" si="54"/>
        <v>50136.676106098719</v>
      </c>
      <c r="P228" s="9">
        <f t="shared" ca="1" si="61"/>
        <v>6565244.6674351599</v>
      </c>
      <c r="Q228">
        <f t="shared" ca="1" si="55"/>
        <v>0</v>
      </c>
    </row>
    <row r="229" spans="2:17" x14ac:dyDescent="0.35">
      <c r="B229" s="8">
        <f ca="1">IFERROR(VLOOKUP(C229,'Праздничные дни'!$C$2:$C$12427,1,0),IFERROR(VLOOKUP(C229+1,'Праздничные дни'!$C$2:$C$12427,1,0),IFERROR(VLOOKUP(C229+2,'Праздничные дни'!$C$2:$C$12427,1,0),IFERROR(VLOOKUP(C229+3,'Праздничные дни'!$C$2:$C$12427,1,0),IFERROR(VLOOKUP(C229+4,'Праздничные дни'!$C$2:$C$12427,1,0),IFERROR(VLOOKUP(C229+5,'Праздничные дни'!$C$2:$C$12427,1,0),IFERROR(VLOOKUP(C229+6,'Праздничные дни'!$C$2:$C$12427,1,0),IFERROR(VLOOKUP(C229+7,'Праздничные дни'!$C$2:$C$12427,1,0),IFERROR(VLOOKUP(C229+8,'Праздничные дни'!$C$2:$C$12427,1,0),IFERROR(VLOOKUP(C229+9,'Праздничные дни'!$C$2:$C$12427,1,0),IFERROR(VLOOKUP(C229+10,'Праздничные дни'!$C$2:$C$12427,1,0),0)))))))))))</f>
        <v>51713</v>
      </c>
      <c r="C229" s="8">
        <f t="shared" ca="1" si="56"/>
        <v>51713</v>
      </c>
      <c r="D229" s="9">
        <f t="shared" ca="1" si="50"/>
        <v>98755.432732786561</v>
      </c>
      <c r="E229" s="9">
        <f t="shared" ca="1" si="57"/>
        <v>46639.531885067561</v>
      </c>
      <c r="F229" s="9">
        <f t="shared" ca="1" si="51"/>
        <v>52115.900847719</v>
      </c>
      <c r="G229" s="9">
        <f t="shared" ca="1" si="58"/>
        <v>6252857.8539854893</v>
      </c>
      <c r="H229">
        <f t="shared" ca="1" si="52"/>
        <v>0</v>
      </c>
      <c r="I229" s="2">
        <f t="shared" si="53"/>
        <v>0.09</v>
      </c>
      <c r="K229" s="8">
        <f ca="1">IFERROR(VLOOKUP(L229,'Праздничные дни'!$C$2:$C$12427,1,0),IFERROR(VLOOKUP(L229+1,'Праздничные дни'!$C$2:$C$12427,1,0),IFERROR(VLOOKUP(L229+2,'Праздничные дни'!$C$2:$C$12427,1,0),IFERROR(VLOOKUP(L229+3,'Праздничные дни'!$C$2:$C$12427,1,0),IFERROR(VLOOKUP(L229+4,'Праздничные дни'!$C$2:$C$12427,1,0),IFERROR(VLOOKUP(L229+5,'Праздничные дни'!$C$2:$C$12427,1,0),IFERROR(VLOOKUP(L229+6,'Праздничные дни'!$C$2:$C$12427,1,0),IFERROR(VLOOKUP(L229+7,'Праздничные дни'!$C$2:$C$12427,1,0),IFERROR(VLOOKUP(L229+8,'Праздничные дни'!$C$2:$C$12427,1,0),IFERROR(VLOOKUP(L229+9,'Праздничные дни'!$C$2:$C$12427,1,0),IFERROR(VLOOKUP(L229+10,'Праздничные дни'!$C$2:$C$12427,1,0),0)))))))))))</f>
        <v>51713</v>
      </c>
      <c r="L229" s="8">
        <f t="shared" ca="1" si="62"/>
        <v>51713</v>
      </c>
      <c r="M229" s="9">
        <f t="shared" si="59"/>
        <v>100703.56363618122</v>
      </c>
      <c r="N229" s="9">
        <f t="shared" ca="1" si="60"/>
        <v>48564.823567328574</v>
      </c>
      <c r="O229" s="9">
        <f t="shared" ca="1" si="54"/>
        <v>52138.740068852647</v>
      </c>
      <c r="P229" s="9">
        <f t="shared" ca="1" si="61"/>
        <v>6513105.927366307</v>
      </c>
      <c r="Q229">
        <f t="shared" ca="1" si="55"/>
        <v>0</v>
      </c>
    </row>
    <row r="230" spans="2:17" x14ac:dyDescent="0.35">
      <c r="B230" s="8">
        <f ca="1">IFERROR(VLOOKUP(C230,'Праздничные дни'!$C$2:$C$12427,1,0),IFERROR(VLOOKUP(C230+1,'Праздничные дни'!$C$2:$C$12427,1,0),IFERROR(VLOOKUP(C230+2,'Праздничные дни'!$C$2:$C$12427,1,0),IFERROR(VLOOKUP(C230+3,'Праздничные дни'!$C$2:$C$12427,1,0),IFERROR(VLOOKUP(C230+4,'Праздничные дни'!$C$2:$C$12427,1,0),IFERROR(VLOOKUP(C230+5,'Праздничные дни'!$C$2:$C$12427,1,0),IFERROR(VLOOKUP(C230+6,'Праздничные дни'!$C$2:$C$12427,1,0),IFERROR(VLOOKUP(C230+7,'Праздничные дни'!$C$2:$C$12427,1,0),IFERROR(VLOOKUP(C230+8,'Праздничные дни'!$C$2:$C$12427,1,0),IFERROR(VLOOKUP(C230+9,'Праздничные дни'!$C$2:$C$12427,1,0),IFERROR(VLOOKUP(C230+10,'Праздничные дни'!$C$2:$C$12427,1,0),0)))))))))))</f>
        <v>51746</v>
      </c>
      <c r="C230" s="8">
        <f t="shared" ca="1" si="56"/>
        <v>51744</v>
      </c>
      <c r="D230" s="9">
        <f t="shared" ca="1" si="50"/>
        <v>98755.432732786561</v>
      </c>
      <c r="E230" s="9">
        <f t="shared" ca="1" si="57"/>
        <v>50879.418702292889</v>
      </c>
      <c r="F230" s="9">
        <f t="shared" ca="1" si="51"/>
        <v>47876.014030493672</v>
      </c>
      <c r="G230" s="9">
        <f t="shared" ca="1" si="58"/>
        <v>6204981.8399549956</v>
      </c>
      <c r="H230">
        <f t="shared" ca="1" si="52"/>
        <v>0</v>
      </c>
      <c r="I230" s="2">
        <f t="shared" si="53"/>
        <v>0.09</v>
      </c>
      <c r="K230" s="8">
        <f ca="1">IFERROR(VLOOKUP(L230,'Праздничные дни'!$C$2:$C$12427,1,0),IFERROR(VLOOKUP(L230+1,'Праздничные дни'!$C$2:$C$12427,1,0),IFERROR(VLOOKUP(L230+2,'Праздничные дни'!$C$2:$C$12427,1,0),IFERROR(VLOOKUP(L230+3,'Праздничные дни'!$C$2:$C$12427,1,0),IFERROR(VLOOKUP(L230+4,'Праздничные дни'!$C$2:$C$12427,1,0),IFERROR(VLOOKUP(L230+5,'Праздничные дни'!$C$2:$C$12427,1,0),IFERROR(VLOOKUP(L230+6,'Праздничные дни'!$C$2:$C$12427,1,0),IFERROR(VLOOKUP(L230+7,'Праздничные дни'!$C$2:$C$12427,1,0),IFERROR(VLOOKUP(L230+8,'Праздничные дни'!$C$2:$C$12427,1,0),IFERROR(VLOOKUP(L230+9,'Праздничные дни'!$C$2:$C$12427,1,0),IFERROR(VLOOKUP(L230+10,'Праздничные дни'!$C$2:$C$12427,1,0),0)))))))))))</f>
        <v>51746</v>
      </c>
      <c r="L230" s="8">
        <f t="shared" ca="1" si="62"/>
        <v>51744</v>
      </c>
      <c r="M230" s="9">
        <f t="shared" si="59"/>
        <v>100703.56363618122</v>
      </c>
      <c r="N230" s="9">
        <f t="shared" ca="1" si="60"/>
        <v>52997.053710350505</v>
      </c>
      <c r="O230" s="9">
        <f t="shared" ca="1" si="54"/>
        <v>47706.509925830716</v>
      </c>
      <c r="P230" s="9">
        <f t="shared" ca="1" si="61"/>
        <v>6465399.4174404759</v>
      </c>
      <c r="Q230">
        <f t="shared" ca="1" si="55"/>
        <v>0</v>
      </c>
    </row>
    <row r="231" spans="2:17" x14ac:dyDescent="0.35">
      <c r="B231" s="8">
        <f ca="1">IFERROR(VLOOKUP(C231,'Праздничные дни'!$C$2:$C$12427,1,0),IFERROR(VLOOKUP(C231+1,'Праздничные дни'!$C$2:$C$12427,1,0),IFERROR(VLOOKUP(C231+2,'Праздничные дни'!$C$2:$C$12427,1,0),IFERROR(VLOOKUP(C231+3,'Праздничные дни'!$C$2:$C$12427,1,0),IFERROR(VLOOKUP(C231+4,'Праздничные дни'!$C$2:$C$12427,1,0),IFERROR(VLOOKUP(C231+5,'Праздничные дни'!$C$2:$C$12427,1,0),IFERROR(VLOOKUP(C231+6,'Праздничные дни'!$C$2:$C$12427,1,0),IFERROR(VLOOKUP(C231+7,'Праздничные дни'!$C$2:$C$12427,1,0),IFERROR(VLOOKUP(C231+8,'Праздничные дни'!$C$2:$C$12427,1,0),IFERROR(VLOOKUP(C231+9,'Праздничные дни'!$C$2:$C$12427,1,0),IFERROR(VLOOKUP(C231+10,'Праздничные дни'!$C$2:$C$12427,1,0),0)))))))))))</f>
        <v>51774</v>
      </c>
      <c r="C231" s="8">
        <f t="shared" ca="1" si="56"/>
        <v>51774</v>
      </c>
      <c r="D231" s="9">
        <f t="shared" ca="1" si="50"/>
        <v>98755.432732786561</v>
      </c>
      <c r="E231" s="9">
        <f t="shared" ca="1" si="57"/>
        <v>42839.874621059149</v>
      </c>
      <c r="F231" s="9">
        <f t="shared" ca="1" si="51"/>
        <v>55915.558111727412</v>
      </c>
      <c r="G231" s="9">
        <f t="shared" ca="1" si="58"/>
        <v>6149066.2818432683</v>
      </c>
      <c r="H231">
        <f t="shared" ca="1" si="52"/>
        <v>0</v>
      </c>
      <c r="I231" s="2">
        <f t="shared" si="53"/>
        <v>0.09</v>
      </c>
      <c r="K231" s="8">
        <f ca="1">IFERROR(VLOOKUP(L231,'Праздничные дни'!$C$2:$C$12427,1,0),IFERROR(VLOOKUP(L231+1,'Праздничные дни'!$C$2:$C$12427,1,0),IFERROR(VLOOKUP(L231+2,'Праздничные дни'!$C$2:$C$12427,1,0),IFERROR(VLOOKUP(L231+3,'Праздничные дни'!$C$2:$C$12427,1,0),IFERROR(VLOOKUP(L231+4,'Праздничные дни'!$C$2:$C$12427,1,0),IFERROR(VLOOKUP(L231+5,'Праздничные дни'!$C$2:$C$12427,1,0),IFERROR(VLOOKUP(L231+6,'Праздничные дни'!$C$2:$C$12427,1,0),IFERROR(VLOOKUP(L231+7,'Праздничные дни'!$C$2:$C$12427,1,0),IFERROR(VLOOKUP(L231+8,'Праздничные дни'!$C$2:$C$12427,1,0),IFERROR(VLOOKUP(L231+9,'Праздничные дни'!$C$2:$C$12427,1,0),IFERROR(VLOOKUP(L231+10,'Праздничные дни'!$C$2:$C$12427,1,0),0)))))))))))</f>
        <v>51774</v>
      </c>
      <c r="L231" s="8">
        <f t="shared" ca="1" si="62"/>
        <v>51774</v>
      </c>
      <c r="M231" s="9">
        <f t="shared" si="59"/>
        <v>100703.56363618122</v>
      </c>
      <c r="N231" s="9">
        <f t="shared" ca="1" si="60"/>
        <v>44637.8261149315</v>
      </c>
      <c r="O231" s="9">
        <f t="shared" ca="1" si="54"/>
        <v>56065.737521249721</v>
      </c>
      <c r="P231" s="9">
        <f t="shared" ca="1" si="61"/>
        <v>6409333.6799192261</v>
      </c>
      <c r="Q231">
        <f t="shared" ca="1" si="55"/>
        <v>0</v>
      </c>
    </row>
    <row r="232" spans="2:17" x14ac:dyDescent="0.35">
      <c r="B232" s="8">
        <f ca="1">IFERROR(VLOOKUP(C232,'Праздничные дни'!$C$2:$C$12427,1,0),IFERROR(VLOOKUP(C232+1,'Праздничные дни'!$C$2:$C$12427,1,0),IFERROR(VLOOKUP(C232+2,'Праздничные дни'!$C$2:$C$12427,1,0),IFERROR(VLOOKUP(C232+3,'Праздничные дни'!$C$2:$C$12427,1,0),IFERROR(VLOOKUP(C232+4,'Праздничные дни'!$C$2:$C$12427,1,0),IFERROR(VLOOKUP(C232+5,'Праздничные дни'!$C$2:$C$12427,1,0),IFERROR(VLOOKUP(C232+6,'Праздничные дни'!$C$2:$C$12427,1,0),IFERROR(VLOOKUP(C232+7,'Праздничные дни'!$C$2:$C$12427,1,0),IFERROR(VLOOKUP(C232+8,'Праздничные дни'!$C$2:$C$12427,1,0),IFERROR(VLOOKUP(C232+9,'Праздничные дни'!$C$2:$C$12427,1,0),IFERROR(VLOOKUP(C232+10,'Праздничные дни'!$C$2:$C$12427,1,0),0)))))))))))</f>
        <v>51805</v>
      </c>
      <c r="C232" s="8">
        <f t="shared" ca="1" si="56"/>
        <v>51805</v>
      </c>
      <c r="D232" s="9">
        <f t="shared" ca="1" si="50"/>
        <v>98755.432732786561</v>
      </c>
      <c r="E232" s="9">
        <f t="shared" ca="1" si="57"/>
        <v>47002.451852993749</v>
      </c>
      <c r="F232" s="9">
        <f t="shared" ca="1" si="51"/>
        <v>51752.980879792813</v>
      </c>
      <c r="G232" s="9">
        <f t="shared" ca="1" si="58"/>
        <v>6097313.3009634754</v>
      </c>
      <c r="H232">
        <f t="shared" ca="1" si="52"/>
        <v>0</v>
      </c>
      <c r="I232" s="2">
        <f t="shared" si="53"/>
        <v>0.09</v>
      </c>
      <c r="K232" s="8">
        <f ca="1">IFERROR(VLOOKUP(L232,'Праздничные дни'!$C$2:$C$12427,1,0),IFERROR(VLOOKUP(L232+1,'Праздничные дни'!$C$2:$C$12427,1,0),IFERROR(VLOOKUP(L232+2,'Праздничные дни'!$C$2:$C$12427,1,0),IFERROR(VLOOKUP(L232+3,'Праздничные дни'!$C$2:$C$12427,1,0),IFERROR(VLOOKUP(L232+4,'Праздничные дни'!$C$2:$C$12427,1,0),IFERROR(VLOOKUP(L232+5,'Праздничные дни'!$C$2:$C$12427,1,0),IFERROR(VLOOKUP(L232+6,'Праздничные дни'!$C$2:$C$12427,1,0),IFERROR(VLOOKUP(L232+7,'Праздничные дни'!$C$2:$C$12427,1,0),IFERROR(VLOOKUP(L232+8,'Праздничные дни'!$C$2:$C$12427,1,0),IFERROR(VLOOKUP(L232+9,'Праздничные дни'!$C$2:$C$12427,1,0),IFERROR(VLOOKUP(L232+10,'Праздничные дни'!$C$2:$C$12427,1,0),0)))))))))))</f>
        <v>51805</v>
      </c>
      <c r="L232" s="8">
        <f t="shared" ca="1" si="62"/>
        <v>51805</v>
      </c>
      <c r="M232" s="9">
        <f t="shared" si="59"/>
        <v>100703.56363618122</v>
      </c>
      <c r="N232" s="9">
        <f t="shared" ca="1" si="60"/>
        <v>48991.893060204493</v>
      </c>
      <c r="O232" s="9">
        <f t="shared" ca="1" si="54"/>
        <v>51711.670575976728</v>
      </c>
      <c r="P232" s="9">
        <f t="shared" ca="1" si="61"/>
        <v>6357622.0093432497</v>
      </c>
      <c r="Q232">
        <f t="shared" ca="1" si="55"/>
        <v>0</v>
      </c>
    </row>
    <row r="233" spans="2:17" x14ac:dyDescent="0.35">
      <c r="B233" s="8">
        <f ca="1">IFERROR(VLOOKUP(C233,'Праздничные дни'!$C$2:$C$12427,1,0),IFERROR(VLOOKUP(C233+1,'Праздничные дни'!$C$2:$C$12427,1,0),IFERROR(VLOOKUP(C233+2,'Праздничные дни'!$C$2:$C$12427,1,0),IFERROR(VLOOKUP(C233+3,'Праздничные дни'!$C$2:$C$12427,1,0),IFERROR(VLOOKUP(C233+4,'Праздничные дни'!$C$2:$C$12427,1,0),IFERROR(VLOOKUP(C233+5,'Праздничные дни'!$C$2:$C$12427,1,0),IFERROR(VLOOKUP(C233+6,'Праздничные дни'!$C$2:$C$12427,1,0),IFERROR(VLOOKUP(C233+7,'Праздничные дни'!$C$2:$C$12427,1,0),IFERROR(VLOOKUP(C233+8,'Праздничные дни'!$C$2:$C$12427,1,0),IFERROR(VLOOKUP(C233+9,'Праздничные дни'!$C$2:$C$12427,1,0),IFERROR(VLOOKUP(C233+10,'Праздничные дни'!$C$2:$C$12427,1,0),0)))))))))))</f>
        <v>51837</v>
      </c>
      <c r="C233" s="8">
        <f t="shared" ca="1" si="56"/>
        <v>51835</v>
      </c>
      <c r="D233" s="9">
        <f t="shared" ca="1" si="50"/>
        <v>98755.432732786561</v>
      </c>
      <c r="E233" s="9">
        <f t="shared" ca="1" si="57"/>
        <v>48110.307689793997</v>
      </c>
      <c r="F233" s="9">
        <f t="shared" ca="1" si="51"/>
        <v>50645.125042992564</v>
      </c>
      <c r="G233" s="9">
        <f t="shared" ca="1" si="58"/>
        <v>6046668.1759204827</v>
      </c>
      <c r="H233">
        <f t="shared" ca="1" si="52"/>
        <v>0</v>
      </c>
      <c r="I233" s="2">
        <f t="shared" si="53"/>
        <v>0.09</v>
      </c>
      <c r="K233" s="8">
        <f ca="1">IFERROR(VLOOKUP(L233,'Праздничные дни'!$C$2:$C$12427,1,0),IFERROR(VLOOKUP(L233+1,'Праздничные дни'!$C$2:$C$12427,1,0),IFERROR(VLOOKUP(L233+2,'Праздничные дни'!$C$2:$C$12427,1,0),IFERROR(VLOOKUP(L233+3,'Праздничные дни'!$C$2:$C$12427,1,0),IFERROR(VLOOKUP(L233+4,'Праздничные дни'!$C$2:$C$12427,1,0),IFERROR(VLOOKUP(L233+5,'Праздничные дни'!$C$2:$C$12427,1,0),IFERROR(VLOOKUP(L233+6,'Праздничные дни'!$C$2:$C$12427,1,0),IFERROR(VLOOKUP(L233+7,'Праздничные дни'!$C$2:$C$12427,1,0),IFERROR(VLOOKUP(L233+8,'Праздничные дни'!$C$2:$C$12427,1,0),IFERROR(VLOOKUP(L233+9,'Праздничные дни'!$C$2:$C$12427,1,0),IFERROR(VLOOKUP(L233+10,'Праздничные дни'!$C$2:$C$12427,1,0),0)))))))))))</f>
        <v>51837</v>
      </c>
      <c r="L233" s="8">
        <f t="shared" ca="1" si="62"/>
        <v>51835</v>
      </c>
      <c r="M233" s="9">
        <f t="shared" si="59"/>
        <v>100703.56363618122</v>
      </c>
      <c r="N233" s="9">
        <f t="shared" ca="1" si="60"/>
        <v>50164.250375091942</v>
      </c>
      <c r="O233" s="9">
        <f t="shared" ca="1" si="54"/>
        <v>50539.313261089279</v>
      </c>
      <c r="P233" s="9">
        <f t="shared" ca="1" si="61"/>
        <v>6307082.6960821608</v>
      </c>
      <c r="Q233">
        <f t="shared" ca="1" si="55"/>
        <v>0</v>
      </c>
    </row>
    <row r="234" spans="2:17" x14ac:dyDescent="0.35">
      <c r="B234" s="8">
        <f ca="1">IFERROR(VLOOKUP(C234,'Праздничные дни'!$C$2:$C$12427,1,0),IFERROR(VLOOKUP(C234+1,'Праздничные дни'!$C$2:$C$12427,1,0),IFERROR(VLOOKUP(C234+2,'Праздничные дни'!$C$2:$C$12427,1,0),IFERROR(VLOOKUP(C234+3,'Праздничные дни'!$C$2:$C$12427,1,0),IFERROR(VLOOKUP(C234+4,'Праздничные дни'!$C$2:$C$12427,1,0),IFERROR(VLOOKUP(C234+5,'Праздничные дни'!$C$2:$C$12427,1,0),IFERROR(VLOOKUP(C234+6,'Праздничные дни'!$C$2:$C$12427,1,0),IFERROR(VLOOKUP(C234+7,'Праздничные дни'!$C$2:$C$12427,1,0),IFERROR(VLOOKUP(C234+8,'Праздничные дни'!$C$2:$C$12427,1,0),IFERROR(VLOOKUP(C234+9,'Праздничные дни'!$C$2:$C$12427,1,0),IFERROR(VLOOKUP(C234+10,'Праздничные дни'!$C$2:$C$12427,1,0),0)))))))))))</f>
        <v>51866</v>
      </c>
      <c r="C234" s="8">
        <f t="shared" ca="1" si="56"/>
        <v>51866</v>
      </c>
      <c r="D234" s="9">
        <f t="shared" ca="1" si="50"/>
        <v>98755.432732786561</v>
      </c>
      <c r="E234" s="9">
        <f t="shared" ca="1" si="57"/>
        <v>43237.819011376603</v>
      </c>
      <c r="F234" s="9">
        <f t="shared" ca="1" si="51"/>
        <v>55517.613721409958</v>
      </c>
      <c r="G234" s="9">
        <f t="shared" ca="1" si="58"/>
        <v>5991150.5621990729</v>
      </c>
      <c r="H234">
        <f t="shared" ca="1" si="52"/>
        <v>0</v>
      </c>
      <c r="I234" s="2">
        <f t="shared" si="53"/>
        <v>0.09</v>
      </c>
      <c r="K234" s="8">
        <f ca="1">IFERROR(VLOOKUP(L234,'Праздничные дни'!$C$2:$C$12427,1,0),IFERROR(VLOOKUP(L234+1,'Праздничные дни'!$C$2:$C$12427,1,0),IFERROR(VLOOKUP(L234+2,'Праздничные дни'!$C$2:$C$12427,1,0),IFERROR(VLOOKUP(L234+3,'Праздничные дни'!$C$2:$C$12427,1,0),IFERROR(VLOOKUP(L234+4,'Праздничные дни'!$C$2:$C$12427,1,0),IFERROR(VLOOKUP(L234+5,'Праздничные дни'!$C$2:$C$12427,1,0),IFERROR(VLOOKUP(L234+6,'Праздничные дни'!$C$2:$C$12427,1,0),IFERROR(VLOOKUP(L234+7,'Праздничные дни'!$C$2:$C$12427,1,0),IFERROR(VLOOKUP(L234+8,'Праздничные дни'!$C$2:$C$12427,1,0),IFERROR(VLOOKUP(L234+9,'Праздничные дни'!$C$2:$C$12427,1,0),IFERROR(VLOOKUP(L234+10,'Праздничные дни'!$C$2:$C$12427,1,0),0)))))))))))</f>
        <v>51866</v>
      </c>
      <c r="L234" s="8">
        <f t="shared" ca="1" si="62"/>
        <v>51866</v>
      </c>
      <c r="M234" s="9">
        <f t="shared" si="59"/>
        <v>100703.56363618122</v>
      </c>
      <c r="N234" s="9">
        <f t="shared" ca="1" si="60"/>
        <v>45099.961196642304</v>
      </c>
      <c r="O234" s="9">
        <f t="shared" ca="1" si="54"/>
        <v>55603.602439538918</v>
      </c>
      <c r="P234" s="9">
        <f t="shared" ca="1" si="61"/>
        <v>6251479.0936426222</v>
      </c>
      <c r="Q234">
        <f t="shared" ca="1" si="55"/>
        <v>0</v>
      </c>
    </row>
    <row r="235" spans="2:17" x14ac:dyDescent="0.35">
      <c r="B235" s="8">
        <f ca="1">IFERROR(VLOOKUP(C235,'Праздничные дни'!$C$2:$C$12427,1,0),IFERROR(VLOOKUP(C235+1,'Праздничные дни'!$C$2:$C$12427,1,0),IFERROR(VLOOKUP(C235+2,'Праздничные дни'!$C$2:$C$12427,1,0),IFERROR(VLOOKUP(C235+3,'Праздничные дни'!$C$2:$C$12427,1,0),IFERROR(VLOOKUP(C235+4,'Праздничные дни'!$C$2:$C$12427,1,0),IFERROR(VLOOKUP(C235+5,'Праздничные дни'!$C$2:$C$12427,1,0),IFERROR(VLOOKUP(C235+6,'Праздничные дни'!$C$2:$C$12427,1,0),IFERROR(VLOOKUP(C235+7,'Праздничные дни'!$C$2:$C$12427,1,0),IFERROR(VLOOKUP(C235+8,'Праздничные дни'!$C$2:$C$12427,1,0),IFERROR(VLOOKUP(C235+9,'Праздничные дни'!$C$2:$C$12427,1,0),IFERROR(VLOOKUP(C235+10,'Праздничные дни'!$C$2:$C$12427,1,0),0)))))))))))</f>
        <v>51897</v>
      </c>
      <c r="C235" s="8">
        <f t="shared" ca="1" si="56"/>
        <v>51897</v>
      </c>
      <c r="D235" s="9">
        <f t="shared" ca="1" si="50"/>
        <v>98755.432732786561</v>
      </c>
      <c r="E235" s="9">
        <f t="shared" ca="1" si="57"/>
        <v>45795.370050781952</v>
      </c>
      <c r="F235" s="9">
        <f t="shared" ca="1" si="51"/>
        <v>52960.062682004609</v>
      </c>
      <c r="G235" s="9">
        <f t="shared" ca="1" si="58"/>
        <v>5938190.4995170683</v>
      </c>
      <c r="H235">
        <f t="shared" ca="1" si="52"/>
        <v>0</v>
      </c>
      <c r="I235" s="2">
        <f t="shared" si="53"/>
        <v>0.09</v>
      </c>
      <c r="K235" s="8">
        <f ca="1">IFERROR(VLOOKUP(L235,'Праздничные дни'!$C$2:$C$12427,1,0),IFERROR(VLOOKUP(L235+1,'Праздничные дни'!$C$2:$C$12427,1,0),IFERROR(VLOOKUP(L235+2,'Праздничные дни'!$C$2:$C$12427,1,0),IFERROR(VLOOKUP(L235+3,'Праздничные дни'!$C$2:$C$12427,1,0),IFERROR(VLOOKUP(L235+4,'Праздничные дни'!$C$2:$C$12427,1,0),IFERROR(VLOOKUP(L235+5,'Праздничные дни'!$C$2:$C$12427,1,0),IFERROR(VLOOKUP(L235+6,'Праздничные дни'!$C$2:$C$12427,1,0),IFERROR(VLOOKUP(L235+7,'Праздничные дни'!$C$2:$C$12427,1,0),IFERROR(VLOOKUP(L235+8,'Праздничные дни'!$C$2:$C$12427,1,0),IFERROR(VLOOKUP(L235+9,'Праздничные дни'!$C$2:$C$12427,1,0),IFERROR(VLOOKUP(L235+10,'Праздничные дни'!$C$2:$C$12427,1,0),0)))))))))))</f>
        <v>51897</v>
      </c>
      <c r="L235" s="8">
        <f t="shared" ca="1" si="62"/>
        <v>51897</v>
      </c>
      <c r="M235" s="9">
        <f t="shared" si="59"/>
        <v>100703.56363618122</v>
      </c>
      <c r="N235" s="9">
        <f t="shared" ca="1" si="60"/>
        <v>47785.278551405245</v>
      </c>
      <c r="O235" s="9">
        <f t="shared" ca="1" si="54"/>
        <v>52918.285084775976</v>
      </c>
      <c r="P235" s="9">
        <f t="shared" ca="1" si="61"/>
        <v>6198560.8085578466</v>
      </c>
      <c r="Q235">
        <f t="shared" ca="1" si="55"/>
        <v>0</v>
      </c>
    </row>
    <row r="236" spans="2:17" x14ac:dyDescent="0.35">
      <c r="B236" s="8">
        <f ca="1">IFERROR(VLOOKUP(C236,'Праздничные дни'!$C$2:$C$12427,1,0),IFERROR(VLOOKUP(C236+1,'Праздничные дни'!$C$2:$C$12427,1,0),IFERROR(VLOOKUP(C236+2,'Праздничные дни'!$C$2:$C$12427,1,0),IFERROR(VLOOKUP(C236+3,'Праздничные дни'!$C$2:$C$12427,1,0),IFERROR(VLOOKUP(C236+4,'Праздничные дни'!$C$2:$C$12427,1,0),IFERROR(VLOOKUP(C236+5,'Праздничные дни'!$C$2:$C$12427,1,0),IFERROR(VLOOKUP(C236+6,'Праздничные дни'!$C$2:$C$12427,1,0),IFERROR(VLOOKUP(C236+7,'Праздничные дни'!$C$2:$C$12427,1,0),IFERROR(VLOOKUP(C236+8,'Праздничные дни'!$C$2:$C$12427,1,0),IFERROR(VLOOKUP(C236+9,'Праздничные дни'!$C$2:$C$12427,1,0),IFERROR(VLOOKUP(C236+10,'Праздничные дни'!$C$2:$C$12427,1,0),0)))))))))))</f>
        <v>51925</v>
      </c>
      <c r="C236" s="8">
        <f t="shared" ca="1" si="56"/>
        <v>51925</v>
      </c>
      <c r="D236" s="9">
        <f t="shared" ca="1" si="50"/>
        <v>98755.432732786561</v>
      </c>
      <c r="E236" s="9">
        <f t="shared" ca="1" si="57"/>
        <v>40997.917969268528</v>
      </c>
      <c r="F236" s="9">
        <f t="shared" ca="1" si="51"/>
        <v>57757.514763518033</v>
      </c>
      <c r="G236" s="9">
        <f t="shared" ca="1" si="58"/>
        <v>5880432.98475355</v>
      </c>
      <c r="H236">
        <f t="shared" ca="1" si="52"/>
        <v>0</v>
      </c>
      <c r="I236" s="2">
        <f t="shared" si="53"/>
        <v>0.09</v>
      </c>
      <c r="K236" s="8">
        <f ca="1">IFERROR(VLOOKUP(L236,'Праздничные дни'!$C$2:$C$12427,1,0),IFERROR(VLOOKUP(L236+1,'Праздничные дни'!$C$2:$C$12427,1,0),IFERROR(VLOOKUP(L236+2,'Праздничные дни'!$C$2:$C$12427,1,0),IFERROR(VLOOKUP(L236+3,'Праздничные дни'!$C$2:$C$12427,1,0),IFERROR(VLOOKUP(L236+4,'Праздничные дни'!$C$2:$C$12427,1,0),IFERROR(VLOOKUP(L236+5,'Праздничные дни'!$C$2:$C$12427,1,0),IFERROR(VLOOKUP(L236+6,'Праздничные дни'!$C$2:$C$12427,1,0),IFERROR(VLOOKUP(L236+7,'Праздничные дни'!$C$2:$C$12427,1,0),IFERROR(VLOOKUP(L236+8,'Праздничные дни'!$C$2:$C$12427,1,0),IFERROR(VLOOKUP(L236+9,'Праздничные дни'!$C$2:$C$12427,1,0),IFERROR(VLOOKUP(L236+10,'Праздничные дни'!$C$2:$C$12427,1,0),0)))))))))))</f>
        <v>51925</v>
      </c>
      <c r="L236" s="8">
        <f t="shared" ca="1" si="62"/>
        <v>51925</v>
      </c>
      <c r="M236" s="9">
        <f t="shared" si="59"/>
        <v>100703.56363618122</v>
      </c>
      <c r="N236" s="9">
        <f t="shared" ca="1" si="60"/>
        <v>42795.543116618559</v>
      </c>
      <c r="O236" s="9">
        <f t="shared" ca="1" si="54"/>
        <v>57908.020519562662</v>
      </c>
      <c r="P236" s="9">
        <f t="shared" ca="1" si="61"/>
        <v>6140652.7880382836</v>
      </c>
      <c r="Q236">
        <f t="shared" ca="1" si="55"/>
        <v>0</v>
      </c>
    </row>
    <row r="237" spans="2:17" x14ac:dyDescent="0.35">
      <c r="B237" s="8">
        <f ca="1">IFERROR(VLOOKUP(C237,'Праздничные дни'!$C$2:$C$12427,1,0),IFERROR(VLOOKUP(C237+1,'Праздничные дни'!$C$2:$C$12427,1,0),IFERROR(VLOOKUP(C237+2,'Праздничные дни'!$C$2:$C$12427,1,0),IFERROR(VLOOKUP(C237+3,'Праздничные дни'!$C$2:$C$12427,1,0),IFERROR(VLOOKUP(C237+4,'Праздничные дни'!$C$2:$C$12427,1,0),IFERROR(VLOOKUP(C237+5,'Праздничные дни'!$C$2:$C$12427,1,0),IFERROR(VLOOKUP(C237+6,'Праздничные дни'!$C$2:$C$12427,1,0),IFERROR(VLOOKUP(C237+7,'Праздничные дни'!$C$2:$C$12427,1,0),IFERROR(VLOOKUP(C237+8,'Праздничные дни'!$C$2:$C$12427,1,0),IFERROR(VLOOKUP(C237+9,'Праздничные дни'!$C$2:$C$12427,1,0),IFERROR(VLOOKUP(C237+10,'Праздничные дни'!$C$2:$C$12427,1,0),0)))))))))))</f>
        <v>51956</v>
      </c>
      <c r="C237" s="8">
        <f t="shared" ca="1" si="56"/>
        <v>51956</v>
      </c>
      <c r="D237" s="9">
        <f t="shared" ca="1" si="50"/>
        <v>98755.432732786561</v>
      </c>
      <c r="E237" s="9">
        <f t="shared" ca="1" si="57"/>
        <v>44949.063088938092</v>
      </c>
      <c r="F237" s="9">
        <f t="shared" ca="1" si="51"/>
        <v>53806.369643848469</v>
      </c>
      <c r="G237" s="9">
        <f t="shared" ca="1" si="58"/>
        <v>5826626.6151097016</v>
      </c>
      <c r="H237">
        <f t="shared" ca="1" si="52"/>
        <v>0</v>
      </c>
      <c r="I237" s="2">
        <f t="shared" si="53"/>
        <v>0.09</v>
      </c>
      <c r="K237" s="8">
        <f ca="1">IFERROR(VLOOKUP(L237,'Праздничные дни'!$C$2:$C$12427,1,0),IFERROR(VLOOKUP(L237+1,'Праздничные дни'!$C$2:$C$12427,1,0),IFERROR(VLOOKUP(L237+2,'Праздничные дни'!$C$2:$C$12427,1,0),IFERROR(VLOOKUP(L237+3,'Праздничные дни'!$C$2:$C$12427,1,0),IFERROR(VLOOKUP(L237+4,'Праздничные дни'!$C$2:$C$12427,1,0),IFERROR(VLOOKUP(L237+5,'Праздничные дни'!$C$2:$C$12427,1,0),IFERROR(VLOOKUP(L237+6,'Праздничные дни'!$C$2:$C$12427,1,0),IFERROR(VLOOKUP(L237+7,'Праздничные дни'!$C$2:$C$12427,1,0),IFERROR(VLOOKUP(L237+8,'Праздничные дни'!$C$2:$C$12427,1,0),IFERROR(VLOOKUP(L237+9,'Праздничные дни'!$C$2:$C$12427,1,0),IFERROR(VLOOKUP(L237+10,'Праздничные дни'!$C$2:$C$12427,1,0),0)))))))))))</f>
        <v>51956</v>
      </c>
      <c r="L237" s="8">
        <f t="shared" ca="1" si="62"/>
        <v>51956</v>
      </c>
      <c r="M237" s="9">
        <f t="shared" si="59"/>
        <v>100703.56363618122</v>
      </c>
      <c r="N237" s="9">
        <f t="shared" ca="1" si="60"/>
        <v>46938.140489388519</v>
      </c>
      <c r="O237" s="9">
        <f t="shared" ca="1" si="54"/>
        <v>53765.423146792702</v>
      </c>
      <c r="P237" s="9">
        <f t="shared" ca="1" si="61"/>
        <v>6086887.3648914909</v>
      </c>
      <c r="Q237">
        <f t="shared" ca="1" si="55"/>
        <v>0</v>
      </c>
    </row>
    <row r="238" spans="2:17" x14ac:dyDescent="0.35">
      <c r="B238" s="8">
        <f ca="1">IFERROR(VLOOKUP(C238,'Праздничные дни'!$C$2:$C$12427,1,0),IFERROR(VLOOKUP(C238+1,'Праздничные дни'!$C$2:$C$12427,1,0),IFERROR(VLOOKUP(C238+2,'Праздничные дни'!$C$2:$C$12427,1,0),IFERROR(VLOOKUP(C238+3,'Праздничные дни'!$C$2:$C$12427,1,0),IFERROR(VLOOKUP(C238+4,'Праздничные дни'!$C$2:$C$12427,1,0),IFERROR(VLOOKUP(C238+5,'Праздничные дни'!$C$2:$C$12427,1,0),IFERROR(VLOOKUP(C238+6,'Праздничные дни'!$C$2:$C$12427,1,0),IFERROR(VLOOKUP(C238+7,'Праздничные дни'!$C$2:$C$12427,1,0),IFERROR(VLOOKUP(C238+8,'Праздничные дни'!$C$2:$C$12427,1,0),IFERROR(VLOOKUP(C238+9,'Праздничные дни'!$C$2:$C$12427,1,0),IFERROR(VLOOKUP(C238+10,'Праздничные дни'!$C$2:$C$12427,1,0),0)))))))))))</f>
        <v>51986</v>
      </c>
      <c r="C238" s="8">
        <f t="shared" ca="1" si="56"/>
        <v>51986</v>
      </c>
      <c r="D238" s="9">
        <f t="shared" ca="1" si="50"/>
        <v>98755.432732786561</v>
      </c>
      <c r="E238" s="9">
        <f t="shared" ca="1" si="57"/>
        <v>43101.073591222441</v>
      </c>
      <c r="F238" s="9">
        <f t="shared" ca="1" si="51"/>
        <v>55654.35914156412</v>
      </c>
      <c r="G238" s="9">
        <f t="shared" ca="1" si="58"/>
        <v>5770972.2559681376</v>
      </c>
      <c r="H238">
        <f t="shared" ca="1" si="52"/>
        <v>0</v>
      </c>
      <c r="I238" s="2">
        <f t="shared" si="53"/>
        <v>0.09</v>
      </c>
      <c r="K238" s="8">
        <f ca="1">IFERROR(VLOOKUP(L238,'Праздничные дни'!$C$2:$C$12427,1,0),IFERROR(VLOOKUP(L238+1,'Праздничные дни'!$C$2:$C$12427,1,0),IFERROR(VLOOKUP(L238+2,'Праздничные дни'!$C$2:$C$12427,1,0),IFERROR(VLOOKUP(L238+3,'Праздничные дни'!$C$2:$C$12427,1,0),IFERROR(VLOOKUP(L238+4,'Праздничные дни'!$C$2:$C$12427,1,0),IFERROR(VLOOKUP(L238+5,'Праздничные дни'!$C$2:$C$12427,1,0),IFERROR(VLOOKUP(L238+6,'Праздничные дни'!$C$2:$C$12427,1,0),IFERROR(VLOOKUP(L238+7,'Праздничные дни'!$C$2:$C$12427,1,0),IFERROR(VLOOKUP(L238+8,'Праздничные дни'!$C$2:$C$12427,1,0),IFERROR(VLOOKUP(L238+9,'Праздничные дни'!$C$2:$C$12427,1,0),IFERROR(VLOOKUP(L238+10,'Праздничные дни'!$C$2:$C$12427,1,0),0)))))))))))</f>
        <v>51986</v>
      </c>
      <c r="L238" s="8">
        <f t="shared" ca="1" si="62"/>
        <v>51986</v>
      </c>
      <c r="M238" s="9">
        <f t="shared" si="59"/>
        <v>100703.56363618122</v>
      </c>
      <c r="N238" s="9">
        <f t="shared" ca="1" si="60"/>
        <v>45026.290096457597</v>
      </c>
      <c r="O238" s="9">
        <f t="shared" ca="1" si="54"/>
        <v>55677.273539723625</v>
      </c>
      <c r="P238" s="9">
        <f t="shared" ca="1" si="61"/>
        <v>6031210.0913517671</v>
      </c>
      <c r="Q238">
        <f t="shared" ca="1" si="55"/>
        <v>0</v>
      </c>
    </row>
    <row r="239" spans="2:17" x14ac:dyDescent="0.35">
      <c r="B239" s="8">
        <f ca="1">IFERROR(VLOOKUP(C239,'Праздничные дни'!$C$2:$C$12427,1,0),IFERROR(VLOOKUP(C239+1,'Праздничные дни'!$C$2:$C$12427,1,0),IFERROR(VLOOKUP(C239+2,'Праздничные дни'!$C$2:$C$12427,1,0),IFERROR(VLOOKUP(C239+3,'Праздничные дни'!$C$2:$C$12427,1,0),IFERROR(VLOOKUP(C239+4,'Праздничные дни'!$C$2:$C$12427,1,0),IFERROR(VLOOKUP(C239+5,'Праздничные дни'!$C$2:$C$12427,1,0),IFERROR(VLOOKUP(C239+6,'Праздничные дни'!$C$2:$C$12427,1,0),IFERROR(VLOOKUP(C239+7,'Праздничные дни'!$C$2:$C$12427,1,0),IFERROR(VLOOKUP(C239+8,'Праздничные дни'!$C$2:$C$12427,1,0),IFERROR(VLOOKUP(C239+9,'Праздничные дни'!$C$2:$C$12427,1,0),IFERROR(VLOOKUP(C239+10,'Праздничные дни'!$C$2:$C$12427,1,0),0)))))))))))</f>
        <v>52019</v>
      </c>
      <c r="C239" s="8">
        <f t="shared" ca="1" si="56"/>
        <v>52017</v>
      </c>
      <c r="D239" s="9">
        <f t="shared" ca="1" si="50"/>
        <v>98755.432732786561</v>
      </c>
      <c r="E239" s="9">
        <f t="shared" ca="1" si="57"/>
        <v>46958.322192398271</v>
      </c>
      <c r="F239" s="9">
        <f t="shared" ca="1" si="51"/>
        <v>51797.11054038829</v>
      </c>
      <c r="G239" s="9">
        <f t="shared" ca="1" si="58"/>
        <v>5719175.1454277495</v>
      </c>
      <c r="H239">
        <f t="shared" ca="1" si="52"/>
        <v>0</v>
      </c>
      <c r="I239" s="2">
        <f t="shared" si="53"/>
        <v>0.09</v>
      </c>
      <c r="K239" s="8">
        <f ca="1">IFERROR(VLOOKUP(L239,'Праздничные дни'!$C$2:$C$12427,1,0),IFERROR(VLOOKUP(L239+1,'Праздничные дни'!$C$2:$C$12427,1,0),IFERROR(VLOOKUP(L239+2,'Праздничные дни'!$C$2:$C$12427,1,0),IFERROR(VLOOKUP(L239+3,'Праздничные дни'!$C$2:$C$12427,1,0),IFERROR(VLOOKUP(L239+4,'Праздничные дни'!$C$2:$C$12427,1,0),IFERROR(VLOOKUP(L239+5,'Праздничные дни'!$C$2:$C$12427,1,0),IFERROR(VLOOKUP(L239+6,'Праздничные дни'!$C$2:$C$12427,1,0),IFERROR(VLOOKUP(L239+7,'Праздничные дни'!$C$2:$C$12427,1,0),IFERROR(VLOOKUP(L239+8,'Праздничные дни'!$C$2:$C$12427,1,0),IFERROR(VLOOKUP(L239+9,'Праздничные дни'!$C$2:$C$12427,1,0),IFERROR(VLOOKUP(L239+10,'Праздничные дни'!$C$2:$C$12427,1,0),0)))))))))))</f>
        <v>52019</v>
      </c>
      <c r="L239" s="8">
        <f t="shared" ca="1" si="62"/>
        <v>52017</v>
      </c>
      <c r="M239" s="9">
        <f t="shared" si="59"/>
        <v>100703.56363618122</v>
      </c>
      <c r="N239" s="9">
        <f t="shared" ca="1" si="60"/>
        <v>49075.873894013013</v>
      </c>
      <c r="O239" s="9">
        <f t="shared" ca="1" si="54"/>
        <v>51627.689742168208</v>
      </c>
      <c r="P239" s="9">
        <f t="shared" ca="1" si="61"/>
        <v>5979582.4016095987</v>
      </c>
      <c r="Q239">
        <f t="shared" ca="1" si="55"/>
        <v>0</v>
      </c>
    </row>
    <row r="240" spans="2:17" x14ac:dyDescent="0.35">
      <c r="B240" s="8">
        <f ca="1">IFERROR(VLOOKUP(C240,'Праздничные дни'!$C$2:$C$12427,1,0),IFERROR(VLOOKUP(C240+1,'Праздничные дни'!$C$2:$C$12427,1,0),IFERROR(VLOOKUP(C240+2,'Праздничные дни'!$C$2:$C$12427,1,0),IFERROR(VLOOKUP(C240+3,'Праздничные дни'!$C$2:$C$12427,1,0),IFERROR(VLOOKUP(C240+4,'Праздничные дни'!$C$2:$C$12427,1,0),IFERROR(VLOOKUP(C240+5,'Праздничные дни'!$C$2:$C$12427,1,0),IFERROR(VLOOKUP(C240+6,'Праздничные дни'!$C$2:$C$12427,1,0),IFERROR(VLOOKUP(C240+7,'Праздничные дни'!$C$2:$C$12427,1,0),IFERROR(VLOOKUP(C240+8,'Праздничные дни'!$C$2:$C$12427,1,0),IFERROR(VLOOKUP(C240+9,'Праздничные дни'!$C$2:$C$12427,1,0),IFERROR(VLOOKUP(C240+10,'Праздничные дни'!$C$2:$C$12427,1,0),0)))))))))))</f>
        <v>52047</v>
      </c>
      <c r="C240" s="8">
        <f t="shared" ca="1" si="56"/>
        <v>52047</v>
      </c>
      <c r="D240" s="9">
        <f t="shared" ca="1" si="50"/>
        <v>98755.432732786561</v>
      </c>
      <c r="E240" s="9">
        <f t="shared" ca="1" si="57"/>
        <v>39485.81196295323</v>
      </c>
      <c r="F240" s="9">
        <f t="shared" ca="1" si="51"/>
        <v>59269.620769833331</v>
      </c>
      <c r="G240" s="9">
        <f t="shared" ca="1" si="58"/>
        <v>5659905.5246579163</v>
      </c>
      <c r="H240">
        <f t="shared" ca="1" si="52"/>
        <v>0</v>
      </c>
      <c r="I240" s="2">
        <f t="shared" si="53"/>
        <v>0.09</v>
      </c>
      <c r="K240" s="8">
        <f ca="1">IFERROR(VLOOKUP(L240,'Праздничные дни'!$C$2:$C$12427,1,0),IFERROR(VLOOKUP(L240+1,'Праздничные дни'!$C$2:$C$12427,1,0),IFERROR(VLOOKUP(L240+2,'Праздничные дни'!$C$2:$C$12427,1,0),IFERROR(VLOOKUP(L240+3,'Праздничные дни'!$C$2:$C$12427,1,0),IFERROR(VLOOKUP(L240+4,'Праздничные дни'!$C$2:$C$12427,1,0),IFERROR(VLOOKUP(L240+5,'Праздничные дни'!$C$2:$C$12427,1,0),IFERROR(VLOOKUP(L240+6,'Праздничные дни'!$C$2:$C$12427,1,0),IFERROR(VLOOKUP(L240+7,'Праздничные дни'!$C$2:$C$12427,1,0),IFERROR(VLOOKUP(L240+8,'Праздничные дни'!$C$2:$C$12427,1,0),IFERROR(VLOOKUP(L240+9,'Праздничные дни'!$C$2:$C$12427,1,0),IFERROR(VLOOKUP(L240+10,'Праздничные дни'!$C$2:$C$12427,1,0),0)))))))))))</f>
        <v>52047</v>
      </c>
      <c r="L240" s="8">
        <f t="shared" ca="1" si="62"/>
        <v>52047</v>
      </c>
      <c r="M240" s="9">
        <f t="shared" si="59"/>
        <v>100703.56363618122</v>
      </c>
      <c r="N240" s="9">
        <f t="shared" ca="1" si="60"/>
        <v>41283.692197414217</v>
      </c>
      <c r="O240" s="9">
        <f t="shared" ca="1" si="54"/>
        <v>59419.871438767004</v>
      </c>
      <c r="P240" s="9">
        <f t="shared" ca="1" si="61"/>
        <v>5920162.5301708318</v>
      </c>
      <c r="Q240">
        <f t="shared" ca="1" si="55"/>
        <v>0</v>
      </c>
    </row>
    <row r="241" spans="2:17" x14ac:dyDescent="0.35">
      <c r="B241" s="8">
        <f ca="1">IFERROR(VLOOKUP(C241,'Праздничные дни'!$C$2:$C$12427,1,0),IFERROR(VLOOKUP(C241+1,'Праздничные дни'!$C$2:$C$12427,1,0),IFERROR(VLOOKUP(C241+2,'Праздничные дни'!$C$2:$C$12427,1,0),IFERROR(VLOOKUP(C241+3,'Праздничные дни'!$C$2:$C$12427,1,0),IFERROR(VLOOKUP(C241+4,'Праздничные дни'!$C$2:$C$12427,1,0),IFERROR(VLOOKUP(C241+5,'Праздничные дни'!$C$2:$C$12427,1,0),IFERROR(VLOOKUP(C241+6,'Праздничные дни'!$C$2:$C$12427,1,0),IFERROR(VLOOKUP(C241+7,'Праздничные дни'!$C$2:$C$12427,1,0),IFERROR(VLOOKUP(C241+8,'Праздничные дни'!$C$2:$C$12427,1,0),IFERROR(VLOOKUP(C241+9,'Праздничные дни'!$C$2:$C$12427,1,0),IFERROR(VLOOKUP(C241+10,'Праздничные дни'!$C$2:$C$12427,1,0),0)))))))))))</f>
        <v>52078</v>
      </c>
      <c r="C241" s="8">
        <f t="shared" ca="1" si="56"/>
        <v>52078</v>
      </c>
      <c r="D241" s="9">
        <f t="shared" ca="1" si="50"/>
        <v>98755.432732786561</v>
      </c>
      <c r="E241" s="9">
        <f t="shared" ca="1" si="57"/>
        <v>43263.3874350564</v>
      </c>
      <c r="F241" s="9">
        <f t="shared" ca="1" si="51"/>
        <v>55492.045297730161</v>
      </c>
      <c r="G241" s="9">
        <f t="shared" ca="1" si="58"/>
        <v>5604413.4793601865</v>
      </c>
      <c r="H241">
        <f t="shared" ca="1" si="52"/>
        <v>0</v>
      </c>
      <c r="I241" s="2">
        <f t="shared" si="53"/>
        <v>0.09</v>
      </c>
      <c r="K241" s="8">
        <f ca="1">IFERROR(VLOOKUP(L241,'Праздничные дни'!$C$2:$C$12427,1,0),IFERROR(VLOOKUP(L241+1,'Праздничные дни'!$C$2:$C$12427,1,0),IFERROR(VLOOKUP(L241+2,'Праздничные дни'!$C$2:$C$12427,1,0),IFERROR(VLOOKUP(L241+3,'Праздничные дни'!$C$2:$C$12427,1,0),IFERROR(VLOOKUP(L241+4,'Праздничные дни'!$C$2:$C$12427,1,0),IFERROR(VLOOKUP(L241+5,'Праздничные дни'!$C$2:$C$12427,1,0),IFERROR(VLOOKUP(L241+6,'Праздничные дни'!$C$2:$C$12427,1,0),IFERROR(VLOOKUP(L241+7,'Праздничные дни'!$C$2:$C$12427,1,0),IFERROR(VLOOKUP(L241+8,'Праздничные дни'!$C$2:$C$12427,1,0),IFERROR(VLOOKUP(L241+9,'Праздничные дни'!$C$2:$C$12427,1,0),IFERROR(VLOOKUP(L241+10,'Праздничные дни'!$C$2:$C$12427,1,0),0)))))))))))</f>
        <v>52078</v>
      </c>
      <c r="L241" s="8">
        <f t="shared" ca="1" si="62"/>
        <v>52078</v>
      </c>
      <c r="M241" s="9">
        <f t="shared" si="59"/>
        <v>100703.56363618122</v>
      </c>
      <c r="N241" s="9">
        <f t="shared" ca="1" si="60"/>
        <v>45252.749203223619</v>
      </c>
      <c r="O241" s="9">
        <f t="shared" ca="1" si="54"/>
        <v>55450.814432957603</v>
      </c>
      <c r="P241" s="9">
        <f t="shared" ca="1" si="61"/>
        <v>5864711.7157378746</v>
      </c>
      <c r="Q241">
        <f t="shared" ca="1" si="55"/>
        <v>0</v>
      </c>
    </row>
    <row r="242" spans="2:17" x14ac:dyDescent="0.35">
      <c r="B242" s="8">
        <f ca="1">IFERROR(VLOOKUP(C242,'Праздничные дни'!$C$2:$C$12427,1,0),IFERROR(VLOOKUP(C242+1,'Праздничные дни'!$C$2:$C$12427,1,0),IFERROR(VLOOKUP(C242+2,'Праздничные дни'!$C$2:$C$12427,1,0),IFERROR(VLOOKUP(C242+3,'Праздничные дни'!$C$2:$C$12427,1,0),IFERROR(VLOOKUP(C242+4,'Праздничные дни'!$C$2:$C$12427,1,0),IFERROR(VLOOKUP(C242+5,'Праздничные дни'!$C$2:$C$12427,1,0),IFERROR(VLOOKUP(C242+6,'Праздничные дни'!$C$2:$C$12427,1,0),IFERROR(VLOOKUP(C242+7,'Праздничные дни'!$C$2:$C$12427,1,0),IFERROR(VLOOKUP(C242+8,'Праздничные дни'!$C$2:$C$12427,1,0),IFERROR(VLOOKUP(C242+9,'Праздничные дни'!$C$2:$C$12427,1,0),IFERROR(VLOOKUP(C242+10,'Праздничные дни'!$C$2:$C$12427,1,0),0)))))))))))</f>
        <v>52110</v>
      </c>
      <c r="C242" s="8">
        <f t="shared" ca="1" si="56"/>
        <v>52109</v>
      </c>
      <c r="D242" s="9">
        <f t="shared" ca="1" si="50"/>
        <v>98755.432732786561</v>
      </c>
      <c r="E242" s="9">
        <f t="shared" ca="1" si="57"/>
        <v>44221.125535773528</v>
      </c>
      <c r="F242" s="9">
        <f t="shared" ca="1" si="51"/>
        <v>54534.307197013033</v>
      </c>
      <c r="G242" s="9">
        <f t="shared" ca="1" si="58"/>
        <v>5549879.1721631736</v>
      </c>
      <c r="H242">
        <f t="shared" ca="1" si="52"/>
        <v>0</v>
      </c>
      <c r="I242" s="2">
        <f t="shared" si="53"/>
        <v>0.09</v>
      </c>
      <c r="K242" s="8">
        <f ca="1">IFERROR(VLOOKUP(L242,'Праздничные дни'!$C$2:$C$12427,1,0),IFERROR(VLOOKUP(L242+1,'Праздничные дни'!$C$2:$C$12427,1,0),IFERROR(VLOOKUP(L242+2,'Праздничные дни'!$C$2:$C$12427,1,0),IFERROR(VLOOKUP(L242+3,'Праздничные дни'!$C$2:$C$12427,1,0),IFERROR(VLOOKUP(L242+4,'Праздничные дни'!$C$2:$C$12427,1,0),IFERROR(VLOOKUP(L242+5,'Праздничные дни'!$C$2:$C$12427,1,0),IFERROR(VLOOKUP(L242+6,'Праздничные дни'!$C$2:$C$12427,1,0),IFERROR(VLOOKUP(L242+7,'Праздничные дни'!$C$2:$C$12427,1,0),IFERROR(VLOOKUP(L242+8,'Праздничные дни'!$C$2:$C$12427,1,0),IFERROR(VLOOKUP(L242+9,'Праздничные дни'!$C$2:$C$12427,1,0),IFERROR(VLOOKUP(L242+10,'Праздничные дни'!$C$2:$C$12427,1,0),0)))))))))))</f>
        <v>52110</v>
      </c>
      <c r="L242" s="8">
        <f t="shared" ca="1" si="62"/>
        <v>52109</v>
      </c>
      <c r="M242" s="9">
        <f t="shared" si="59"/>
        <v>100703.56363618122</v>
      </c>
      <c r="N242" s="9">
        <f t="shared" ca="1" si="60"/>
        <v>46274.985592671444</v>
      </c>
      <c r="O242" s="9">
        <f t="shared" ca="1" si="54"/>
        <v>54428.578043509777</v>
      </c>
      <c r="P242" s="9">
        <f t="shared" ca="1" si="61"/>
        <v>5810283.1376943644</v>
      </c>
      <c r="Q242">
        <f t="shared" ca="1" si="55"/>
        <v>0</v>
      </c>
    </row>
    <row r="243" spans="2:17" x14ac:dyDescent="0.35">
      <c r="B243" s="8">
        <f ca="1">IFERROR(VLOOKUP(C243,'Праздничные дни'!$C$2:$C$12427,1,0),IFERROR(VLOOKUP(C243+1,'Праздничные дни'!$C$2:$C$12427,1,0),IFERROR(VLOOKUP(C243+2,'Праздничные дни'!$C$2:$C$12427,1,0),IFERROR(VLOOKUP(C243+3,'Праздничные дни'!$C$2:$C$12427,1,0),IFERROR(VLOOKUP(C243+4,'Праздничные дни'!$C$2:$C$12427,1,0),IFERROR(VLOOKUP(C243+5,'Праздничные дни'!$C$2:$C$12427,1,0),IFERROR(VLOOKUP(C243+6,'Праздничные дни'!$C$2:$C$12427,1,0),IFERROR(VLOOKUP(C243+7,'Праздничные дни'!$C$2:$C$12427,1,0),IFERROR(VLOOKUP(C243+8,'Праздничные дни'!$C$2:$C$12427,1,0),IFERROR(VLOOKUP(C243+9,'Праздничные дни'!$C$2:$C$12427,1,0),IFERROR(VLOOKUP(C243+10,'Праздничные дни'!$C$2:$C$12427,1,0),0)))))))))))</f>
        <v>52139</v>
      </c>
      <c r="C243" s="8">
        <f t="shared" ca="1" si="56"/>
        <v>52139</v>
      </c>
      <c r="D243" s="9">
        <f t="shared" ca="1" si="50"/>
        <v>98755.432732786561</v>
      </c>
      <c r="E243" s="9">
        <f t="shared" ca="1" si="57"/>
        <v>39685.437368070918</v>
      </c>
      <c r="F243" s="9">
        <f t="shared" ca="1" si="51"/>
        <v>59069.995364715644</v>
      </c>
      <c r="G243" s="9">
        <f t="shared" ca="1" si="58"/>
        <v>5490809.1767984582</v>
      </c>
      <c r="H243">
        <f t="shared" ca="1" si="52"/>
        <v>0</v>
      </c>
      <c r="I243" s="2">
        <f t="shared" si="53"/>
        <v>0.09</v>
      </c>
      <c r="K243" s="8">
        <f ca="1">IFERROR(VLOOKUP(L243,'Праздничные дни'!$C$2:$C$12427,1,0),IFERROR(VLOOKUP(L243+1,'Праздничные дни'!$C$2:$C$12427,1,0),IFERROR(VLOOKUP(L243+2,'Праздничные дни'!$C$2:$C$12427,1,0),IFERROR(VLOOKUP(L243+3,'Праздничные дни'!$C$2:$C$12427,1,0),IFERROR(VLOOKUP(L243+4,'Праздничные дни'!$C$2:$C$12427,1,0),IFERROR(VLOOKUP(L243+5,'Праздничные дни'!$C$2:$C$12427,1,0),IFERROR(VLOOKUP(L243+6,'Праздничные дни'!$C$2:$C$12427,1,0),IFERROR(VLOOKUP(L243+7,'Праздничные дни'!$C$2:$C$12427,1,0),IFERROR(VLOOKUP(L243+8,'Праздничные дни'!$C$2:$C$12427,1,0),IFERROR(VLOOKUP(L243+9,'Праздничные дни'!$C$2:$C$12427,1,0),IFERROR(VLOOKUP(L243+10,'Праздничные дни'!$C$2:$C$12427,1,0),0)))))))))))</f>
        <v>52139</v>
      </c>
      <c r="L243" s="8">
        <f t="shared" ca="1" si="62"/>
        <v>52139</v>
      </c>
      <c r="M243" s="9">
        <f t="shared" si="59"/>
        <v>100703.56363618122</v>
      </c>
      <c r="N243" s="9">
        <f t="shared" ca="1" si="60"/>
        <v>41547.504080499435</v>
      </c>
      <c r="O243" s="9">
        <f t="shared" ca="1" si="54"/>
        <v>59156.059555681786</v>
      </c>
      <c r="P243" s="9">
        <f t="shared" ca="1" si="61"/>
        <v>5751127.078138683</v>
      </c>
      <c r="Q243">
        <f t="shared" ca="1" si="55"/>
        <v>0</v>
      </c>
    </row>
    <row r="244" spans="2:17" x14ac:dyDescent="0.35">
      <c r="B244" s="8">
        <f ca="1">IFERROR(VLOOKUP(C244,'Праздничные дни'!$C$2:$C$12427,1,0),IFERROR(VLOOKUP(C244+1,'Праздничные дни'!$C$2:$C$12427,1,0),IFERROR(VLOOKUP(C244+2,'Праздничные дни'!$C$2:$C$12427,1,0),IFERROR(VLOOKUP(C244+3,'Праздничные дни'!$C$2:$C$12427,1,0),IFERROR(VLOOKUP(C244+4,'Праздничные дни'!$C$2:$C$12427,1,0),IFERROR(VLOOKUP(C244+5,'Праздничные дни'!$C$2:$C$12427,1,0),IFERROR(VLOOKUP(C244+6,'Праздничные дни'!$C$2:$C$12427,1,0),IFERROR(VLOOKUP(C244+7,'Праздничные дни'!$C$2:$C$12427,1,0),IFERROR(VLOOKUP(C244+8,'Праздничные дни'!$C$2:$C$12427,1,0),IFERROR(VLOOKUP(C244+9,'Праздничные дни'!$C$2:$C$12427,1,0),IFERROR(VLOOKUP(C244+10,'Праздничные дни'!$C$2:$C$12427,1,0),0)))))))))))</f>
        <v>52170</v>
      </c>
      <c r="C244" s="8">
        <f t="shared" ca="1" si="56"/>
        <v>52170</v>
      </c>
      <c r="D244" s="9">
        <f t="shared" ca="1" si="50"/>
        <v>98755.432732786561</v>
      </c>
      <c r="E244" s="9">
        <f t="shared" ca="1" si="57"/>
        <v>41970.842748678624</v>
      </c>
      <c r="F244" s="9">
        <f t="shared" ca="1" si="51"/>
        <v>56784.589984107937</v>
      </c>
      <c r="G244" s="9">
        <f t="shared" ca="1" si="58"/>
        <v>5434024.5868143504</v>
      </c>
      <c r="H244">
        <f t="shared" ca="1" si="52"/>
        <v>0</v>
      </c>
      <c r="I244" s="2">
        <f t="shared" si="53"/>
        <v>0.09</v>
      </c>
      <c r="K244" s="8">
        <f ca="1">IFERROR(VLOOKUP(L244,'Праздничные дни'!$C$2:$C$12427,1,0),IFERROR(VLOOKUP(L244+1,'Праздничные дни'!$C$2:$C$12427,1,0),IFERROR(VLOOKUP(L244+2,'Праздничные дни'!$C$2:$C$12427,1,0),IFERROR(VLOOKUP(L244+3,'Праздничные дни'!$C$2:$C$12427,1,0),IFERROR(VLOOKUP(L244+4,'Праздничные дни'!$C$2:$C$12427,1,0),IFERROR(VLOOKUP(L244+5,'Праздничные дни'!$C$2:$C$12427,1,0),IFERROR(VLOOKUP(L244+6,'Праздничные дни'!$C$2:$C$12427,1,0),IFERROR(VLOOKUP(L244+7,'Праздничные дни'!$C$2:$C$12427,1,0),IFERROR(VLOOKUP(L244+8,'Праздничные дни'!$C$2:$C$12427,1,0),IFERROR(VLOOKUP(L244+9,'Праздничные дни'!$C$2:$C$12427,1,0),IFERROR(VLOOKUP(L244+10,'Праздничные дни'!$C$2:$C$12427,1,0),0)))))))))))</f>
        <v>52170</v>
      </c>
      <c r="L244" s="8">
        <f t="shared" ca="1" si="62"/>
        <v>52170</v>
      </c>
      <c r="M244" s="9">
        <f t="shared" si="59"/>
        <v>100703.56363618122</v>
      </c>
      <c r="N244" s="9">
        <f t="shared" ca="1" si="60"/>
        <v>43960.669994539523</v>
      </c>
      <c r="O244" s="9">
        <f t="shared" ca="1" si="54"/>
        <v>56742.893641641698</v>
      </c>
      <c r="P244" s="9">
        <f t="shared" ca="1" si="61"/>
        <v>5694384.1844970416</v>
      </c>
      <c r="Q244">
        <f t="shared" ca="1" si="55"/>
        <v>0</v>
      </c>
    </row>
    <row r="245" spans="2:17" x14ac:dyDescent="0.35">
      <c r="B245" s="8">
        <f ca="1">IFERROR(VLOOKUP(C245,'Праздничные дни'!$C$2:$C$12427,1,0),IFERROR(VLOOKUP(C245+1,'Праздничные дни'!$C$2:$C$12427,1,0),IFERROR(VLOOKUP(C245+2,'Праздничные дни'!$C$2:$C$12427,1,0),IFERROR(VLOOKUP(C245+3,'Праздничные дни'!$C$2:$C$12427,1,0),IFERROR(VLOOKUP(C245+4,'Праздничные дни'!$C$2:$C$12427,1,0),IFERROR(VLOOKUP(C245+5,'Праздничные дни'!$C$2:$C$12427,1,0),IFERROR(VLOOKUP(C245+6,'Праздничные дни'!$C$2:$C$12427,1,0),IFERROR(VLOOKUP(C245+7,'Праздничные дни'!$C$2:$C$12427,1,0),IFERROR(VLOOKUP(C245+8,'Праздничные дни'!$C$2:$C$12427,1,0),IFERROR(VLOOKUP(C245+9,'Праздничные дни'!$C$2:$C$12427,1,0),IFERROR(VLOOKUP(C245+10,'Праздничные дни'!$C$2:$C$12427,1,0),0)))))))))))</f>
        <v>52201</v>
      </c>
      <c r="C245" s="8">
        <f t="shared" ca="1" si="56"/>
        <v>52200</v>
      </c>
      <c r="D245" s="9">
        <f t="shared" ca="1" si="50"/>
        <v>98755.432732786561</v>
      </c>
      <c r="E245" s="9">
        <f t="shared" ca="1" si="57"/>
        <v>41536.790677293255</v>
      </c>
      <c r="F245" s="9">
        <f t="shared" ca="1" si="51"/>
        <v>57218.642055493307</v>
      </c>
      <c r="G245" s="9">
        <f t="shared" ca="1" si="58"/>
        <v>5376805.9447588576</v>
      </c>
      <c r="H245">
        <f t="shared" ca="1" si="52"/>
        <v>0</v>
      </c>
      <c r="I245" s="2">
        <f t="shared" si="53"/>
        <v>0.09</v>
      </c>
      <c r="K245" s="8">
        <f ca="1">IFERROR(VLOOKUP(L245,'Праздничные дни'!$C$2:$C$12427,1,0),IFERROR(VLOOKUP(L245+1,'Праздничные дни'!$C$2:$C$12427,1,0),IFERROR(VLOOKUP(L245+2,'Праздничные дни'!$C$2:$C$12427,1,0),IFERROR(VLOOKUP(L245+3,'Праздничные дни'!$C$2:$C$12427,1,0),IFERROR(VLOOKUP(L245+4,'Праздничные дни'!$C$2:$C$12427,1,0),IFERROR(VLOOKUP(L245+5,'Праздничные дни'!$C$2:$C$12427,1,0),IFERROR(VLOOKUP(L245+6,'Праздничные дни'!$C$2:$C$12427,1,0),IFERROR(VLOOKUP(L245+7,'Праздничные дни'!$C$2:$C$12427,1,0),IFERROR(VLOOKUP(L245+8,'Праздничные дни'!$C$2:$C$12427,1,0),IFERROR(VLOOKUP(L245+9,'Праздничные дни'!$C$2:$C$12427,1,0),IFERROR(VLOOKUP(L245+10,'Праздничные дни'!$C$2:$C$12427,1,0),0)))))))))))</f>
        <v>52201</v>
      </c>
      <c r="L245" s="8">
        <f t="shared" ca="1" si="62"/>
        <v>52200</v>
      </c>
      <c r="M245" s="9">
        <f t="shared" si="59"/>
        <v>100703.56363618122</v>
      </c>
      <c r="N245" s="9">
        <f t="shared" ca="1" si="60"/>
        <v>43526.936643141766</v>
      </c>
      <c r="O245" s="9">
        <f t="shared" ca="1" si="54"/>
        <v>57176.626993039456</v>
      </c>
      <c r="P245" s="9">
        <f t="shared" ca="1" si="61"/>
        <v>5637207.557504002</v>
      </c>
      <c r="Q245">
        <f t="shared" ca="1" si="55"/>
        <v>0</v>
      </c>
    </row>
    <row r="246" spans="2:17" x14ac:dyDescent="0.35">
      <c r="B246" s="8">
        <f ca="1">IFERROR(VLOOKUP(C246,'Праздничные дни'!$C$2:$C$12427,1,0),IFERROR(VLOOKUP(C246+1,'Праздничные дни'!$C$2:$C$12427,1,0),IFERROR(VLOOKUP(C246+2,'Праздничные дни'!$C$2:$C$12427,1,0),IFERROR(VLOOKUP(C246+3,'Праздничные дни'!$C$2:$C$12427,1,0),IFERROR(VLOOKUP(C246+4,'Праздничные дни'!$C$2:$C$12427,1,0),IFERROR(VLOOKUP(C246+5,'Праздничные дни'!$C$2:$C$12427,1,0),IFERROR(VLOOKUP(C246+6,'Праздничные дни'!$C$2:$C$12427,1,0),IFERROR(VLOOKUP(C246+7,'Праздничные дни'!$C$2:$C$12427,1,0),IFERROR(VLOOKUP(C246+8,'Праздничные дни'!$C$2:$C$12427,1,0),IFERROR(VLOOKUP(C246+9,'Праздничные дни'!$C$2:$C$12427,1,0),IFERROR(VLOOKUP(C246+10,'Праздничные дни'!$C$2:$C$12427,1,0),0)))))))))))</f>
        <v>52231</v>
      </c>
      <c r="C246" s="8">
        <f t="shared" ca="1" si="56"/>
        <v>52231</v>
      </c>
      <c r="D246" s="9">
        <f t="shared" ca="1" si="50"/>
        <v>98755.432732786561</v>
      </c>
      <c r="E246" s="9">
        <f t="shared" ca="1" si="57"/>
        <v>39773.633016024418</v>
      </c>
      <c r="F246" s="9">
        <f t="shared" ca="1" si="51"/>
        <v>58981.799716762143</v>
      </c>
      <c r="G246" s="9">
        <f t="shared" ca="1" si="58"/>
        <v>5317824.1450420953</v>
      </c>
      <c r="H246">
        <f t="shared" ca="1" si="52"/>
        <v>0</v>
      </c>
      <c r="I246" s="2">
        <f t="shared" si="53"/>
        <v>0.09</v>
      </c>
      <c r="K246" s="8">
        <f ca="1">IFERROR(VLOOKUP(L246,'Праздничные дни'!$C$2:$C$12427,1,0),IFERROR(VLOOKUP(L246+1,'Праздничные дни'!$C$2:$C$12427,1,0),IFERROR(VLOOKUP(L246+2,'Праздничные дни'!$C$2:$C$12427,1,0),IFERROR(VLOOKUP(L246+3,'Праздничные дни'!$C$2:$C$12427,1,0),IFERROR(VLOOKUP(L246+4,'Праздничные дни'!$C$2:$C$12427,1,0),IFERROR(VLOOKUP(L246+5,'Праздничные дни'!$C$2:$C$12427,1,0),IFERROR(VLOOKUP(L246+6,'Праздничные дни'!$C$2:$C$12427,1,0),IFERROR(VLOOKUP(L246+7,'Праздничные дни'!$C$2:$C$12427,1,0),IFERROR(VLOOKUP(L246+8,'Праздничные дни'!$C$2:$C$12427,1,0),IFERROR(VLOOKUP(L246+9,'Праздничные дни'!$C$2:$C$12427,1,0),IFERROR(VLOOKUP(L246+10,'Праздничные дни'!$C$2:$C$12427,1,0),0)))))))))))</f>
        <v>52231</v>
      </c>
      <c r="L246" s="8">
        <f t="shared" ca="1" si="62"/>
        <v>52231</v>
      </c>
      <c r="M246" s="9">
        <f t="shared" si="59"/>
        <v>100703.56363618122</v>
      </c>
      <c r="N246" s="9">
        <f t="shared" ca="1" si="60"/>
        <v>41699.891521262478</v>
      </c>
      <c r="O246" s="9">
        <f t="shared" ca="1" si="54"/>
        <v>59003.672114918743</v>
      </c>
      <c r="P246" s="9">
        <f t="shared" ca="1" si="61"/>
        <v>5578203.8853890831</v>
      </c>
      <c r="Q246">
        <f t="shared" ca="1" si="55"/>
        <v>0</v>
      </c>
    </row>
    <row r="247" spans="2:17" x14ac:dyDescent="0.35">
      <c r="B247" s="8">
        <f ca="1">IFERROR(VLOOKUP(C247,'Праздничные дни'!$C$2:$C$12427,1,0),IFERROR(VLOOKUP(C247+1,'Праздничные дни'!$C$2:$C$12427,1,0),IFERROR(VLOOKUP(C247+2,'Праздничные дни'!$C$2:$C$12427,1,0),IFERROR(VLOOKUP(C247+3,'Праздничные дни'!$C$2:$C$12427,1,0),IFERROR(VLOOKUP(C247+4,'Праздничные дни'!$C$2:$C$12427,1,0),IFERROR(VLOOKUP(C247+5,'Праздничные дни'!$C$2:$C$12427,1,0),IFERROR(VLOOKUP(C247+6,'Праздничные дни'!$C$2:$C$12427,1,0),IFERROR(VLOOKUP(C247+7,'Праздничные дни'!$C$2:$C$12427,1,0),IFERROR(VLOOKUP(C247+8,'Праздничные дни'!$C$2:$C$12427,1,0),IFERROR(VLOOKUP(C247+9,'Праздничные дни'!$C$2:$C$12427,1,0),IFERROR(VLOOKUP(C247+10,'Праздничные дни'!$C$2:$C$12427,1,0),0)))))))))))</f>
        <v>52264</v>
      </c>
      <c r="C247" s="8">
        <f t="shared" ca="1" si="56"/>
        <v>52262</v>
      </c>
      <c r="D247" s="9">
        <f t="shared" ref="D247:D310" ca="1" si="63">$G$51</f>
        <v>98755.432732786561</v>
      </c>
      <c r="E247" s="9">
        <f t="shared" ca="1" si="57"/>
        <v>43271.062221301436</v>
      </c>
      <c r="F247" s="9">
        <f t="shared" ref="F247:F310" ca="1" si="64">IF(D247-E247&lt;0,0,D247-E247)</f>
        <v>55484.370511485125</v>
      </c>
      <c r="G247" s="9">
        <f t="shared" ca="1" si="58"/>
        <v>5262339.7745306101</v>
      </c>
      <c r="H247">
        <f t="shared" ref="H247:H310" ca="1" si="65">IF(G247&lt;0,1,0)</f>
        <v>0</v>
      </c>
      <c r="I247" s="2">
        <f t="shared" ref="I247:I310" si="66">$D$8</f>
        <v>0.09</v>
      </c>
      <c r="K247" s="8">
        <f ca="1">IFERROR(VLOOKUP(L247,'Праздничные дни'!$C$2:$C$12427,1,0),IFERROR(VLOOKUP(L247+1,'Праздничные дни'!$C$2:$C$12427,1,0),IFERROR(VLOOKUP(L247+2,'Праздничные дни'!$C$2:$C$12427,1,0),IFERROR(VLOOKUP(L247+3,'Праздничные дни'!$C$2:$C$12427,1,0),IFERROR(VLOOKUP(L247+4,'Праздничные дни'!$C$2:$C$12427,1,0),IFERROR(VLOOKUP(L247+5,'Праздничные дни'!$C$2:$C$12427,1,0),IFERROR(VLOOKUP(L247+6,'Праздничные дни'!$C$2:$C$12427,1,0),IFERROR(VLOOKUP(L247+7,'Праздничные дни'!$C$2:$C$12427,1,0),IFERROR(VLOOKUP(L247+8,'Праздничные дни'!$C$2:$C$12427,1,0),IFERROR(VLOOKUP(L247+9,'Праздничные дни'!$C$2:$C$12427,1,0),IFERROR(VLOOKUP(L247+10,'Праздничные дни'!$C$2:$C$12427,1,0),0)))))))))))</f>
        <v>52264</v>
      </c>
      <c r="L247" s="8">
        <f t="shared" ca="1" si="62"/>
        <v>52262</v>
      </c>
      <c r="M247" s="9">
        <f t="shared" si="59"/>
        <v>100703.56363618122</v>
      </c>
      <c r="N247" s="9">
        <f t="shared" ca="1" si="60"/>
        <v>45389.768601659118</v>
      </c>
      <c r="O247" s="9">
        <f t="shared" ref="O247:O310" ca="1" si="67">IF(M247-N247&lt;0,0,M247-N247)</f>
        <v>55313.795034522103</v>
      </c>
      <c r="P247" s="9">
        <f t="shared" ca="1" si="61"/>
        <v>5522890.0903545609</v>
      </c>
      <c r="Q247">
        <f t="shared" ref="Q247:Q310" ca="1" si="68">IF(P247&lt;0,1,0)</f>
        <v>0</v>
      </c>
    </row>
    <row r="248" spans="2:17" x14ac:dyDescent="0.35">
      <c r="B248" s="8">
        <f ca="1">IFERROR(VLOOKUP(C248,'Праздничные дни'!$C$2:$C$12427,1,0),IFERROR(VLOOKUP(C248+1,'Праздничные дни'!$C$2:$C$12427,1,0),IFERROR(VLOOKUP(C248+2,'Праздничные дни'!$C$2:$C$12427,1,0),IFERROR(VLOOKUP(C248+3,'Праздничные дни'!$C$2:$C$12427,1,0),IFERROR(VLOOKUP(C248+4,'Праздничные дни'!$C$2:$C$12427,1,0),IFERROR(VLOOKUP(C248+5,'Праздничные дни'!$C$2:$C$12427,1,0),IFERROR(VLOOKUP(C248+6,'Праздничные дни'!$C$2:$C$12427,1,0),IFERROR(VLOOKUP(C248+7,'Праздничные дни'!$C$2:$C$12427,1,0),IFERROR(VLOOKUP(C248+8,'Праздничные дни'!$C$2:$C$12427,1,0),IFERROR(VLOOKUP(C248+9,'Праздничные дни'!$C$2:$C$12427,1,0),IFERROR(VLOOKUP(C248+10,'Праздничные дни'!$C$2:$C$12427,1,0),0)))))))))))</f>
        <v>52292</v>
      </c>
      <c r="C248" s="8">
        <f t="shared" ref="C248:C311" ca="1" si="69">DATE(YEAR(C247),MONTH(C247)+2,DAY(0))</f>
        <v>52290</v>
      </c>
      <c r="D248" s="9">
        <f t="shared" ca="1" si="63"/>
        <v>98755.432732786561</v>
      </c>
      <c r="E248" s="9">
        <f t="shared" ref="E248:E311" ca="1" si="70">DATEDIF(B247,B248,"d")/365*$D$51*G247</f>
        <v>36331.770498129139</v>
      </c>
      <c r="F248" s="9">
        <f t="shared" ca="1" si="64"/>
        <v>62423.662234657422</v>
      </c>
      <c r="G248" s="9">
        <f t="shared" ref="G248:G311" ca="1" si="71">G247-F248</f>
        <v>5199916.1122959526</v>
      </c>
      <c r="H248">
        <f t="shared" ca="1" si="65"/>
        <v>0</v>
      </c>
      <c r="I248" s="2">
        <f t="shared" si="66"/>
        <v>0.09</v>
      </c>
      <c r="K248" s="8">
        <f ca="1">IFERROR(VLOOKUP(L248,'Праздничные дни'!$C$2:$C$12427,1,0),IFERROR(VLOOKUP(L248+1,'Праздничные дни'!$C$2:$C$12427,1,0),IFERROR(VLOOKUP(L248+2,'Праздничные дни'!$C$2:$C$12427,1,0),IFERROR(VLOOKUP(L248+3,'Праздничные дни'!$C$2:$C$12427,1,0),IFERROR(VLOOKUP(L248+4,'Праздничные дни'!$C$2:$C$12427,1,0),IFERROR(VLOOKUP(L248+5,'Праздничные дни'!$C$2:$C$12427,1,0),IFERROR(VLOOKUP(L248+6,'Праздничные дни'!$C$2:$C$12427,1,0),IFERROR(VLOOKUP(L248+7,'Праздничные дни'!$C$2:$C$12427,1,0),IFERROR(VLOOKUP(L248+8,'Праздничные дни'!$C$2:$C$12427,1,0),IFERROR(VLOOKUP(L248+9,'Праздничные дни'!$C$2:$C$12427,1,0),IFERROR(VLOOKUP(L248+10,'Праздничные дни'!$C$2:$C$12427,1,0),0)))))))))))</f>
        <v>52292</v>
      </c>
      <c r="L248" s="8">
        <f t="shared" ca="1" si="62"/>
        <v>52290</v>
      </c>
      <c r="M248" s="9">
        <f t="shared" ref="M248:M311" si="72">$G$8</f>
        <v>100703.56363618122</v>
      </c>
      <c r="N248" s="9">
        <f t="shared" ref="N248:N311" ca="1" si="73">DATEDIF(K247,K248,"d")/365*$D$51*P247</f>
        <v>38130.638432036969</v>
      </c>
      <c r="O248" s="9">
        <f t="shared" ca="1" si="67"/>
        <v>62572.925204144252</v>
      </c>
      <c r="P248" s="9">
        <f t="shared" ref="P248:P311" ca="1" si="74">P247-O248</f>
        <v>5460317.165150417</v>
      </c>
      <c r="Q248">
        <f t="shared" ca="1" si="68"/>
        <v>0</v>
      </c>
    </row>
    <row r="249" spans="2:17" x14ac:dyDescent="0.35">
      <c r="B249" s="8">
        <f ca="1">IFERROR(VLOOKUP(C249,'Праздничные дни'!$C$2:$C$12427,1,0),IFERROR(VLOOKUP(C249+1,'Праздничные дни'!$C$2:$C$12427,1,0),IFERROR(VLOOKUP(C249+2,'Праздничные дни'!$C$2:$C$12427,1,0),IFERROR(VLOOKUP(C249+3,'Праздничные дни'!$C$2:$C$12427,1,0),IFERROR(VLOOKUP(C249+4,'Праздничные дни'!$C$2:$C$12427,1,0),IFERROR(VLOOKUP(C249+5,'Праздничные дни'!$C$2:$C$12427,1,0),IFERROR(VLOOKUP(C249+6,'Праздничные дни'!$C$2:$C$12427,1,0),IFERROR(VLOOKUP(C249+7,'Праздничные дни'!$C$2:$C$12427,1,0),IFERROR(VLOOKUP(C249+8,'Праздничные дни'!$C$2:$C$12427,1,0),IFERROR(VLOOKUP(C249+9,'Праздничные дни'!$C$2:$C$12427,1,0),IFERROR(VLOOKUP(C249+10,'Праздничные дни'!$C$2:$C$12427,1,0),0)))))))))))</f>
        <v>52321</v>
      </c>
      <c r="C249" s="8">
        <f t="shared" ca="1" si="69"/>
        <v>52321</v>
      </c>
      <c r="D249" s="9">
        <f t="shared" ca="1" si="63"/>
        <v>98755.432732786561</v>
      </c>
      <c r="E249" s="9">
        <f t="shared" ca="1" si="70"/>
        <v>37182.96178929435</v>
      </c>
      <c r="F249" s="9">
        <f t="shared" ca="1" si="64"/>
        <v>61572.470943492212</v>
      </c>
      <c r="G249" s="9">
        <f t="shared" ca="1" si="71"/>
        <v>5138343.6413524607</v>
      </c>
      <c r="H249">
        <f t="shared" ca="1" si="65"/>
        <v>0</v>
      </c>
      <c r="I249" s="2">
        <f t="shared" si="66"/>
        <v>0.09</v>
      </c>
      <c r="K249" s="8">
        <f ca="1">IFERROR(VLOOKUP(L249,'Праздничные дни'!$C$2:$C$12427,1,0),IFERROR(VLOOKUP(L249+1,'Праздничные дни'!$C$2:$C$12427,1,0),IFERROR(VLOOKUP(L249+2,'Праздничные дни'!$C$2:$C$12427,1,0),IFERROR(VLOOKUP(L249+3,'Праздничные дни'!$C$2:$C$12427,1,0),IFERROR(VLOOKUP(L249+4,'Праздничные дни'!$C$2:$C$12427,1,0),IFERROR(VLOOKUP(L249+5,'Праздничные дни'!$C$2:$C$12427,1,0),IFERROR(VLOOKUP(L249+6,'Праздничные дни'!$C$2:$C$12427,1,0),IFERROR(VLOOKUP(L249+7,'Праздничные дни'!$C$2:$C$12427,1,0),IFERROR(VLOOKUP(L249+8,'Праздничные дни'!$C$2:$C$12427,1,0),IFERROR(VLOOKUP(L249+9,'Праздничные дни'!$C$2:$C$12427,1,0),IFERROR(VLOOKUP(L249+10,'Праздничные дни'!$C$2:$C$12427,1,0),0)))))))))))</f>
        <v>52321</v>
      </c>
      <c r="L249" s="8">
        <f t="shared" ca="1" si="62"/>
        <v>52321</v>
      </c>
      <c r="M249" s="9">
        <f t="shared" si="72"/>
        <v>100703.56363618122</v>
      </c>
      <c r="N249" s="9">
        <f t="shared" ca="1" si="73"/>
        <v>39045.007674089284</v>
      </c>
      <c r="O249" s="9">
        <f t="shared" ca="1" si="67"/>
        <v>61658.555962091938</v>
      </c>
      <c r="P249" s="9">
        <f t="shared" ca="1" si="74"/>
        <v>5398658.6091883248</v>
      </c>
      <c r="Q249">
        <f t="shared" ca="1" si="68"/>
        <v>0</v>
      </c>
    </row>
    <row r="250" spans="2:17" x14ac:dyDescent="0.35">
      <c r="B250" s="8">
        <f ca="1">IFERROR(VLOOKUP(C250,'Праздничные дни'!$C$2:$C$12427,1,0),IFERROR(VLOOKUP(C250+1,'Праздничные дни'!$C$2:$C$12427,1,0),IFERROR(VLOOKUP(C250+2,'Праздничные дни'!$C$2:$C$12427,1,0),IFERROR(VLOOKUP(C250+3,'Праздничные дни'!$C$2:$C$12427,1,0),IFERROR(VLOOKUP(C250+4,'Праздничные дни'!$C$2:$C$12427,1,0),IFERROR(VLOOKUP(C250+5,'Праздничные дни'!$C$2:$C$12427,1,0),IFERROR(VLOOKUP(C250+6,'Праздничные дни'!$C$2:$C$12427,1,0),IFERROR(VLOOKUP(C250+7,'Праздничные дни'!$C$2:$C$12427,1,0),IFERROR(VLOOKUP(C250+8,'Праздничные дни'!$C$2:$C$12427,1,0),IFERROR(VLOOKUP(C250+9,'Праздничные дни'!$C$2:$C$12427,1,0),IFERROR(VLOOKUP(C250+10,'Праздничные дни'!$C$2:$C$12427,1,0),0)))))))))))</f>
        <v>52351</v>
      </c>
      <c r="C250" s="8">
        <f t="shared" ca="1" si="69"/>
        <v>52351</v>
      </c>
      <c r="D250" s="9">
        <f t="shared" ca="1" si="63"/>
        <v>98755.432732786561</v>
      </c>
      <c r="E250" s="9">
        <f t="shared" ca="1" si="70"/>
        <v>38009.665292196281</v>
      </c>
      <c r="F250" s="9">
        <f t="shared" ca="1" si="64"/>
        <v>60745.76744059028</v>
      </c>
      <c r="G250" s="9">
        <f t="shared" ca="1" si="71"/>
        <v>5077597.8739118706</v>
      </c>
      <c r="H250">
        <f t="shared" ca="1" si="65"/>
        <v>0</v>
      </c>
      <c r="I250" s="2">
        <f t="shared" si="66"/>
        <v>0.09</v>
      </c>
      <c r="K250" s="8">
        <f ca="1">IFERROR(VLOOKUP(L250,'Праздничные дни'!$C$2:$C$12427,1,0),IFERROR(VLOOKUP(L250+1,'Праздничные дни'!$C$2:$C$12427,1,0),IFERROR(VLOOKUP(L250+2,'Праздничные дни'!$C$2:$C$12427,1,0),IFERROR(VLOOKUP(L250+3,'Праздничные дни'!$C$2:$C$12427,1,0),IFERROR(VLOOKUP(L250+4,'Праздничные дни'!$C$2:$C$12427,1,0),IFERROR(VLOOKUP(L250+5,'Праздничные дни'!$C$2:$C$12427,1,0),IFERROR(VLOOKUP(L250+6,'Праздничные дни'!$C$2:$C$12427,1,0),IFERROR(VLOOKUP(L250+7,'Праздничные дни'!$C$2:$C$12427,1,0),IFERROR(VLOOKUP(L250+8,'Праздничные дни'!$C$2:$C$12427,1,0),IFERROR(VLOOKUP(L250+9,'Праздничные дни'!$C$2:$C$12427,1,0),IFERROR(VLOOKUP(L250+10,'Праздничные дни'!$C$2:$C$12427,1,0),0)))))))))))</f>
        <v>52351</v>
      </c>
      <c r="L250" s="8">
        <f t="shared" ca="1" si="62"/>
        <v>52351</v>
      </c>
      <c r="M250" s="9">
        <f t="shared" si="72"/>
        <v>100703.56363618122</v>
      </c>
      <c r="N250" s="9">
        <f t="shared" ca="1" si="73"/>
        <v>39935.282862488973</v>
      </c>
      <c r="O250" s="9">
        <f t="shared" ca="1" si="67"/>
        <v>60768.280773692248</v>
      </c>
      <c r="P250" s="9">
        <f t="shared" ca="1" si="74"/>
        <v>5337890.3284146329</v>
      </c>
      <c r="Q250">
        <f t="shared" ca="1" si="68"/>
        <v>0</v>
      </c>
    </row>
    <row r="251" spans="2:17" x14ac:dyDescent="0.35">
      <c r="B251" s="8">
        <f ca="1">IFERROR(VLOOKUP(C251,'Праздничные дни'!$C$2:$C$12427,1,0),IFERROR(VLOOKUP(C251+1,'Праздничные дни'!$C$2:$C$12427,1,0),IFERROR(VLOOKUP(C251+2,'Праздничные дни'!$C$2:$C$12427,1,0),IFERROR(VLOOKUP(C251+3,'Праздничные дни'!$C$2:$C$12427,1,0),IFERROR(VLOOKUP(C251+4,'Праздничные дни'!$C$2:$C$12427,1,0),IFERROR(VLOOKUP(C251+5,'Праздничные дни'!$C$2:$C$12427,1,0),IFERROR(VLOOKUP(C251+6,'Праздничные дни'!$C$2:$C$12427,1,0),IFERROR(VLOOKUP(C251+7,'Праздничные дни'!$C$2:$C$12427,1,0),IFERROR(VLOOKUP(C251+8,'Праздничные дни'!$C$2:$C$12427,1,0),IFERROR(VLOOKUP(C251+9,'Праздничные дни'!$C$2:$C$12427,1,0),IFERROR(VLOOKUP(C251+10,'Праздничные дни'!$C$2:$C$12427,1,0),0)))))))))))</f>
        <v>52383</v>
      </c>
      <c r="C251" s="8">
        <f t="shared" ca="1" si="69"/>
        <v>52382</v>
      </c>
      <c r="D251" s="9">
        <f t="shared" ca="1" si="63"/>
        <v>98755.432732786561</v>
      </c>
      <c r="E251" s="9">
        <f t="shared" ca="1" si="70"/>
        <v>40064.333909222427</v>
      </c>
      <c r="F251" s="9">
        <f t="shared" ca="1" si="64"/>
        <v>58691.098823564134</v>
      </c>
      <c r="G251" s="9">
        <f t="shared" ca="1" si="71"/>
        <v>5018906.7750883065</v>
      </c>
      <c r="H251">
        <f t="shared" ca="1" si="65"/>
        <v>0</v>
      </c>
      <c r="I251" s="2">
        <f t="shared" si="66"/>
        <v>0.09</v>
      </c>
      <c r="K251" s="8">
        <f ca="1">IFERROR(VLOOKUP(L251,'Праздничные дни'!$C$2:$C$12427,1,0),IFERROR(VLOOKUP(L251+1,'Праздничные дни'!$C$2:$C$12427,1,0),IFERROR(VLOOKUP(L251+2,'Праздничные дни'!$C$2:$C$12427,1,0),IFERROR(VLOOKUP(L251+3,'Праздничные дни'!$C$2:$C$12427,1,0),IFERROR(VLOOKUP(L251+4,'Праздничные дни'!$C$2:$C$12427,1,0),IFERROR(VLOOKUP(L251+5,'Праздничные дни'!$C$2:$C$12427,1,0),IFERROR(VLOOKUP(L251+6,'Праздничные дни'!$C$2:$C$12427,1,0),IFERROR(VLOOKUP(L251+7,'Праздничные дни'!$C$2:$C$12427,1,0),IFERROR(VLOOKUP(L251+8,'Праздничные дни'!$C$2:$C$12427,1,0),IFERROR(VLOOKUP(L251+9,'Праздничные дни'!$C$2:$C$12427,1,0),IFERROR(VLOOKUP(L251+10,'Праздничные дни'!$C$2:$C$12427,1,0),0)))))))))))</f>
        <v>52383</v>
      </c>
      <c r="L251" s="8">
        <f t="shared" ca="1" si="62"/>
        <v>52382</v>
      </c>
      <c r="M251" s="9">
        <f t="shared" si="72"/>
        <v>100703.56363618122</v>
      </c>
      <c r="N251" s="9">
        <f t="shared" ca="1" si="73"/>
        <v>42118.148344751076</v>
      </c>
      <c r="O251" s="9">
        <f t="shared" ca="1" si="67"/>
        <v>58585.415291430145</v>
      </c>
      <c r="P251" s="9">
        <f t="shared" ca="1" si="74"/>
        <v>5279304.9131232025</v>
      </c>
      <c r="Q251">
        <f t="shared" ca="1" si="68"/>
        <v>0</v>
      </c>
    </row>
    <row r="252" spans="2:17" x14ac:dyDescent="0.35">
      <c r="B252" s="8">
        <f ca="1">IFERROR(VLOOKUP(C252,'Праздничные дни'!$C$2:$C$12427,1,0),IFERROR(VLOOKUP(C252+1,'Праздничные дни'!$C$2:$C$12427,1,0),IFERROR(VLOOKUP(C252+2,'Праздничные дни'!$C$2:$C$12427,1,0),IFERROR(VLOOKUP(C252+3,'Праздничные дни'!$C$2:$C$12427,1,0),IFERROR(VLOOKUP(C252+4,'Праздничные дни'!$C$2:$C$12427,1,0),IFERROR(VLOOKUP(C252+5,'Праздничные дни'!$C$2:$C$12427,1,0),IFERROR(VLOOKUP(C252+6,'Праздничные дни'!$C$2:$C$12427,1,0),IFERROR(VLOOKUP(C252+7,'Праздничные дни'!$C$2:$C$12427,1,0),IFERROR(VLOOKUP(C252+8,'Праздничные дни'!$C$2:$C$12427,1,0),IFERROR(VLOOKUP(C252+9,'Праздничные дни'!$C$2:$C$12427,1,0),IFERROR(VLOOKUP(C252+10,'Праздничные дни'!$C$2:$C$12427,1,0),0)))))))))))</f>
        <v>52412</v>
      </c>
      <c r="C252" s="8">
        <f t="shared" ca="1" si="69"/>
        <v>52412</v>
      </c>
      <c r="D252" s="9">
        <f t="shared" ca="1" si="63"/>
        <v>98755.432732786561</v>
      </c>
      <c r="E252" s="9">
        <f t="shared" ca="1" si="70"/>
        <v>35888.621049261594</v>
      </c>
      <c r="F252" s="9">
        <f t="shared" ca="1" si="64"/>
        <v>62866.811683524968</v>
      </c>
      <c r="G252" s="9">
        <f t="shared" ca="1" si="71"/>
        <v>4956039.9634047812</v>
      </c>
      <c r="H252">
        <f t="shared" ca="1" si="65"/>
        <v>0</v>
      </c>
      <c r="I252" s="2">
        <f t="shared" si="66"/>
        <v>0.09</v>
      </c>
      <c r="K252" s="8">
        <f ca="1">IFERROR(VLOOKUP(L252,'Праздничные дни'!$C$2:$C$12427,1,0),IFERROR(VLOOKUP(L252+1,'Праздничные дни'!$C$2:$C$12427,1,0),IFERROR(VLOOKUP(L252+2,'Праздничные дни'!$C$2:$C$12427,1,0),IFERROR(VLOOKUP(L252+3,'Праздничные дни'!$C$2:$C$12427,1,0),IFERROR(VLOOKUP(L252+4,'Праздничные дни'!$C$2:$C$12427,1,0),IFERROR(VLOOKUP(L252+5,'Праздничные дни'!$C$2:$C$12427,1,0),IFERROR(VLOOKUP(L252+6,'Праздничные дни'!$C$2:$C$12427,1,0),IFERROR(VLOOKUP(L252+7,'Праздничные дни'!$C$2:$C$12427,1,0),IFERROR(VLOOKUP(L252+8,'Праздничные дни'!$C$2:$C$12427,1,0),IFERROR(VLOOKUP(L252+9,'Праздничные дни'!$C$2:$C$12427,1,0),IFERROR(VLOOKUP(L252+10,'Праздничные дни'!$C$2:$C$12427,1,0),0)))))))))))</f>
        <v>52412</v>
      </c>
      <c r="L252" s="8">
        <f t="shared" ca="1" si="62"/>
        <v>52412</v>
      </c>
      <c r="M252" s="9">
        <f t="shared" si="72"/>
        <v>100703.56363618122</v>
      </c>
      <c r="N252" s="9">
        <f t="shared" ca="1" si="73"/>
        <v>37750.646091100163</v>
      </c>
      <c r="O252" s="9">
        <f t="shared" ca="1" si="67"/>
        <v>62952.917545081058</v>
      </c>
      <c r="P252" s="9">
        <f t="shared" ca="1" si="74"/>
        <v>5216351.9955781214</v>
      </c>
      <c r="Q252">
        <f t="shared" ca="1" si="68"/>
        <v>0</v>
      </c>
    </row>
    <row r="253" spans="2:17" x14ac:dyDescent="0.35">
      <c r="B253" s="8">
        <f ca="1">IFERROR(VLOOKUP(C253,'Праздничные дни'!$C$2:$C$12427,1,0),IFERROR(VLOOKUP(C253+1,'Праздничные дни'!$C$2:$C$12427,1,0),IFERROR(VLOOKUP(C253+2,'Праздничные дни'!$C$2:$C$12427,1,0),IFERROR(VLOOKUP(C253+3,'Праздничные дни'!$C$2:$C$12427,1,0),IFERROR(VLOOKUP(C253+4,'Праздничные дни'!$C$2:$C$12427,1,0),IFERROR(VLOOKUP(C253+5,'Праздничные дни'!$C$2:$C$12427,1,0),IFERROR(VLOOKUP(C253+6,'Праздничные дни'!$C$2:$C$12427,1,0),IFERROR(VLOOKUP(C253+7,'Праздничные дни'!$C$2:$C$12427,1,0),IFERROR(VLOOKUP(C253+8,'Праздничные дни'!$C$2:$C$12427,1,0),IFERROR(VLOOKUP(C253+9,'Праздничные дни'!$C$2:$C$12427,1,0),IFERROR(VLOOKUP(C253+10,'Праздничные дни'!$C$2:$C$12427,1,0),0)))))))))))</f>
        <v>52443</v>
      </c>
      <c r="C253" s="8">
        <f t="shared" ca="1" si="69"/>
        <v>52443</v>
      </c>
      <c r="D253" s="9">
        <f t="shared" ca="1" si="63"/>
        <v>98755.432732786561</v>
      </c>
      <c r="E253" s="9">
        <f t="shared" ca="1" si="70"/>
        <v>37883.154788765314</v>
      </c>
      <c r="F253" s="9">
        <f t="shared" ca="1" si="64"/>
        <v>60872.277944021247</v>
      </c>
      <c r="G253" s="9">
        <f t="shared" ca="1" si="71"/>
        <v>4895167.6854607603</v>
      </c>
      <c r="H253">
        <f t="shared" ca="1" si="65"/>
        <v>0</v>
      </c>
      <c r="I253" s="2">
        <f t="shared" si="66"/>
        <v>0.09</v>
      </c>
      <c r="K253" s="8">
        <f ca="1">IFERROR(VLOOKUP(L253,'Праздничные дни'!$C$2:$C$12427,1,0),IFERROR(VLOOKUP(L253+1,'Праздничные дни'!$C$2:$C$12427,1,0),IFERROR(VLOOKUP(L253+2,'Праздничные дни'!$C$2:$C$12427,1,0),IFERROR(VLOOKUP(L253+3,'Праздничные дни'!$C$2:$C$12427,1,0),IFERROR(VLOOKUP(L253+4,'Праздничные дни'!$C$2:$C$12427,1,0),IFERROR(VLOOKUP(L253+5,'Праздничные дни'!$C$2:$C$12427,1,0),IFERROR(VLOOKUP(L253+6,'Праздничные дни'!$C$2:$C$12427,1,0),IFERROR(VLOOKUP(L253+7,'Праздничные дни'!$C$2:$C$12427,1,0),IFERROR(VLOOKUP(L253+8,'Праздничные дни'!$C$2:$C$12427,1,0),IFERROR(VLOOKUP(L253+9,'Праздничные дни'!$C$2:$C$12427,1,0),IFERROR(VLOOKUP(L253+10,'Праздничные дни'!$C$2:$C$12427,1,0),0)))))))))))</f>
        <v>52443</v>
      </c>
      <c r="L253" s="8">
        <f t="shared" ca="1" si="62"/>
        <v>52443</v>
      </c>
      <c r="M253" s="9">
        <f t="shared" si="72"/>
        <v>100703.56363618122</v>
      </c>
      <c r="N253" s="9">
        <f t="shared" ca="1" si="73"/>
        <v>39872.937171679339</v>
      </c>
      <c r="O253" s="9">
        <f t="shared" ca="1" si="67"/>
        <v>60830.626464501882</v>
      </c>
      <c r="P253" s="9">
        <f t="shared" ca="1" si="74"/>
        <v>5155521.3691136194</v>
      </c>
      <c r="Q253">
        <f t="shared" ca="1" si="68"/>
        <v>0</v>
      </c>
    </row>
    <row r="254" spans="2:17" x14ac:dyDescent="0.35">
      <c r="B254" s="8">
        <f ca="1">IFERROR(VLOOKUP(C254,'Праздничные дни'!$C$2:$C$12427,1,0),IFERROR(VLOOKUP(C254+1,'Праздничные дни'!$C$2:$C$12427,1,0),IFERROR(VLOOKUP(C254+2,'Праздничные дни'!$C$2:$C$12427,1,0),IFERROR(VLOOKUP(C254+3,'Праздничные дни'!$C$2:$C$12427,1,0),IFERROR(VLOOKUP(C254+4,'Праздничные дни'!$C$2:$C$12427,1,0),IFERROR(VLOOKUP(C254+5,'Праздничные дни'!$C$2:$C$12427,1,0),IFERROR(VLOOKUP(C254+6,'Праздничные дни'!$C$2:$C$12427,1,0),IFERROR(VLOOKUP(C254+7,'Праздничные дни'!$C$2:$C$12427,1,0),IFERROR(VLOOKUP(C254+8,'Праздничные дни'!$C$2:$C$12427,1,0),IFERROR(VLOOKUP(C254+9,'Праздничные дни'!$C$2:$C$12427,1,0),IFERROR(VLOOKUP(C254+10,'Праздничные дни'!$C$2:$C$12427,1,0),0)))))))))))</f>
        <v>52474</v>
      </c>
      <c r="C254" s="8">
        <f t="shared" ca="1" si="69"/>
        <v>52474</v>
      </c>
      <c r="D254" s="9">
        <f t="shared" ca="1" si="63"/>
        <v>98755.432732786561</v>
      </c>
      <c r="E254" s="9">
        <f t="shared" ca="1" si="70"/>
        <v>37417.857102563074</v>
      </c>
      <c r="F254" s="9">
        <f t="shared" ca="1" si="64"/>
        <v>61337.575630223488</v>
      </c>
      <c r="G254" s="9">
        <f t="shared" ca="1" si="71"/>
        <v>4833830.1098305369</v>
      </c>
      <c r="H254">
        <f t="shared" ca="1" si="65"/>
        <v>0</v>
      </c>
      <c r="I254" s="2">
        <f t="shared" si="66"/>
        <v>0.09</v>
      </c>
      <c r="K254" s="8">
        <f ca="1">IFERROR(VLOOKUP(L254,'Праздничные дни'!$C$2:$C$12427,1,0),IFERROR(VLOOKUP(L254+1,'Праздничные дни'!$C$2:$C$12427,1,0),IFERROR(VLOOKUP(L254+2,'Праздничные дни'!$C$2:$C$12427,1,0),IFERROR(VLOOKUP(L254+3,'Праздничные дни'!$C$2:$C$12427,1,0),IFERROR(VLOOKUP(L254+4,'Праздничные дни'!$C$2:$C$12427,1,0),IFERROR(VLOOKUP(L254+5,'Праздничные дни'!$C$2:$C$12427,1,0),IFERROR(VLOOKUP(L254+6,'Праздничные дни'!$C$2:$C$12427,1,0),IFERROR(VLOOKUP(L254+7,'Праздничные дни'!$C$2:$C$12427,1,0),IFERROR(VLOOKUP(L254+8,'Праздничные дни'!$C$2:$C$12427,1,0),IFERROR(VLOOKUP(L254+9,'Праздничные дни'!$C$2:$C$12427,1,0),IFERROR(VLOOKUP(L254+10,'Праздничные дни'!$C$2:$C$12427,1,0),0)))))))))))</f>
        <v>52474</v>
      </c>
      <c r="L254" s="8">
        <f t="shared" ref="L254:L317" ca="1" si="75">DATE(YEAR(L253),MONTH(L253)+2,DAY(0))</f>
        <v>52474</v>
      </c>
      <c r="M254" s="9">
        <f t="shared" si="72"/>
        <v>100703.56363618122</v>
      </c>
      <c r="N254" s="9">
        <f t="shared" ca="1" si="73"/>
        <v>39407.957862539719</v>
      </c>
      <c r="O254" s="9">
        <f t="shared" ca="1" si="67"/>
        <v>61295.605773641502</v>
      </c>
      <c r="P254" s="9">
        <f t="shared" ca="1" si="74"/>
        <v>5094225.7633399777</v>
      </c>
      <c r="Q254">
        <f t="shared" ca="1" si="68"/>
        <v>0</v>
      </c>
    </row>
    <row r="255" spans="2:17" x14ac:dyDescent="0.35">
      <c r="B255" s="8">
        <f ca="1">IFERROR(VLOOKUP(C255,'Праздничные дни'!$C$2:$C$12427,1,0),IFERROR(VLOOKUP(C255+1,'Праздничные дни'!$C$2:$C$12427,1,0),IFERROR(VLOOKUP(C255+2,'Праздничные дни'!$C$2:$C$12427,1,0),IFERROR(VLOOKUP(C255+3,'Праздничные дни'!$C$2:$C$12427,1,0),IFERROR(VLOOKUP(C255+4,'Праздничные дни'!$C$2:$C$12427,1,0),IFERROR(VLOOKUP(C255+5,'Праздничные дни'!$C$2:$C$12427,1,0),IFERROR(VLOOKUP(C255+6,'Праздничные дни'!$C$2:$C$12427,1,0),IFERROR(VLOOKUP(C255+7,'Праздничные дни'!$C$2:$C$12427,1,0),IFERROR(VLOOKUP(C255+8,'Праздничные дни'!$C$2:$C$12427,1,0),IFERROR(VLOOKUP(C255+9,'Праздничные дни'!$C$2:$C$12427,1,0),IFERROR(VLOOKUP(C255+10,'Праздничные дни'!$C$2:$C$12427,1,0),0)))))))))))</f>
        <v>52504</v>
      </c>
      <c r="C255" s="8">
        <f t="shared" ca="1" si="69"/>
        <v>52504</v>
      </c>
      <c r="D255" s="9">
        <f t="shared" ca="1" si="63"/>
        <v>98755.432732786561</v>
      </c>
      <c r="E255" s="9">
        <f t="shared" ca="1" si="70"/>
        <v>35757.099442582046</v>
      </c>
      <c r="F255" s="9">
        <f t="shared" ca="1" si="64"/>
        <v>62998.333290204515</v>
      </c>
      <c r="G255" s="9">
        <f t="shared" ca="1" si="71"/>
        <v>4770831.7765403325</v>
      </c>
      <c r="H255">
        <f t="shared" ca="1" si="65"/>
        <v>0</v>
      </c>
      <c r="I255" s="2">
        <f t="shared" si="66"/>
        <v>0.09</v>
      </c>
      <c r="K255" s="8">
        <f ca="1">IFERROR(VLOOKUP(L255,'Праздничные дни'!$C$2:$C$12427,1,0),IFERROR(VLOOKUP(L255+1,'Праздничные дни'!$C$2:$C$12427,1,0),IFERROR(VLOOKUP(L255+2,'Праздничные дни'!$C$2:$C$12427,1,0),IFERROR(VLOOKUP(L255+3,'Праздничные дни'!$C$2:$C$12427,1,0),IFERROR(VLOOKUP(L255+4,'Праздничные дни'!$C$2:$C$12427,1,0),IFERROR(VLOOKUP(L255+5,'Праздничные дни'!$C$2:$C$12427,1,0),IFERROR(VLOOKUP(L255+6,'Праздничные дни'!$C$2:$C$12427,1,0),IFERROR(VLOOKUP(L255+7,'Праздничные дни'!$C$2:$C$12427,1,0),IFERROR(VLOOKUP(L255+8,'Праздничные дни'!$C$2:$C$12427,1,0),IFERROR(VLOOKUP(L255+9,'Праздничные дни'!$C$2:$C$12427,1,0),IFERROR(VLOOKUP(L255+10,'Праздничные дни'!$C$2:$C$12427,1,0),0)))))))))))</f>
        <v>52504</v>
      </c>
      <c r="L255" s="8">
        <f t="shared" ca="1" si="75"/>
        <v>52504</v>
      </c>
      <c r="M255" s="9">
        <f t="shared" si="72"/>
        <v>100703.56363618122</v>
      </c>
      <c r="N255" s="9">
        <f t="shared" ca="1" si="73"/>
        <v>37683.313865802571</v>
      </c>
      <c r="O255" s="9">
        <f t="shared" ca="1" si="67"/>
        <v>63020.24977037865</v>
      </c>
      <c r="P255" s="9">
        <f t="shared" ca="1" si="74"/>
        <v>5031205.513569599</v>
      </c>
      <c r="Q255">
        <f t="shared" ca="1" si="68"/>
        <v>0</v>
      </c>
    </row>
    <row r="256" spans="2:17" x14ac:dyDescent="0.35">
      <c r="B256" s="8">
        <f ca="1">IFERROR(VLOOKUP(C256,'Праздничные дни'!$C$2:$C$12427,1,0),IFERROR(VLOOKUP(C256+1,'Праздничные дни'!$C$2:$C$12427,1,0),IFERROR(VLOOKUP(C256+2,'Праздничные дни'!$C$2:$C$12427,1,0),IFERROR(VLOOKUP(C256+3,'Праздничные дни'!$C$2:$C$12427,1,0),IFERROR(VLOOKUP(C256+4,'Праздничные дни'!$C$2:$C$12427,1,0),IFERROR(VLOOKUP(C256+5,'Праздничные дни'!$C$2:$C$12427,1,0),IFERROR(VLOOKUP(C256+6,'Праздничные дни'!$C$2:$C$12427,1,0),IFERROR(VLOOKUP(C256+7,'Праздничные дни'!$C$2:$C$12427,1,0),IFERROR(VLOOKUP(C256+8,'Праздничные дни'!$C$2:$C$12427,1,0),IFERROR(VLOOKUP(C256+9,'Праздничные дни'!$C$2:$C$12427,1,0),IFERROR(VLOOKUP(C256+10,'Праздничные дни'!$C$2:$C$12427,1,0),0)))))))))))</f>
        <v>52537</v>
      </c>
      <c r="C256" s="8">
        <f t="shared" ca="1" si="69"/>
        <v>52535</v>
      </c>
      <c r="D256" s="9">
        <f t="shared" ca="1" si="63"/>
        <v>98755.432732786561</v>
      </c>
      <c r="E256" s="9">
        <f t="shared" ca="1" si="70"/>
        <v>38820.192811848734</v>
      </c>
      <c r="F256" s="9">
        <f t="shared" ca="1" si="64"/>
        <v>59935.239920937827</v>
      </c>
      <c r="G256" s="9">
        <f t="shared" ca="1" si="71"/>
        <v>4710896.536619395</v>
      </c>
      <c r="H256">
        <f t="shared" ca="1" si="65"/>
        <v>0</v>
      </c>
      <c r="I256" s="2">
        <f t="shared" si="66"/>
        <v>0.09</v>
      </c>
      <c r="K256" s="8">
        <f ca="1">IFERROR(VLOOKUP(L256,'Праздничные дни'!$C$2:$C$12427,1,0),IFERROR(VLOOKUP(L256+1,'Праздничные дни'!$C$2:$C$12427,1,0),IFERROR(VLOOKUP(L256+2,'Праздничные дни'!$C$2:$C$12427,1,0),IFERROR(VLOOKUP(L256+3,'Праздничные дни'!$C$2:$C$12427,1,0),IFERROR(VLOOKUP(L256+4,'Праздничные дни'!$C$2:$C$12427,1,0),IFERROR(VLOOKUP(L256+5,'Праздничные дни'!$C$2:$C$12427,1,0),IFERROR(VLOOKUP(L256+6,'Праздничные дни'!$C$2:$C$12427,1,0),IFERROR(VLOOKUP(L256+7,'Праздничные дни'!$C$2:$C$12427,1,0),IFERROR(VLOOKUP(L256+8,'Праздничные дни'!$C$2:$C$12427,1,0),IFERROR(VLOOKUP(L256+9,'Праздничные дни'!$C$2:$C$12427,1,0),IFERROR(VLOOKUP(L256+10,'Праздничные дни'!$C$2:$C$12427,1,0),0)))))))))))</f>
        <v>52537</v>
      </c>
      <c r="L256" s="8">
        <f t="shared" ca="1" si="75"/>
        <v>52535</v>
      </c>
      <c r="M256" s="9">
        <f t="shared" si="72"/>
        <v>100703.56363618122</v>
      </c>
      <c r="N256" s="9">
        <f t="shared" ca="1" si="73"/>
        <v>40938.850343292354</v>
      </c>
      <c r="O256" s="9">
        <f t="shared" ca="1" si="67"/>
        <v>59764.713292888868</v>
      </c>
      <c r="P256" s="9">
        <f t="shared" ca="1" si="74"/>
        <v>4971440.8002767097</v>
      </c>
      <c r="Q256">
        <f t="shared" ca="1" si="68"/>
        <v>0</v>
      </c>
    </row>
    <row r="257" spans="2:17" x14ac:dyDescent="0.35">
      <c r="B257" s="8">
        <f ca="1">IFERROR(VLOOKUP(C257,'Праздничные дни'!$C$2:$C$12427,1,0),IFERROR(VLOOKUP(C257+1,'Праздничные дни'!$C$2:$C$12427,1,0),IFERROR(VLOOKUP(C257+2,'Праздничные дни'!$C$2:$C$12427,1,0),IFERROR(VLOOKUP(C257+3,'Праздничные дни'!$C$2:$C$12427,1,0),IFERROR(VLOOKUP(C257+4,'Праздничные дни'!$C$2:$C$12427,1,0),IFERROR(VLOOKUP(C257+5,'Праздничные дни'!$C$2:$C$12427,1,0),IFERROR(VLOOKUP(C257+6,'Праздничные дни'!$C$2:$C$12427,1,0),IFERROR(VLOOKUP(C257+7,'Праздничные дни'!$C$2:$C$12427,1,0),IFERROR(VLOOKUP(C257+8,'Праздничные дни'!$C$2:$C$12427,1,0),IFERROR(VLOOKUP(C257+9,'Праздничные дни'!$C$2:$C$12427,1,0),IFERROR(VLOOKUP(C257+10,'Праздничные дни'!$C$2:$C$12427,1,0),0)))))))))))</f>
        <v>52565</v>
      </c>
      <c r="C257" s="8">
        <f t="shared" ca="1" si="69"/>
        <v>52565</v>
      </c>
      <c r="D257" s="9">
        <f t="shared" ca="1" si="63"/>
        <v>98755.432732786561</v>
      </c>
      <c r="E257" s="9">
        <f t="shared" ca="1" si="70"/>
        <v>32524.545951454453</v>
      </c>
      <c r="F257" s="9">
        <f t="shared" ca="1" si="64"/>
        <v>66230.886781332112</v>
      </c>
      <c r="G257" s="9">
        <f t="shared" ca="1" si="71"/>
        <v>4644665.6498380629</v>
      </c>
      <c r="H257">
        <f t="shared" ca="1" si="65"/>
        <v>0</v>
      </c>
      <c r="I257" s="2">
        <f t="shared" si="66"/>
        <v>0.09</v>
      </c>
      <c r="K257" s="8">
        <f ca="1">IFERROR(VLOOKUP(L257,'Праздничные дни'!$C$2:$C$12427,1,0),IFERROR(VLOOKUP(L257+1,'Праздничные дни'!$C$2:$C$12427,1,0),IFERROR(VLOOKUP(L257+2,'Праздничные дни'!$C$2:$C$12427,1,0),IFERROR(VLOOKUP(L257+3,'Праздничные дни'!$C$2:$C$12427,1,0),IFERROR(VLOOKUP(L257+4,'Праздничные дни'!$C$2:$C$12427,1,0),IFERROR(VLOOKUP(L257+5,'Праздничные дни'!$C$2:$C$12427,1,0),IFERROR(VLOOKUP(L257+6,'Праздничные дни'!$C$2:$C$12427,1,0),IFERROR(VLOOKUP(L257+7,'Праздничные дни'!$C$2:$C$12427,1,0),IFERROR(VLOOKUP(L257+8,'Праздничные дни'!$C$2:$C$12427,1,0),IFERROR(VLOOKUP(L257+9,'Праздничные дни'!$C$2:$C$12427,1,0),IFERROR(VLOOKUP(L257+10,'Праздничные дни'!$C$2:$C$12427,1,0),0)))))))))))</f>
        <v>52565</v>
      </c>
      <c r="L257" s="8">
        <f t="shared" ca="1" si="75"/>
        <v>52565</v>
      </c>
      <c r="M257" s="9">
        <f t="shared" si="72"/>
        <v>100703.56363618122</v>
      </c>
      <c r="N257" s="9">
        <f t="shared" ca="1" si="73"/>
        <v>34323.372100540568</v>
      </c>
      <c r="O257" s="9">
        <f t="shared" ca="1" si="67"/>
        <v>66380.191535640653</v>
      </c>
      <c r="P257" s="9">
        <f t="shared" ca="1" si="74"/>
        <v>4905060.6087410692</v>
      </c>
      <c r="Q257">
        <f t="shared" ca="1" si="68"/>
        <v>0</v>
      </c>
    </row>
    <row r="258" spans="2:17" x14ac:dyDescent="0.35">
      <c r="B258" s="8">
        <f ca="1">IFERROR(VLOOKUP(C258,'Праздничные дни'!$C$2:$C$12427,1,0),IFERROR(VLOOKUP(C258+1,'Праздничные дни'!$C$2:$C$12427,1,0),IFERROR(VLOOKUP(C258+2,'Праздничные дни'!$C$2:$C$12427,1,0),IFERROR(VLOOKUP(C258+3,'Праздничные дни'!$C$2:$C$12427,1,0),IFERROR(VLOOKUP(C258+4,'Праздничные дни'!$C$2:$C$12427,1,0),IFERROR(VLOOKUP(C258+5,'Праздничные дни'!$C$2:$C$12427,1,0),IFERROR(VLOOKUP(C258+6,'Праздничные дни'!$C$2:$C$12427,1,0),IFERROR(VLOOKUP(C258+7,'Праздничные дни'!$C$2:$C$12427,1,0),IFERROR(VLOOKUP(C258+8,'Праздничные дни'!$C$2:$C$12427,1,0),IFERROR(VLOOKUP(C258+9,'Праздничные дни'!$C$2:$C$12427,1,0),IFERROR(VLOOKUP(C258+10,'Праздничные дни'!$C$2:$C$12427,1,0),0)))))))))))</f>
        <v>52596</v>
      </c>
      <c r="C258" s="8">
        <f t="shared" ca="1" si="69"/>
        <v>52596</v>
      </c>
      <c r="D258" s="9">
        <f t="shared" ca="1" si="63"/>
        <v>98755.432732786561</v>
      </c>
      <c r="E258" s="9">
        <f t="shared" ca="1" si="70"/>
        <v>35503.06072067999</v>
      </c>
      <c r="F258" s="9">
        <f t="shared" ca="1" si="64"/>
        <v>63252.372012106571</v>
      </c>
      <c r="G258" s="9">
        <f t="shared" ca="1" si="71"/>
        <v>4581413.2778259562</v>
      </c>
      <c r="H258">
        <f t="shared" ca="1" si="65"/>
        <v>0</v>
      </c>
      <c r="I258" s="2">
        <f t="shared" si="66"/>
        <v>0.09</v>
      </c>
      <c r="K258" s="8">
        <f ca="1">IFERROR(VLOOKUP(L258,'Праздничные дни'!$C$2:$C$12427,1,0),IFERROR(VLOOKUP(L258+1,'Праздничные дни'!$C$2:$C$12427,1,0),IFERROR(VLOOKUP(L258+2,'Праздничные дни'!$C$2:$C$12427,1,0),IFERROR(VLOOKUP(L258+3,'Праздничные дни'!$C$2:$C$12427,1,0),IFERROR(VLOOKUP(L258+4,'Праздничные дни'!$C$2:$C$12427,1,0),IFERROR(VLOOKUP(L258+5,'Праздничные дни'!$C$2:$C$12427,1,0),IFERROR(VLOOKUP(L258+6,'Праздничные дни'!$C$2:$C$12427,1,0),IFERROR(VLOOKUP(L258+7,'Праздничные дни'!$C$2:$C$12427,1,0),IFERROR(VLOOKUP(L258+8,'Праздничные дни'!$C$2:$C$12427,1,0),IFERROR(VLOOKUP(L258+9,'Праздничные дни'!$C$2:$C$12427,1,0),IFERROR(VLOOKUP(L258+10,'Праздничные дни'!$C$2:$C$12427,1,0),0)))))))))))</f>
        <v>52596</v>
      </c>
      <c r="L258" s="8">
        <f t="shared" ca="1" si="75"/>
        <v>52596</v>
      </c>
      <c r="M258" s="9">
        <f t="shared" si="72"/>
        <v>100703.56363618122</v>
      </c>
      <c r="N258" s="9">
        <f t="shared" ca="1" si="73"/>
        <v>37493.476981883789</v>
      </c>
      <c r="O258" s="9">
        <f t="shared" ca="1" si="67"/>
        <v>63210.086654297433</v>
      </c>
      <c r="P258" s="9">
        <f t="shared" ca="1" si="74"/>
        <v>4841850.5220867721</v>
      </c>
      <c r="Q258">
        <f t="shared" ca="1" si="68"/>
        <v>0</v>
      </c>
    </row>
    <row r="259" spans="2:17" x14ac:dyDescent="0.35">
      <c r="B259" s="8">
        <f ca="1">IFERROR(VLOOKUP(C259,'Праздничные дни'!$C$2:$C$12427,1,0),IFERROR(VLOOKUP(C259+1,'Праздничные дни'!$C$2:$C$12427,1,0),IFERROR(VLOOKUP(C259+2,'Праздничные дни'!$C$2:$C$12427,1,0),IFERROR(VLOOKUP(C259+3,'Праздничные дни'!$C$2:$C$12427,1,0),IFERROR(VLOOKUP(C259+4,'Праздничные дни'!$C$2:$C$12427,1,0),IFERROR(VLOOKUP(C259+5,'Праздничные дни'!$C$2:$C$12427,1,0),IFERROR(VLOOKUP(C259+6,'Праздничные дни'!$C$2:$C$12427,1,0),IFERROR(VLOOKUP(C259+7,'Праздничные дни'!$C$2:$C$12427,1,0),IFERROR(VLOOKUP(C259+8,'Праздничные дни'!$C$2:$C$12427,1,0),IFERROR(VLOOKUP(C259+9,'Праздничные дни'!$C$2:$C$12427,1,0),IFERROR(VLOOKUP(C259+10,'Праздничные дни'!$C$2:$C$12427,1,0),0)))))))))))</f>
        <v>52628</v>
      </c>
      <c r="C259" s="8">
        <f t="shared" ca="1" si="69"/>
        <v>52627</v>
      </c>
      <c r="D259" s="9">
        <f t="shared" ca="1" si="63"/>
        <v>98755.432732786561</v>
      </c>
      <c r="E259" s="9">
        <f t="shared" ca="1" si="70"/>
        <v>36149.233534626721</v>
      </c>
      <c r="F259" s="9">
        <f t="shared" ca="1" si="64"/>
        <v>62606.19919815984</v>
      </c>
      <c r="G259" s="9">
        <f t="shared" ca="1" si="71"/>
        <v>4518807.0786277968</v>
      </c>
      <c r="H259">
        <f t="shared" ca="1" si="65"/>
        <v>0</v>
      </c>
      <c r="I259" s="2">
        <f t="shared" si="66"/>
        <v>0.09</v>
      </c>
      <c r="K259" s="8">
        <f ca="1">IFERROR(VLOOKUP(L259,'Праздничные дни'!$C$2:$C$12427,1,0),IFERROR(VLOOKUP(L259+1,'Праздничные дни'!$C$2:$C$12427,1,0),IFERROR(VLOOKUP(L259+2,'Праздничные дни'!$C$2:$C$12427,1,0),IFERROR(VLOOKUP(L259+3,'Праздничные дни'!$C$2:$C$12427,1,0),IFERROR(VLOOKUP(L259+4,'Праздничные дни'!$C$2:$C$12427,1,0),IFERROR(VLOOKUP(L259+5,'Праздничные дни'!$C$2:$C$12427,1,0),IFERROR(VLOOKUP(L259+6,'Праздничные дни'!$C$2:$C$12427,1,0),IFERROR(VLOOKUP(L259+7,'Праздничные дни'!$C$2:$C$12427,1,0),IFERROR(VLOOKUP(L259+8,'Праздничные дни'!$C$2:$C$12427,1,0),IFERROR(VLOOKUP(L259+9,'Праздничные дни'!$C$2:$C$12427,1,0),IFERROR(VLOOKUP(L259+10,'Праздничные дни'!$C$2:$C$12427,1,0),0)))))))))))</f>
        <v>52628</v>
      </c>
      <c r="L259" s="8">
        <f t="shared" ca="1" si="75"/>
        <v>52627</v>
      </c>
      <c r="M259" s="9">
        <f t="shared" si="72"/>
        <v>100703.56363618122</v>
      </c>
      <c r="N259" s="9">
        <f t="shared" ca="1" si="73"/>
        <v>38204.190420849052</v>
      </c>
      <c r="O259" s="9">
        <f t="shared" ca="1" si="67"/>
        <v>62499.373215332169</v>
      </c>
      <c r="P259" s="9">
        <f t="shared" ca="1" si="74"/>
        <v>4779351.1488714395</v>
      </c>
      <c r="Q259">
        <f t="shared" ca="1" si="68"/>
        <v>0</v>
      </c>
    </row>
    <row r="260" spans="2:17" x14ac:dyDescent="0.35">
      <c r="B260" s="8">
        <f ca="1">IFERROR(VLOOKUP(C260,'Праздничные дни'!$C$2:$C$12427,1,0),IFERROR(VLOOKUP(C260+1,'Праздничные дни'!$C$2:$C$12427,1,0),IFERROR(VLOOKUP(C260+2,'Праздничные дни'!$C$2:$C$12427,1,0),IFERROR(VLOOKUP(C260+3,'Праздничные дни'!$C$2:$C$12427,1,0),IFERROR(VLOOKUP(C260+4,'Праздничные дни'!$C$2:$C$12427,1,0),IFERROR(VLOOKUP(C260+5,'Праздничные дни'!$C$2:$C$12427,1,0),IFERROR(VLOOKUP(C260+6,'Праздничные дни'!$C$2:$C$12427,1,0),IFERROR(VLOOKUP(C260+7,'Праздничные дни'!$C$2:$C$12427,1,0),IFERROR(VLOOKUP(C260+8,'Праздничные дни'!$C$2:$C$12427,1,0),IFERROR(VLOOKUP(C260+9,'Праздничные дни'!$C$2:$C$12427,1,0),IFERROR(VLOOKUP(C260+10,'Праздничные дни'!$C$2:$C$12427,1,0),0)))))))))))</f>
        <v>52656</v>
      </c>
      <c r="C260" s="8">
        <f t="shared" ca="1" si="69"/>
        <v>52656</v>
      </c>
      <c r="D260" s="9">
        <f t="shared" ca="1" si="63"/>
        <v>98755.432732786561</v>
      </c>
      <c r="E260" s="9">
        <f t="shared" ca="1" si="70"/>
        <v>31198.339282580953</v>
      </c>
      <c r="F260" s="9">
        <f t="shared" ca="1" si="64"/>
        <v>67557.093450205604</v>
      </c>
      <c r="G260" s="9">
        <f t="shared" ca="1" si="71"/>
        <v>4451249.9851775914</v>
      </c>
      <c r="H260">
        <f t="shared" ca="1" si="65"/>
        <v>0</v>
      </c>
      <c r="I260" s="2">
        <f t="shared" si="66"/>
        <v>0.09</v>
      </c>
      <c r="K260" s="8">
        <f ca="1">IFERROR(VLOOKUP(L260,'Праздничные дни'!$C$2:$C$12427,1,0),IFERROR(VLOOKUP(L260+1,'Праздничные дни'!$C$2:$C$12427,1,0),IFERROR(VLOOKUP(L260+2,'Праздничные дни'!$C$2:$C$12427,1,0),IFERROR(VLOOKUP(L260+3,'Праздничные дни'!$C$2:$C$12427,1,0),IFERROR(VLOOKUP(L260+4,'Праздничные дни'!$C$2:$C$12427,1,0),IFERROR(VLOOKUP(L260+5,'Праздничные дни'!$C$2:$C$12427,1,0),IFERROR(VLOOKUP(L260+6,'Праздничные дни'!$C$2:$C$12427,1,0),IFERROR(VLOOKUP(L260+7,'Праздничные дни'!$C$2:$C$12427,1,0),IFERROR(VLOOKUP(L260+8,'Праздничные дни'!$C$2:$C$12427,1,0),IFERROR(VLOOKUP(L260+9,'Праздничные дни'!$C$2:$C$12427,1,0),IFERROR(VLOOKUP(L260+10,'Праздничные дни'!$C$2:$C$12427,1,0),0)))))))))))</f>
        <v>52656</v>
      </c>
      <c r="L260" s="8">
        <f t="shared" ca="1" si="75"/>
        <v>52656</v>
      </c>
      <c r="M260" s="9">
        <f t="shared" si="72"/>
        <v>100703.56363618122</v>
      </c>
      <c r="N260" s="9">
        <f t="shared" ca="1" si="73"/>
        <v>32997.16409631788</v>
      </c>
      <c r="O260" s="9">
        <f t="shared" ca="1" si="67"/>
        <v>67706.399539863341</v>
      </c>
      <c r="P260" s="9">
        <f t="shared" ca="1" si="74"/>
        <v>4711644.7493315758</v>
      </c>
      <c r="Q260">
        <f t="shared" ca="1" si="68"/>
        <v>0</v>
      </c>
    </row>
    <row r="261" spans="2:17" x14ac:dyDescent="0.35">
      <c r="B261" s="8">
        <f ca="1">IFERROR(VLOOKUP(C261,'Праздничные дни'!$C$2:$C$12427,1,0),IFERROR(VLOOKUP(C261+1,'Праздничные дни'!$C$2:$C$12427,1,0),IFERROR(VLOOKUP(C261+2,'Праздничные дни'!$C$2:$C$12427,1,0),IFERROR(VLOOKUP(C261+3,'Праздничные дни'!$C$2:$C$12427,1,0),IFERROR(VLOOKUP(C261+4,'Праздничные дни'!$C$2:$C$12427,1,0),IFERROR(VLOOKUP(C261+5,'Праздничные дни'!$C$2:$C$12427,1,0),IFERROR(VLOOKUP(C261+6,'Праздничные дни'!$C$2:$C$12427,1,0),IFERROR(VLOOKUP(C261+7,'Праздничные дни'!$C$2:$C$12427,1,0),IFERROR(VLOOKUP(C261+8,'Праздничные дни'!$C$2:$C$12427,1,0),IFERROR(VLOOKUP(C261+9,'Праздничные дни'!$C$2:$C$12427,1,0),IFERROR(VLOOKUP(C261+10,'Праздничные дни'!$C$2:$C$12427,1,0),0)))))))))))</f>
        <v>52687</v>
      </c>
      <c r="C261" s="8">
        <f t="shared" ca="1" si="69"/>
        <v>52687</v>
      </c>
      <c r="D261" s="9">
        <f t="shared" ca="1" si="63"/>
        <v>98755.432732786561</v>
      </c>
      <c r="E261" s="9">
        <f t="shared" ca="1" si="70"/>
        <v>34024.623174371176</v>
      </c>
      <c r="F261" s="9">
        <f t="shared" ca="1" si="64"/>
        <v>64730.809558415385</v>
      </c>
      <c r="G261" s="9">
        <f t="shared" ca="1" si="71"/>
        <v>4386519.1756191757</v>
      </c>
      <c r="H261">
        <f t="shared" ca="1" si="65"/>
        <v>0</v>
      </c>
      <c r="I261" s="2">
        <f t="shared" si="66"/>
        <v>0.09</v>
      </c>
      <c r="K261" s="8">
        <f ca="1">IFERROR(VLOOKUP(L261,'Праздничные дни'!$C$2:$C$12427,1,0),IFERROR(VLOOKUP(L261+1,'Праздничные дни'!$C$2:$C$12427,1,0),IFERROR(VLOOKUP(L261+2,'Праздничные дни'!$C$2:$C$12427,1,0),IFERROR(VLOOKUP(L261+3,'Праздничные дни'!$C$2:$C$12427,1,0),IFERROR(VLOOKUP(L261+4,'Праздничные дни'!$C$2:$C$12427,1,0),IFERROR(VLOOKUP(L261+5,'Праздничные дни'!$C$2:$C$12427,1,0),IFERROR(VLOOKUP(L261+6,'Праздничные дни'!$C$2:$C$12427,1,0),IFERROR(VLOOKUP(L261+7,'Праздничные дни'!$C$2:$C$12427,1,0),IFERROR(VLOOKUP(L261+8,'Праздничные дни'!$C$2:$C$12427,1,0),IFERROR(VLOOKUP(L261+9,'Праздничные дни'!$C$2:$C$12427,1,0),IFERROR(VLOOKUP(L261+10,'Праздничные дни'!$C$2:$C$12427,1,0),0)))))))))))</f>
        <v>52687</v>
      </c>
      <c r="L261" s="8">
        <f t="shared" ca="1" si="75"/>
        <v>52687</v>
      </c>
      <c r="M261" s="9">
        <f t="shared" si="72"/>
        <v>100703.56363618122</v>
      </c>
      <c r="N261" s="9">
        <f t="shared" ca="1" si="73"/>
        <v>36015.037946945471</v>
      </c>
      <c r="O261" s="9">
        <f t="shared" ca="1" si="67"/>
        <v>64688.52568923575</v>
      </c>
      <c r="P261" s="9">
        <f t="shared" ca="1" si="74"/>
        <v>4646956.2236423399</v>
      </c>
      <c r="Q261">
        <f t="shared" ca="1" si="68"/>
        <v>0</v>
      </c>
    </row>
    <row r="262" spans="2:17" x14ac:dyDescent="0.35">
      <c r="B262" s="8">
        <f ca="1">IFERROR(VLOOKUP(C262,'Праздничные дни'!$C$2:$C$12427,1,0),IFERROR(VLOOKUP(C262+1,'Праздничные дни'!$C$2:$C$12427,1,0),IFERROR(VLOOKUP(C262+2,'Праздничные дни'!$C$2:$C$12427,1,0),IFERROR(VLOOKUP(C262+3,'Праздничные дни'!$C$2:$C$12427,1,0),IFERROR(VLOOKUP(C262+4,'Праздничные дни'!$C$2:$C$12427,1,0),IFERROR(VLOOKUP(C262+5,'Праздничные дни'!$C$2:$C$12427,1,0),IFERROR(VLOOKUP(C262+6,'Праздничные дни'!$C$2:$C$12427,1,0),IFERROR(VLOOKUP(C262+7,'Праздничные дни'!$C$2:$C$12427,1,0),IFERROR(VLOOKUP(C262+8,'Праздничные дни'!$C$2:$C$12427,1,0),IFERROR(VLOOKUP(C262+9,'Праздничные дни'!$C$2:$C$12427,1,0),IFERROR(VLOOKUP(C262+10,'Праздничные дни'!$C$2:$C$12427,1,0),0)))))))))))</f>
        <v>52719</v>
      </c>
      <c r="C262" s="8">
        <f t="shared" ca="1" si="69"/>
        <v>52717</v>
      </c>
      <c r="D262" s="9">
        <f t="shared" ca="1" si="63"/>
        <v>98755.432732786561</v>
      </c>
      <c r="E262" s="9">
        <f t="shared" ca="1" si="70"/>
        <v>34611.438974748562</v>
      </c>
      <c r="F262" s="9">
        <f t="shared" ca="1" si="64"/>
        <v>64143.993758037999</v>
      </c>
      <c r="G262" s="9">
        <f t="shared" ca="1" si="71"/>
        <v>4322375.181861138</v>
      </c>
      <c r="H262">
        <f t="shared" ca="1" si="65"/>
        <v>0</v>
      </c>
      <c r="I262" s="2">
        <f t="shared" si="66"/>
        <v>0.09</v>
      </c>
      <c r="K262" s="8">
        <f ca="1">IFERROR(VLOOKUP(L262,'Праздничные дни'!$C$2:$C$12427,1,0),IFERROR(VLOOKUP(L262+1,'Праздничные дни'!$C$2:$C$12427,1,0),IFERROR(VLOOKUP(L262+2,'Праздничные дни'!$C$2:$C$12427,1,0),IFERROR(VLOOKUP(L262+3,'Праздничные дни'!$C$2:$C$12427,1,0),IFERROR(VLOOKUP(L262+4,'Праздничные дни'!$C$2:$C$12427,1,0),IFERROR(VLOOKUP(L262+5,'Праздничные дни'!$C$2:$C$12427,1,0),IFERROR(VLOOKUP(L262+6,'Праздничные дни'!$C$2:$C$12427,1,0),IFERROR(VLOOKUP(L262+7,'Праздничные дни'!$C$2:$C$12427,1,0),IFERROR(VLOOKUP(L262+8,'Праздничные дни'!$C$2:$C$12427,1,0),IFERROR(VLOOKUP(L262+9,'Праздничные дни'!$C$2:$C$12427,1,0),IFERROR(VLOOKUP(L262+10,'Праздничные дни'!$C$2:$C$12427,1,0),0)))))))))))</f>
        <v>52719</v>
      </c>
      <c r="L262" s="8">
        <f t="shared" ca="1" si="75"/>
        <v>52717</v>
      </c>
      <c r="M262" s="9">
        <f t="shared" si="72"/>
        <v>100703.56363618122</v>
      </c>
      <c r="N262" s="9">
        <f t="shared" ca="1" si="73"/>
        <v>36666.394312575176</v>
      </c>
      <c r="O262" s="9">
        <f t="shared" ca="1" si="67"/>
        <v>64037.169323606046</v>
      </c>
      <c r="P262" s="9">
        <f t="shared" ca="1" si="74"/>
        <v>4582919.0543187335</v>
      </c>
      <c r="Q262">
        <f t="shared" ca="1" si="68"/>
        <v>0</v>
      </c>
    </row>
    <row r="263" spans="2:17" x14ac:dyDescent="0.35">
      <c r="B263" s="8">
        <f ca="1">IFERROR(VLOOKUP(C263,'Праздничные дни'!$C$2:$C$12427,1,0),IFERROR(VLOOKUP(C263+1,'Праздничные дни'!$C$2:$C$12427,1,0),IFERROR(VLOOKUP(C263+2,'Праздничные дни'!$C$2:$C$12427,1,0),IFERROR(VLOOKUP(C263+3,'Праздничные дни'!$C$2:$C$12427,1,0),IFERROR(VLOOKUP(C263+4,'Праздничные дни'!$C$2:$C$12427,1,0),IFERROR(VLOOKUP(C263+5,'Праздничные дни'!$C$2:$C$12427,1,0),IFERROR(VLOOKUP(C263+6,'Праздничные дни'!$C$2:$C$12427,1,0),IFERROR(VLOOKUP(C263+7,'Праздничные дни'!$C$2:$C$12427,1,0),IFERROR(VLOOKUP(C263+8,'Праздничные дни'!$C$2:$C$12427,1,0),IFERROR(VLOOKUP(C263+9,'Праздничные дни'!$C$2:$C$12427,1,0),IFERROR(VLOOKUP(C263+10,'Праздничные дни'!$C$2:$C$12427,1,0),0)))))))))))</f>
        <v>52748</v>
      </c>
      <c r="C263" s="8">
        <f t="shared" ca="1" si="69"/>
        <v>52748</v>
      </c>
      <c r="D263" s="9">
        <f t="shared" ca="1" si="63"/>
        <v>98755.432732786561</v>
      </c>
      <c r="E263" s="9">
        <f t="shared" ca="1" si="70"/>
        <v>30907.943081253619</v>
      </c>
      <c r="F263" s="9">
        <f t="shared" ca="1" si="64"/>
        <v>67847.489651532946</v>
      </c>
      <c r="G263" s="9">
        <f t="shared" ca="1" si="71"/>
        <v>4254527.6922096051</v>
      </c>
      <c r="H263">
        <f t="shared" ca="1" si="65"/>
        <v>0</v>
      </c>
      <c r="I263" s="2">
        <f t="shared" si="66"/>
        <v>0.09</v>
      </c>
      <c r="K263" s="8">
        <f ca="1">IFERROR(VLOOKUP(L263,'Праздничные дни'!$C$2:$C$12427,1,0),IFERROR(VLOOKUP(L263+1,'Праздничные дни'!$C$2:$C$12427,1,0),IFERROR(VLOOKUP(L263+2,'Праздничные дни'!$C$2:$C$12427,1,0),IFERROR(VLOOKUP(L263+3,'Праздничные дни'!$C$2:$C$12427,1,0),IFERROR(VLOOKUP(L263+4,'Праздничные дни'!$C$2:$C$12427,1,0),IFERROR(VLOOKUP(L263+5,'Праздничные дни'!$C$2:$C$12427,1,0),IFERROR(VLOOKUP(L263+6,'Праздничные дни'!$C$2:$C$12427,1,0),IFERROR(VLOOKUP(L263+7,'Праздничные дни'!$C$2:$C$12427,1,0),IFERROR(VLOOKUP(L263+8,'Праздничные дни'!$C$2:$C$12427,1,0),IFERROR(VLOOKUP(L263+9,'Праздничные дни'!$C$2:$C$12427,1,0),IFERROR(VLOOKUP(L263+10,'Праздничные дни'!$C$2:$C$12427,1,0),0)))))))))))</f>
        <v>52748</v>
      </c>
      <c r="L263" s="8">
        <f t="shared" ca="1" si="75"/>
        <v>52748</v>
      </c>
      <c r="M263" s="9">
        <f t="shared" si="72"/>
        <v>100703.56363618122</v>
      </c>
      <c r="N263" s="9">
        <f t="shared" ca="1" si="73"/>
        <v>32771.010224032594</v>
      </c>
      <c r="O263" s="9">
        <f t="shared" ca="1" si="67"/>
        <v>67932.553412148627</v>
      </c>
      <c r="P263" s="9">
        <f t="shared" ca="1" si="74"/>
        <v>4514986.5009065848</v>
      </c>
      <c r="Q263">
        <f t="shared" ca="1" si="68"/>
        <v>0</v>
      </c>
    </row>
    <row r="264" spans="2:17" x14ac:dyDescent="0.35">
      <c r="B264" s="8">
        <f ca="1">IFERROR(VLOOKUP(C264,'Праздничные дни'!$C$2:$C$12427,1,0),IFERROR(VLOOKUP(C264+1,'Праздничные дни'!$C$2:$C$12427,1,0),IFERROR(VLOOKUP(C264+2,'Праздничные дни'!$C$2:$C$12427,1,0),IFERROR(VLOOKUP(C264+3,'Праздничные дни'!$C$2:$C$12427,1,0),IFERROR(VLOOKUP(C264+4,'Праздничные дни'!$C$2:$C$12427,1,0),IFERROR(VLOOKUP(C264+5,'Праздничные дни'!$C$2:$C$12427,1,0),IFERROR(VLOOKUP(C264+6,'Праздничные дни'!$C$2:$C$12427,1,0),IFERROR(VLOOKUP(C264+7,'Праздничные дни'!$C$2:$C$12427,1,0),IFERROR(VLOOKUP(C264+8,'Праздничные дни'!$C$2:$C$12427,1,0),IFERROR(VLOOKUP(C264+9,'Праздничные дни'!$C$2:$C$12427,1,0),IFERROR(VLOOKUP(C264+10,'Праздничные дни'!$C$2:$C$12427,1,0),0)))))))))))</f>
        <v>52778</v>
      </c>
      <c r="C264" s="8">
        <f t="shared" ca="1" si="69"/>
        <v>52778</v>
      </c>
      <c r="D264" s="9">
        <f t="shared" ca="1" si="63"/>
        <v>98755.432732786561</v>
      </c>
      <c r="E264" s="9">
        <f t="shared" ca="1" si="70"/>
        <v>31471.848682098444</v>
      </c>
      <c r="F264" s="9">
        <f t="shared" ca="1" si="64"/>
        <v>67283.584050688121</v>
      </c>
      <c r="G264" s="9">
        <f t="shared" ca="1" si="71"/>
        <v>4187244.1081589172</v>
      </c>
      <c r="H264">
        <f t="shared" ca="1" si="65"/>
        <v>0</v>
      </c>
      <c r="I264" s="2">
        <f t="shared" si="66"/>
        <v>0.09</v>
      </c>
      <c r="K264" s="8">
        <f ca="1">IFERROR(VLOOKUP(L264,'Праздничные дни'!$C$2:$C$12427,1,0),IFERROR(VLOOKUP(L264+1,'Праздничные дни'!$C$2:$C$12427,1,0),IFERROR(VLOOKUP(L264+2,'Праздничные дни'!$C$2:$C$12427,1,0),IFERROR(VLOOKUP(L264+3,'Праздничные дни'!$C$2:$C$12427,1,0),IFERROR(VLOOKUP(L264+4,'Праздничные дни'!$C$2:$C$12427,1,0),IFERROR(VLOOKUP(L264+5,'Праздничные дни'!$C$2:$C$12427,1,0),IFERROR(VLOOKUP(L264+6,'Праздничные дни'!$C$2:$C$12427,1,0),IFERROR(VLOOKUP(L264+7,'Праздничные дни'!$C$2:$C$12427,1,0),IFERROR(VLOOKUP(L264+8,'Праздничные дни'!$C$2:$C$12427,1,0),IFERROR(VLOOKUP(L264+9,'Праздничные дни'!$C$2:$C$12427,1,0),IFERROR(VLOOKUP(L264+10,'Праздничные дни'!$C$2:$C$12427,1,0),0)))))))))))</f>
        <v>52778</v>
      </c>
      <c r="L264" s="8">
        <f t="shared" ca="1" si="75"/>
        <v>52778</v>
      </c>
      <c r="M264" s="9">
        <f t="shared" si="72"/>
        <v>100703.56363618122</v>
      </c>
      <c r="N264" s="9">
        <f t="shared" ca="1" si="73"/>
        <v>33398.530280678839</v>
      </c>
      <c r="O264" s="9">
        <f t="shared" ca="1" si="67"/>
        <v>67305.033355502383</v>
      </c>
      <c r="P264" s="9">
        <f t="shared" ca="1" si="74"/>
        <v>4447681.4675510824</v>
      </c>
      <c r="Q264">
        <f t="shared" ca="1" si="68"/>
        <v>0</v>
      </c>
    </row>
    <row r="265" spans="2:17" x14ac:dyDescent="0.35">
      <c r="B265" s="8">
        <f ca="1">IFERROR(VLOOKUP(C265,'Праздничные дни'!$C$2:$C$12427,1,0),IFERROR(VLOOKUP(C265+1,'Праздничные дни'!$C$2:$C$12427,1,0),IFERROR(VLOOKUP(C265+2,'Праздничные дни'!$C$2:$C$12427,1,0),IFERROR(VLOOKUP(C265+3,'Праздничные дни'!$C$2:$C$12427,1,0),IFERROR(VLOOKUP(C265+4,'Праздничные дни'!$C$2:$C$12427,1,0),IFERROR(VLOOKUP(C265+5,'Праздничные дни'!$C$2:$C$12427,1,0),IFERROR(VLOOKUP(C265+6,'Праздничные дни'!$C$2:$C$12427,1,0),IFERROR(VLOOKUP(C265+7,'Праздничные дни'!$C$2:$C$12427,1,0),IFERROR(VLOOKUP(C265+8,'Праздничные дни'!$C$2:$C$12427,1,0),IFERROR(VLOOKUP(C265+9,'Праздничные дни'!$C$2:$C$12427,1,0),IFERROR(VLOOKUP(C265+10,'Праздничные дни'!$C$2:$C$12427,1,0),0)))))))))))</f>
        <v>52810</v>
      </c>
      <c r="C265" s="8">
        <f t="shared" ca="1" si="69"/>
        <v>52809</v>
      </c>
      <c r="D265" s="9">
        <f t="shared" ca="1" si="63"/>
        <v>98755.432732786561</v>
      </c>
      <c r="E265" s="9">
        <f t="shared" ca="1" si="70"/>
        <v>33039.076798623784</v>
      </c>
      <c r="F265" s="9">
        <f t="shared" ca="1" si="64"/>
        <v>65716.35593416277</v>
      </c>
      <c r="G265" s="9">
        <f t="shared" ca="1" si="71"/>
        <v>4121527.7522247545</v>
      </c>
      <c r="H265">
        <f t="shared" ca="1" si="65"/>
        <v>0</v>
      </c>
      <c r="I265" s="2">
        <f t="shared" si="66"/>
        <v>0.09</v>
      </c>
      <c r="K265" s="8">
        <f ca="1">IFERROR(VLOOKUP(L265,'Праздничные дни'!$C$2:$C$12427,1,0),IFERROR(VLOOKUP(L265+1,'Праздничные дни'!$C$2:$C$12427,1,0),IFERROR(VLOOKUP(L265+2,'Праздничные дни'!$C$2:$C$12427,1,0),IFERROR(VLOOKUP(L265+3,'Праздничные дни'!$C$2:$C$12427,1,0),IFERROR(VLOOKUP(L265+4,'Праздничные дни'!$C$2:$C$12427,1,0),IFERROR(VLOOKUP(L265+5,'Праздничные дни'!$C$2:$C$12427,1,0),IFERROR(VLOOKUP(L265+6,'Праздничные дни'!$C$2:$C$12427,1,0),IFERROR(VLOOKUP(L265+7,'Праздничные дни'!$C$2:$C$12427,1,0),IFERROR(VLOOKUP(L265+8,'Праздничные дни'!$C$2:$C$12427,1,0),IFERROR(VLOOKUP(L265+9,'Праздничные дни'!$C$2:$C$12427,1,0),IFERROR(VLOOKUP(L265+10,'Праздничные дни'!$C$2:$C$12427,1,0),0)))))))))))</f>
        <v>52810</v>
      </c>
      <c r="L265" s="8">
        <f t="shared" ca="1" si="75"/>
        <v>52809</v>
      </c>
      <c r="M265" s="9">
        <f t="shared" si="72"/>
        <v>100703.56363618122</v>
      </c>
      <c r="N265" s="9">
        <f t="shared" ca="1" si="73"/>
        <v>35094.034593279772</v>
      </c>
      <c r="O265" s="9">
        <f t="shared" ca="1" si="67"/>
        <v>65609.529042901442</v>
      </c>
      <c r="P265" s="9">
        <f t="shared" ca="1" si="74"/>
        <v>4382071.9385081809</v>
      </c>
      <c r="Q265">
        <f t="shared" ca="1" si="68"/>
        <v>0</v>
      </c>
    </row>
    <row r="266" spans="2:17" x14ac:dyDescent="0.35">
      <c r="B266" s="8">
        <f ca="1">IFERROR(VLOOKUP(C266,'Праздничные дни'!$C$2:$C$12427,1,0),IFERROR(VLOOKUP(C266+1,'Праздничные дни'!$C$2:$C$12427,1,0),IFERROR(VLOOKUP(C266+2,'Праздничные дни'!$C$2:$C$12427,1,0),IFERROR(VLOOKUP(C266+3,'Праздничные дни'!$C$2:$C$12427,1,0),IFERROR(VLOOKUP(C266+4,'Праздничные дни'!$C$2:$C$12427,1,0),IFERROR(VLOOKUP(C266+5,'Праздничные дни'!$C$2:$C$12427,1,0),IFERROR(VLOOKUP(C266+6,'Праздничные дни'!$C$2:$C$12427,1,0),IFERROR(VLOOKUP(C266+7,'Праздничные дни'!$C$2:$C$12427,1,0),IFERROR(VLOOKUP(C266+8,'Праздничные дни'!$C$2:$C$12427,1,0),IFERROR(VLOOKUP(C266+9,'Праздничные дни'!$C$2:$C$12427,1,0),IFERROR(VLOOKUP(C266+10,'Праздничные дни'!$C$2:$C$12427,1,0),0)))))))))))</f>
        <v>52840</v>
      </c>
      <c r="C266" s="8">
        <f t="shared" ca="1" si="69"/>
        <v>52840</v>
      </c>
      <c r="D266" s="9">
        <f t="shared" ca="1" si="63"/>
        <v>98755.432732786561</v>
      </c>
      <c r="E266" s="9">
        <f t="shared" ca="1" si="70"/>
        <v>30488.013509607768</v>
      </c>
      <c r="F266" s="9">
        <f t="shared" ca="1" si="64"/>
        <v>68267.419223178789</v>
      </c>
      <c r="G266" s="9">
        <f t="shared" ca="1" si="71"/>
        <v>4053260.3330015759</v>
      </c>
      <c r="H266">
        <f t="shared" ca="1" si="65"/>
        <v>0</v>
      </c>
      <c r="I266" s="2">
        <f t="shared" si="66"/>
        <v>0.09</v>
      </c>
      <c r="K266" s="8">
        <f ca="1">IFERROR(VLOOKUP(L266,'Праздничные дни'!$C$2:$C$12427,1,0),IFERROR(VLOOKUP(L266+1,'Праздничные дни'!$C$2:$C$12427,1,0),IFERROR(VLOOKUP(L266+2,'Праздничные дни'!$C$2:$C$12427,1,0),IFERROR(VLOOKUP(L266+3,'Праздничные дни'!$C$2:$C$12427,1,0),IFERROR(VLOOKUP(L266+4,'Праздничные дни'!$C$2:$C$12427,1,0),IFERROR(VLOOKUP(L266+5,'Праздничные дни'!$C$2:$C$12427,1,0),IFERROR(VLOOKUP(L266+6,'Праздничные дни'!$C$2:$C$12427,1,0),IFERROR(VLOOKUP(L266+7,'Праздничные дни'!$C$2:$C$12427,1,0),IFERROR(VLOOKUP(L266+8,'Праздничные дни'!$C$2:$C$12427,1,0),IFERROR(VLOOKUP(L266+9,'Праздничные дни'!$C$2:$C$12427,1,0),IFERROR(VLOOKUP(L266+10,'Праздничные дни'!$C$2:$C$12427,1,0),0)))))))))))</f>
        <v>52840</v>
      </c>
      <c r="L266" s="8">
        <f t="shared" ca="1" si="75"/>
        <v>52840</v>
      </c>
      <c r="M266" s="9">
        <f t="shared" si="72"/>
        <v>100703.56363618122</v>
      </c>
      <c r="N266" s="9">
        <f t="shared" ca="1" si="73"/>
        <v>32415.326668416677</v>
      </c>
      <c r="O266" s="9">
        <f t="shared" ca="1" si="67"/>
        <v>68288.236967764547</v>
      </c>
      <c r="P266" s="9">
        <f t="shared" ca="1" si="74"/>
        <v>4313783.7015404161</v>
      </c>
      <c r="Q266">
        <f t="shared" ca="1" si="68"/>
        <v>0</v>
      </c>
    </row>
    <row r="267" spans="2:17" x14ac:dyDescent="0.35">
      <c r="B267" s="8">
        <f ca="1">IFERROR(VLOOKUP(C267,'Праздничные дни'!$C$2:$C$12427,1,0),IFERROR(VLOOKUP(C267+1,'Праздничные дни'!$C$2:$C$12427,1,0),IFERROR(VLOOKUP(C267+2,'Праздничные дни'!$C$2:$C$12427,1,0),IFERROR(VLOOKUP(C267+3,'Праздничные дни'!$C$2:$C$12427,1,0),IFERROR(VLOOKUP(C267+4,'Праздничные дни'!$C$2:$C$12427,1,0),IFERROR(VLOOKUP(C267+5,'Праздничные дни'!$C$2:$C$12427,1,0),IFERROR(VLOOKUP(C267+6,'Праздничные дни'!$C$2:$C$12427,1,0),IFERROR(VLOOKUP(C267+7,'Праздничные дни'!$C$2:$C$12427,1,0),IFERROR(VLOOKUP(C267+8,'Праздничные дни'!$C$2:$C$12427,1,0),IFERROR(VLOOKUP(C267+9,'Праздничные дни'!$C$2:$C$12427,1,0),IFERROR(VLOOKUP(C267+10,'Праздничные дни'!$C$2:$C$12427,1,0),0)))))))))))</f>
        <v>52870</v>
      </c>
      <c r="C267" s="8">
        <f t="shared" ca="1" si="69"/>
        <v>52870</v>
      </c>
      <c r="D267" s="9">
        <f t="shared" ca="1" si="63"/>
        <v>98755.432732786561</v>
      </c>
      <c r="E267" s="9">
        <f t="shared" ca="1" si="70"/>
        <v>29983.021641381514</v>
      </c>
      <c r="F267" s="9">
        <f t="shared" ca="1" si="64"/>
        <v>68772.411091405054</v>
      </c>
      <c r="G267" s="9">
        <f t="shared" ca="1" si="71"/>
        <v>3984487.9219101709</v>
      </c>
      <c r="H267">
        <f t="shared" ca="1" si="65"/>
        <v>0</v>
      </c>
      <c r="I267" s="2">
        <f t="shared" si="66"/>
        <v>0.09</v>
      </c>
      <c r="K267" s="8">
        <f ca="1">IFERROR(VLOOKUP(L267,'Праздничные дни'!$C$2:$C$12427,1,0),IFERROR(VLOOKUP(L267+1,'Праздничные дни'!$C$2:$C$12427,1,0),IFERROR(VLOOKUP(L267+2,'Праздничные дни'!$C$2:$C$12427,1,0),IFERROR(VLOOKUP(L267+3,'Праздничные дни'!$C$2:$C$12427,1,0),IFERROR(VLOOKUP(L267+4,'Праздничные дни'!$C$2:$C$12427,1,0),IFERROR(VLOOKUP(L267+5,'Праздничные дни'!$C$2:$C$12427,1,0),IFERROR(VLOOKUP(L267+6,'Праздничные дни'!$C$2:$C$12427,1,0),IFERROR(VLOOKUP(L267+7,'Праздничные дни'!$C$2:$C$12427,1,0),IFERROR(VLOOKUP(L267+8,'Праздничные дни'!$C$2:$C$12427,1,0),IFERROR(VLOOKUP(L267+9,'Праздничные дни'!$C$2:$C$12427,1,0),IFERROR(VLOOKUP(L267+10,'Праздничные дни'!$C$2:$C$12427,1,0),0)))))))))))</f>
        <v>52870</v>
      </c>
      <c r="L267" s="8">
        <f t="shared" ca="1" si="75"/>
        <v>52870</v>
      </c>
      <c r="M267" s="9">
        <f t="shared" si="72"/>
        <v>100703.56363618122</v>
      </c>
      <c r="N267" s="9">
        <f t="shared" ca="1" si="73"/>
        <v>31910.180805915403</v>
      </c>
      <c r="O267" s="9">
        <f t="shared" ca="1" si="67"/>
        <v>68793.382830265822</v>
      </c>
      <c r="P267" s="9">
        <f t="shared" ca="1" si="74"/>
        <v>4244990.3187101502</v>
      </c>
      <c r="Q267">
        <f t="shared" ca="1" si="68"/>
        <v>0</v>
      </c>
    </row>
    <row r="268" spans="2:17" x14ac:dyDescent="0.35">
      <c r="B268" s="8">
        <f ca="1">IFERROR(VLOOKUP(C268,'Праздничные дни'!$C$2:$C$12427,1,0),IFERROR(VLOOKUP(C268+1,'Праздничные дни'!$C$2:$C$12427,1,0),IFERROR(VLOOKUP(C268+2,'Праздничные дни'!$C$2:$C$12427,1,0),IFERROR(VLOOKUP(C268+3,'Праздничные дни'!$C$2:$C$12427,1,0),IFERROR(VLOOKUP(C268+4,'Праздничные дни'!$C$2:$C$12427,1,0),IFERROR(VLOOKUP(C268+5,'Праздничные дни'!$C$2:$C$12427,1,0),IFERROR(VLOOKUP(C268+6,'Праздничные дни'!$C$2:$C$12427,1,0),IFERROR(VLOOKUP(C268+7,'Праздничные дни'!$C$2:$C$12427,1,0),IFERROR(VLOOKUP(C268+8,'Праздничные дни'!$C$2:$C$12427,1,0),IFERROR(VLOOKUP(C268+9,'Праздничные дни'!$C$2:$C$12427,1,0),IFERROR(VLOOKUP(C268+10,'Праздничные дни'!$C$2:$C$12427,1,0),0)))))))))))</f>
        <v>52901</v>
      </c>
      <c r="C268" s="8">
        <f t="shared" ca="1" si="69"/>
        <v>52901</v>
      </c>
      <c r="D268" s="9">
        <f t="shared" ca="1" si="63"/>
        <v>98755.432732786561</v>
      </c>
      <c r="E268" s="9">
        <f t="shared" ca="1" si="70"/>
        <v>30456.770690765414</v>
      </c>
      <c r="F268" s="9">
        <f t="shared" ca="1" si="64"/>
        <v>68298.66204202114</v>
      </c>
      <c r="G268" s="9">
        <f t="shared" ca="1" si="71"/>
        <v>3916189.2598681496</v>
      </c>
      <c r="H268">
        <f t="shared" ca="1" si="65"/>
        <v>0</v>
      </c>
      <c r="I268" s="2">
        <f t="shared" si="66"/>
        <v>0.09</v>
      </c>
      <c r="K268" s="8">
        <f ca="1">IFERROR(VLOOKUP(L268,'Праздничные дни'!$C$2:$C$12427,1,0),IFERROR(VLOOKUP(L268+1,'Праздничные дни'!$C$2:$C$12427,1,0),IFERROR(VLOOKUP(L268+2,'Праздничные дни'!$C$2:$C$12427,1,0),IFERROR(VLOOKUP(L268+3,'Праздничные дни'!$C$2:$C$12427,1,0),IFERROR(VLOOKUP(L268+4,'Праздничные дни'!$C$2:$C$12427,1,0),IFERROR(VLOOKUP(L268+5,'Праздничные дни'!$C$2:$C$12427,1,0),IFERROR(VLOOKUP(L268+6,'Праздничные дни'!$C$2:$C$12427,1,0),IFERROR(VLOOKUP(L268+7,'Праздничные дни'!$C$2:$C$12427,1,0),IFERROR(VLOOKUP(L268+8,'Праздничные дни'!$C$2:$C$12427,1,0),IFERROR(VLOOKUP(L268+9,'Праздничные дни'!$C$2:$C$12427,1,0),IFERROR(VLOOKUP(L268+10,'Праздничные дни'!$C$2:$C$12427,1,0),0)))))))))))</f>
        <v>52901</v>
      </c>
      <c r="L268" s="8">
        <f t="shared" ca="1" si="75"/>
        <v>52901</v>
      </c>
      <c r="M268" s="9">
        <f t="shared" si="72"/>
        <v>100703.56363618122</v>
      </c>
      <c r="N268" s="9">
        <f t="shared" ca="1" si="73"/>
        <v>32448.008189592652</v>
      </c>
      <c r="O268" s="9">
        <f t="shared" ca="1" si="67"/>
        <v>68255.555446588565</v>
      </c>
      <c r="P268" s="9">
        <f t="shared" ca="1" si="74"/>
        <v>4176734.7632635618</v>
      </c>
      <c r="Q268">
        <f t="shared" ca="1" si="68"/>
        <v>0</v>
      </c>
    </row>
    <row r="269" spans="2:17" x14ac:dyDescent="0.35">
      <c r="B269" s="8">
        <f ca="1">IFERROR(VLOOKUP(C269,'Праздничные дни'!$C$2:$C$12427,1,0),IFERROR(VLOOKUP(C269+1,'Праздничные дни'!$C$2:$C$12427,1,0),IFERROR(VLOOKUP(C269+2,'Праздничные дни'!$C$2:$C$12427,1,0),IFERROR(VLOOKUP(C269+3,'Праздничные дни'!$C$2:$C$12427,1,0),IFERROR(VLOOKUP(C269+4,'Праздничные дни'!$C$2:$C$12427,1,0),IFERROR(VLOOKUP(C269+5,'Праздничные дни'!$C$2:$C$12427,1,0),IFERROR(VLOOKUP(C269+6,'Праздничные дни'!$C$2:$C$12427,1,0),IFERROR(VLOOKUP(C269+7,'Праздничные дни'!$C$2:$C$12427,1,0),IFERROR(VLOOKUP(C269+8,'Праздничные дни'!$C$2:$C$12427,1,0),IFERROR(VLOOKUP(C269+9,'Праздничные дни'!$C$2:$C$12427,1,0),IFERROR(VLOOKUP(C269+10,'Праздничные дни'!$C$2:$C$12427,1,0),0)))))))))))</f>
        <v>52931</v>
      </c>
      <c r="C269" s="8">
        <f t="shared" ca="1" si="69"/>
        <v>52931</v>
      </c>
      <c r="D269" s="9">
        <f t="shared" ca="1" si="63"/>
        <v>98755.432732786561</v>
      </c>
      <c r="E269" s="9">
        <f t="shared" ca="1" si="70"/>
        <v>28969.071237380827</v>
      </c>
      <c r="F269" s="9">
        <f t="shared" ca="1" si="64"/>
        <v>69786.361495405727</v>
      </c>
      <c r="G269" s="9">
        <f t="shared" ca="1" si="71"/>
        <v>3846402.8983727437</v>
      </c>
      <c r="H269">
        <f t="shared" ca="1" si="65"/>
        <v>0</v>
      </c>
      <c r="I269" s="2">
        <f t="shared" si="66"/>
        <v>0.09</v>
      </c>
      <c r="K269" s="8">
        <f ca="1">IFERROR(VLOOKUP(L269,'Праздничные дни'!$C$2:$C$12427,1,0),IFERROR(VLOOKUP(L269+1,'Праздничные дни'!$C$2:$C$12427,1,0),IFERROR(VLOOKUP(L269+2,'Праздничные дни'!$C$2:$C$12427,1,0),IFERROR(VLOOKUP(L269+3,'Праздничные дни'!$C$2:$C$12427,1,0),IFERROR(VLOOKUP(L269+4,'Праздничные дни'!$C$2:$C$12427,1,0),IFERROR(VLOOKUP(L269+5,'Праздничные дни'!$C$2:$C$12427,1,0),IFERROR(VLOOKUP(L269+6,'Праздничные дни'!$C$2:$C$12427,1,0),IFERROR(VLOOKUP(L269+7,'Праздничные дни'!$C$2:$C$12427,1,0),IFERROR(VLOOKUP(L269+8,'Праздничные дни'!$C$2:$C$12427,1,0),IFERROR(VLOOKUP(L269+9,'Праздничные дни'!$C$2:$C$12427,1,0),IFERROR(VLOOKUP(L269+10,'Праздничные дни'!$C$2:$C$12427,1,0),0)))))))))))</f>
        <v>52931</v>
      </c>
      <c r="L269" s="8">
        <f t="shared" ca="1" si="75"/>
        <v>52931</v>
      </c>
      <c r="M269" s="9">
        <f t="shared" si="72"/>
        <v>100703.56363618122</v>
      </c>
      <c r="N269" s="9">
        <f t="shared" ca="1" si="73"/>
        <v>30896.394139209904</v>
      </c>
      <c r="O269" s="9">
        <f t="shared" ca="1" si="67"/>
        <v>69807.169496971313</v>
      </c>
      <c r="P269" s="9">
        <f t="shared" ca="1" si="74"/>
        <v>4106927.5937665906</v>
      </c>
      <c r="Q269">
        <f t="shared" ca="1" si="68"/>
        <v>0</v>
      </c>
    </row>
    <row r="270" spans="2:17" x14ac:dyDescent="0.35">
      <c r="B270" s="8">
        <f ca="1">IFERROR(VLOOKUP(C270,'Праздничные дни'!$C$2:$C$12427,1,0),IFERROR(VLOOKUP(C270+1,'Праздничные дни'!$C$2:$C$12427,1,0),IFERROR(VLOOKUP(C270+2,'Праздничные дни'!$C$2:$C$12427,1,0),IFERROR(VLOOKUP(C270+3,'Праздничные дни'!$C$2:$C$12427,1,0),IFERROR(VLOOKUP(C270+4,'Праздничные дни'!$C$2:$C$12427,1,0),IFERROR(VLOOKUP(C270+5,'Праздничные дни'!$C$2:$C$12427,1,0),IFERROR(VLOOKUP(C270+6,'Праздничные дни'!$C$2:$C$12427,1,0),IFERROR(VLOOKUP(C270+7,'Праздничные дни'!$C$2:$C$12427,1,0),IFERROR(VLOOKUP(C270+8,'Праздничные дни'!$C$2:$C$12427,1,0),IFERROR(VLOOKUP(C270+9,'Праздничные дни'!$C$2:$C$12427,1,0),IFERROR(VLOOKUP(C270+10,'Праздничные дни'!$C$2:$C$12427,1,0),0)))))))))))</f>
        <v>52971</v>
      </c>
      <c r="C270" s="8">
        <f t="shared" ca="1" si="69"/>
        <v>52962</v>
      </c>
      <c r="D270" s="9">
        <f t="shared" ca="1" si="63"/>
        <v>98755.432732786561</v>
      </c>
      <c r="E270" s="9">
        <f t="shared" ca="1" si="70"/>
        <v>37937.124477101032</v>
      </c>
      <c r="F270" s="9">
        <f t="shared" ca="1" si="64"/>
        <v>60818.30825568553</v>
      </c>
      <c r="G270" s="9">
        <f t="shared" ca="1" si="71"/>
        <v>3785584.5901170583</v>
      </c>
      <c r="H270">
        <f t="shared" ca="1" si="65"/>
        <v>0</v>
      </c>
      <c r="I270" s="2">
        <f t="shared" si="66"/>
        <v>0.09</v>
      </c>
      <c r="K270" s="8">
        <f ca="1">IFERROR(VLOOKUP(L270,'Праздничные дни'!$C$2:$C$12427,1,0),IFERROR(VLOOKUP(L270+1,'Праздничные дни'!$C$2:$C$12427,1,0),IFERROR(VLOOKUP(L270+2,'Праздничные дни'!$C$2:$C$12427,1,0),IFERROR(VLOOKUP(L270+3,'Праздничные дни'!$C$2:$C$12427,1,0),IFERROR(VLOOKUP(L270+4,'Праздничные дни'!$C$2:$C$12427,1,0),IFERROR(VLOOKUP(L270+5,'Праздничные дни'!$C$2:$C$12427,1,0),IFERROR(VLOOKUP(L270+6,'Праздничные дни'!$C$2:$C$12427,1,0),IFERROR(VLOOKUP(L270+7,'Праздничные дни'!$C$2:$C$12427,1,0),IFERROR(VLOOKUP(L270+8,'Праздничные дни'!$C$2:$C$12427,1,0),IFERROR(VLOOKUP(L270+9,'Праздничные дни'!$C$2:$C$12427,1,0),IFERROR(VLOOKUP(L270+10,'Праздничные дни'!$C$2:$C$12427,1,0),0)))))))))))</f>
        <v>52971</v>
      </c>
      <c r="L270" s="8">
        <f t="shared" ca="1" si="75"/>
        <v>52962</v>
      </c>
      <c r="M270" s="9">
        <f t="shared" si="72"/>
        <v>100703.56363618122</v>
      </c>
      <c r="N270" s="9">
        <f t="shared" ca="1" si="73"/>
        <v>40506.683116601991</v>
      </c>
      <c r="O270" s="9">
        <f t="shared" ca="1" si="67"/>
        <v>60196.88051957923</v>
      </c>
      <c r="P270" s="9">
        <f t="shared" ca="1" si="74"/>
        <v>4046730.7132470114</v>
      </c>
      <c r="Q270">
        <f t="shared" ca="1" si="68"/>
        <v>0</v>
      </c>
    </row>
    <row r="271" spans="2:17" x14ac:dyDescent="0.35">
      <c r="B271" s="8">
        <f ca="1">IFERROR(VLOOKUP(C271,'Праздничные дни'!$C$2:$C$12427,1,0),IFERROR(VLOOKUP(C271+1,'Праздничные дни'!$C$2:$C$12427,1,0),IFERROR(VLOOKUP(C271+2,'Праздничные дни'!$C$2:$C$12427,1,0),IFERROR(VLOOKUP(C271+3,'Праздничные дни'!$C$2:$C$12427,1,0),IFERROR(VLOOKUP(C271+4,'Праздничные дни'!$C$2:$C$12427,1,0),IFERROR(VLOOKUP(C271+5,'Праздничные дни'!$C$2:$C$12427,1,0),IFERROR(VLOOKUP(C271+6,'Праздничные дни'!$C$2:$C$12427,1,0),IFERROR(VLOOKUP(C271+7,'Праздничные дни'!$C$2:$C$12427,1,0),IFERROR(VLOOKUP(C271+8,'Праздничные дни'!$C$2:$C$12427,1,0),IFERROR(VLOOKUP(C271+9,'Праздничные дни'!$C$2:$C$12427,1,0),IFERROR(VLOOKUP(C271+10,'Праздничные дни'!$C$2:$C$12427,1,0),0)))))))))))</f>
        <v>52993</v>
      </c>
      <c r="C271" s="8">
        <f t="shared" ca="1" si="69"/>
        <v>52993</v>
      </c>
      <c r="D271" s="9">
        <f t="shared" ca="1" si="63"/>
        <v>98755.432732786561</v>
      </c>
      <c r="E271" s="9">
        <f t="shared" ca="1" si="70"/>
        <v>20535.499968306234</v>
      </c>
      <c r="F271" s="9">
        <f t="shared" ca="1" si="64"/>
        <v>78219.932764480327</v>
      </c>
      <c r="G271" s="9">
        <f t="shared" ca="1" si="71"/>
        <v>3707364.6573525779</v>
      </c>
      <c r="H271">
        <f t="shared" ca="1" si="65"/>
        <v>0</v>
      </c>
      <c r="I271" s="2">
        <f t="shared" si="66"/>
        <v>0.09</v>
      </c>
      <c r="K271" s="8">
        <f ca="1">IFERROR(VLOOKUP(L271,'Праздничные дни'!$C$2:$C$12427,1,0),IFERROR(VLOOKUP(L271+1,'Праздничные дни'!$C$2:$C$12427,1,0),IFERROR(VLOOKUP(L271+2,'Праздничные дни'!$C$2:$C$12427,1,0),IFERROR(VLOOKUP(L271+3,'Праздничные дни'!$C$2:$C$12427,1,0),IFERROR(VLOOKUP(L271+4,'Праздничные дни'!$C$2:$C$12427,1,0),IFERROR(VLOOKUP(L271+5,'Праздничные дни'!$C$2:$C$12427,1,0),IFERROR(VLOOKUP(L271+6,'Праздничные дни'!$C$2:$C$12427,1,0),IFERROR(VLOOKUP(L271+7,'Праздничные дни'!$C$2:$C$12427,1,0),IFERROR(VLOOKUP(L271+8,'Праздничные дни'!$C$2:$C$12427,1,0),IFERROR(VLOOKUP(L271+9,'Праздничные дни'!$C$2:$C$12427,1,0),IFERROR(VLOOKUP(L271+10,'Праздничные дни'!$C$2:$C$12427,1,0),0)))))))))))</f>
        <v>52993</v>
      </c>
      <c r="L271" s="8">
        <f t="shared" ca="1" si="75"/>
        <v>52993</v>
      </c>
      <c r="M271" s="9">
        <f t="shared" si="72"/>
        <v>100703.56363618122</v>
      </c>
      <c r="N271" s="9">
        <f t="shared" ca="1" si="73"/>
        <v>21952.128252682418</v>
      </c>
      <c r="O271" s="9">
        <f t="shared" ca="1" si="67"/>
        <v>78751.4353834988</v>
      </c>
      <c r="P271" s="9">
        <f t="shared" ca="1" si="74"/>
        <v>3967979.2778635127</v>
      </c>
      <c r="Q271">
        <f t="shared" ca="1" si="68"/>
        <v>0</v>
      </c>
    </row>
    <row r="272" spans="2:17" x14ac:dyDescent="0.35">
      <c r="B272" s="8">
        <f ca="1">IFERROR(VLOOKUP(C272,'Праздничные дни'!$C$2:$C$12427,1,0),IFERROR(VLOOKUP(C272+1,'Праздничные дни'!$C$2:$C$12427,1,0),IFERROR(VLOOKUP(C272+2,'Праздничные дни'!$C$2:$C$12427,1,0),IFERROR(VLOOKUP(C272+3,'Праздничные дни'!$C$2:$C$12427,1,0),IFERROR(VLOOKUP(C272+4,'Праздничные дни'!$C$2:$C$12427,1,0),IFERROR(VLOOKUP(C272+5,'Праздничные дни'!$C$2:$C$12427,1,0),IFERROR(VLOOKUP(C272+6,'Праздничные дни'!$C$2:$C$12427,1,0),IFERROR(VLOOKUP(C272+7,'Праздничные дни'!$C$2:$C$12427,1,0),IFERROR(VLOOKUP(C272+8,'Праздничные дни'!$C$2:$C$12427,1,0),IFERROR(VLOOKUP(C272+9,'Праздничные дни'!$C$2:$C$12427,1,0),IFERROR(VLOOKUP(C272+10,'Праздничные дни'!$C$2:$C$12427,1,0),0)))))))))))</f>
        <v>53021</v>
      </c>
      <c r="C272" s="8">
        <f t="shared" ca="1" si="69"/>
        <v>53021</v>
      </c>
      <c r="D272" s="9">
        <f t="shared" ca="1" si="63"/>
        <v>98755.432732786561</v>
      </c>
      <c r="E272" s="9">
        <f t="shared" ca="1" si="70"/>
        <v>25596.051880899988</v>
      </c>
      <c r="F272" s="9">
        <f t="shared" ca="1" si="64"/>
        <v>73159.38085188657</v>
      </c>
      <c r="G272" s="9">
        <f t="shared" ca="1" si="71"/>
        <v>3634205.2765006912</v>
      </c>
      <c r="H272">
        <f t="shared" ca="1" si="65"/>
        <v>0</v>
      </c>
      <c r="I272" s="2">
        <f t="shared" si="66"/>
        <v>0.09</v>
      </c>
      <c r="K272" s="8">
        <f ca="1">IFERROR(VLOOKUP(L272,'Праздничные дни'!$C$2:$C$12427,1,0),IFERROR(VLOOKUP(L272+1,'Праздничные дни'!$C$2:$C$12427,1,0),IFERROR(VLOOKUP(L272+2,'Праздничные дни'!$C$2:$C$12427,1,0),IFERROR(VLOOKUP(L272+3,'Праздничные дни'!$C$2:$C$12427,1,0),IFERROR(VLOOKUP(L272+4,'Праздничные дни'!$C$2:$C$12427,1,0),IFERROR(VLOOKUP(L272+5,'Праздничные дни'!$C$2:$C$12427,1,0),IFERROR(VLOOKUP(L272+6,'Праздничные дни'!$C$2:$C$12427,1,0),IFERROR(VLOOKUP(L272+7,'Праздничные дни'!$C$2:$C$12427,1,0),IFERROR(VLOOKUP(L272+8,'Праздничные дни'!$C$2:$C$12427,1,0),IFERROR(VLOOKUP(L272+9,'Праздничные дни'!$C$2:$C$12427,1,0),IFERROR(VLOOKUP(L272+10,'Праздничные дни'!$C$2:$C$12427,1,0),0)))))))))))</f>
        <v>53021</v>
      </c>
      <c r="L272" s="8">
        <f t="shared" ca="1" si="75"/>
        <v>53021</v>
      </c>
      <c r="M272" s="9">
        <f t="shared" si="72"/>
        <v>100703.56363618122</v>
      </c>
      <c r="N272" s="9">
        <f t="shared" ca="1" si="73"/>
        <v>27395.363781413842</v>
      </c>
      <c r="O272" s="9">
        <f t="shared" ca="1" si="67"/>
        <v>73308.199854767387</v>
      </c>
      <c r="P272" s="9">
        <f t="shared" ca="1" si="74"/>
        <v>3894671.0780087453</v>
      </c>
      <c r="Q272">
        <f t="shared" ca="1" si="68"/>
        <v>0</v>
      </c>
    </row>
    <row r="273" spans="2:17" x14ac:dyDescent="0.35">
      <c r="B273" s="8">
        <f ca="1">IFERROR(VLOOKUP(C273,'Праздничные дни'!$C$2:$C$12427,1,0),IFERROR(VLOOKUP(C273+1,'Праздничные дни'!$C$2:$C$12427,1,0),IFERROR(VLOOKUP(C273+2,'Праздничные дни'!$C$2:$C$12427,1,0),IFERROR(VLOOKUP(C273+3,'Праздничные дни'!$C$2:$C$12427,1,0),IFERROR(VLOOKUP(C273+4,'Праздничные дни'!$C$2:$C$12427,1,0),IFERROR(VLOOKUP(C273+5,'Праздничные дни'!$C$2:$C$12427,1,0),IFERROR(VLOOKUP(C273+6,'Праздничные дни'!$C$2:$C$12427,1,0),IFERROR(VLOOKUP(C273+7,'Праздничные дни'!$C$2:$C$12427,1,0),IFERROR(VLOOKUP(C273+8,'Праздничные дни'!$C$2:$C$12427,1,0),IFERROR(VLOOKUP(C273+9,'Праздничные дни'!$C$2:$C$12427,1,0),IFERROR(VLOOKUP(C273+10,'Праздничные дни'!$C$2:$C$12427,1,0),0)))))))))))</f>
        <v>53052</v>
      </c>
      <c r="C273" s="8">
        <f t="shared" ca="1" si="69"/>
        <v>53052</v>
      </c>
      <c r="D273" s="9">
        <f t="shared" ca="1" si="63"/>
        <v>98755.432732786561</v>
      </c>
      <c r="E273" s="9">
        <f t="shared" ca="1" si="70"/>
        <v>27779.267729964187</v>
      </c>
      <c r="F273" s="9">
        <f t="shared" ca="1" si="64"/>
        <v>70976.165002822381</v>
      </c>
      <c r="G273" s="9">
        <f t="shared" ca="1" si="71"/>
        <v>3563229.1114978688</v>
      </c>
      <c r="H273">
        <f t="shared" ca="1" si="65"/>
        <v>0</v>
      </c>
      <c r="I273" s="2">
        <f t="shared" si="66"/>
        <v>0.09</v>
      </c>
      <c r="K273" s="8">
        <f ca="1">IFERROR(VLOOKUP(L273,'Праздничные дни'!$C$2:$C$12427,1,0),IFERROR(VLOOKUP(L273+1,'Праздничные дни'!$C$2:$C$12427,1,0),IFERROR(VLOOKUP(L273+2,'Праздничные дни'!$C$2:$C$12427,1,0),IFERROR(VLOOKUP(L273+3,'Праздничные дни'!$C$2:$C$12427,1,0),IFERROR(VLOOKUP(L273+4,'Праздничные дни'!$C$2:$C$12427,1,0),IFERROR(VLOOKUP(L273+5,'Праздничные дни'!$C$2:$C$12427,1,0),IFERROR(VLOOKUP(L273+6,'Праздничные дни'!$C$2:$C$12427,1,0),IFERROR(VLOOKUP(L273+7,'Праздничные дни'!$C$2:$C$12427,1,0),IFERROR(VLOOKUP(L273+8,'Праздничные дни'!$C$2:$C$12427,1,0),IFERROR(VLOOKUP(L273+9,'Праздничные дни'!$C$2:$C$12427,1,0),IFERROR(VLOOKUP(L273+10,'Праздничные дни'!$C$2:$C$12427,1,0),0)))))))))))</f>
        <v>53052</v>
      </c>
      <c r="L273" s="8">
        <f t="shared" ca="1" si="75"/>
        <v>53052</v>
      </c>
      <c r="M273" s="9">
        <f t="shared" si="72"/>
        <v>100703.56363618122</v>
      </c>
      <c r="N273" s="9">
        <f t="shared" ca="1" si="73"/>
        <v>29770.225500395612</v>
      </c>
      <c r="O273" s="9">
        <f t="shared" ca="1" si="67"/>
        <v>70933.338135785612</v>
      </c>
      <c r="P273" s="9">
        <f t="shared" ca="1" si="74"/>
        <v>3823737.7398729599</v>
      </c>
      <c r="Q273">
        <f t="shared" ca="1" si="68"/>
        <v>0</v>
      </c>
    </row>
    <row r="274" spans="2:17" x14ac:dyDescent="0.35">
      <c r="B274" s="8">
        <f ca="1">IFERROR(VLOOKUP(C274,'Праздничные дни'!$C$2:$C$12427,1,0),IFERROR(VLOOKUP(C274+1,'Праздничные дни'!$C$2:$C$12427,1,0),IFERROR(VLOOKUP(C274+2,'Праздничные дни'!$C$2:$C$12427,1,0),IFERROR(VLOOKUP(C274+3,'Праздничные дни'!$C$2:$C$12427,1,0),IFERROR(VLOOKUP(C274+4,'Праздничные дни'!$C$2:$C$12427,1,0),IFERROR(VLOOKUP(C274+5,'Праздничные дни'!$C$2:$C$12427,1,0),IFERROR(VLOOKUP(C274+6,'Праздничные дни'!$C$2:$C$12427,1,0),IFERROR(VLOOKUP(C274+7,'Праздничные дни'!$C$2:$C$12427,1,0),IFERROR(VLOOKUP(C274+8,'Праздничные дни'!$C$2:$C$12427,1,0),IFERROR(VLOOKUP(C274+9,'Праздничные дни'!$C$2:$C$12427,1,0),IFERROR(VLOOKUP(C274+10,'Праздничные дни'!$C$2:$C$12427,1,0),0)))))))))))</f>
        <v>53084</v>
      </c>
      <c r="C274" s="8">
        <f t="shared" ca="1" si="69"/>
        <v>53082</v>
      </c>
      <c r="D274" s="9">
        <f t="shared" ca="1" si="63"/>
        <v>98755.432732786561</v>
      </c>
      <c r="E274" s="9">
        <f t="shared" ca="1" si="70"/>
        <v>28115.342030448937</v>
      </c>
      <c r="F274" s="9">
        <f t="shared" ca="1" si="64"/>
        <v>70640.09070233762</v>
      </c>
      <c r="G274" s="9">
        <f t="shared" ca="1" si="71"/>
        <v>3492589.0207955311</v>
      </c>
      <c r="H274">
        <f t="shared" ca="1" si="65"/>
        <v>0</v>
      </c>
      <c r="I274" s="2">
        <f t="shared" si="66"/>
        <v>0.09</v>
      </c>
      <c r="K274" s="8">
        <f ca="1">IFERROR(VLOOKUP(L274,'Праздничные дни'!$C$2:$C$12427,1,0),IFERROR(VLOOKUP(L274+1,'Праздничные дни'!$C$2:$C$12427,1,0),IFERROR(VLOOKUP(L274+2,'Праздничные дни'!$C$2:$C$12427,1,0),IFERROR(VLOOKUP(L274+3,'Праздничные дни'!$C$2:$C$12427,1,0),IFERROR(VLOOKUP(L274+4,'Праздничные дни'!$C$2:$C$12427,1,0),IFERROR(VLOOKUP(L274+5,'Праздничные дни'!$C$2:$C$12427,1,0),IFERROR(VLOOKUP(L274+6,'Праздничные дни'!$C$2:$C$12427,1,0),IFERROR(VLOOKUP(L274+7,'Праздничные дни'!$C$2:$C$12427,1,0),IFERROR(VLOOKUP(L274+8,'Праздничные дни'!$C$2:$C$12427,1,0),IFERROR(VLOOKUP(L274+9,'Праздничные дни'!$C$2:$C$12427,1,0),IFERROR(VLOOKUP(L274+10,'Праздничные дни'!$C$2:$C$12427,1,0),0)))))))))))</f>
        <v>53084</v>
      </c>
      <c r="L274" s="8">
        <f t="shared" ca="1" si="75"/>
        <v>53082</v>
      </c>
      <c r="M274" s="9">
        <f t="shared" si="72"/>
        <v>100703.56363618122</v>
      </c>
      <c r="N274" s="9">
        <f t="shared" ca="1" si="73"/>
        <v>30170.862166668834</v>
      </c>
      <c r="O274" s="9">
        <f t="shared" ca="1" si="67"/>
        <v>70532.701469512394</v>
      </c>
      <c r="P274" s="9">
        <f t="shared" ca="1" si="74"/>
        <v>3753205.0384034477</v>
      </c>
      <c r="Q274">
        <f t="shared" ca="1" si="68"/>
        <v>0</v>
      </c>
    </row>
    <row r="275" spans="2:17" x14ac:dyDescent="0.35">
      <c r="B275" s="8">
        <f ca="1">IFERROR(VLOOKUP(C275,'Праздничные дни'!$C$2:$C$12427,1,0),IFERROR(VLOOKUP(C275+1,'Праздничные дни'!$C$2:$C$12427,1,0),IFERROR(VLOOKUP(C275+2,'Праздничные дни'!$C$2:$C$12427,1,0),IFERROR(VLOOKUP(C275+3,'Праздничные дни'!$C$2:$C$12427,1,0),IFERROR(VLOOKUP(C275+4,'Праздничные дни'!$C$2:$C$12427,1,0),IFERROR(VLOOKUP(C275+5,'Праздничные дни'!$C$2:$C$12427,1,0),IFERROR(VLOOKUP(C275+6,'Праздничные дни'!$C$2:$C$12427,1,0),IFERROR(VLOOKUP(C275+7,'Праздничные дни'!$C$2:$C$12427,1,0),IFERROR(VLOOKUP(C275+8,'Праздничные дни'!$C$2:$C$12427,1,0),IFERROR(VLOOKUP(C275+9,'Праздничные дни'!$C$2:$C$12427,1,0),IFERROR(VLOOKUP(C275+10,'Праздничные дни'!$C$2:$C$12427,1,0),0)))))))))))</f>
        <v>53113</v>
      </c>
      <c r="C275" s="8">
        <f t="shared" ca="1" si="69"/>
        <v>53113</v>
      </c>
      <c r="D275" s="9">
        <f t="shared" ca="1" si="63"/>
        <v>98755.432732786561</v>
      </c>
      <c r="E275" s="9">
        <f t="shared" ca="1" si="70"/>
        <v>24974.403682948869</v>
      </c>
      <c r="F275" s="9">
        <f t="shared" ca="1" si="64"/>
        <v>73781.0290498377</v>
      </c>
      <c r="G275" s="9">
        <f t="shared" ca="1" si="71"/>
        <v>3418807.9917456936</v>
      </c>
      <c r="H275">
        <f t="shared" ca="1" si="65"/>
        <v>0</v>
      </c>
      <c r="I275" s="2">
        <f t="shared" si="66"/>
        <v>0.09</v>
      </c>
      <c r="K275" s="8">
        <f ca="1">IFERROR(VLOOKUP(L275,'Праздничные дни'!$C$2:$C$12427,1,0),IFERROR(VLOOKUP(L275+1,'Праздничные дни'!$C$2:$C$12427,1,0),IFERROR(VLOOKUP(L275+2,'Праздничные дни'!$C$2:$C$12427,1,0),IFERROR(VLOOKUP(L275+3,'Праздничные дни'!$C$2:$C$12427,1,0),IFERROR(VLOOKUP(L275+4,'Праздничные дни'!$C$2:$C$12427,1,0),IFERROR(VLOOKUP(L275+5,'Праздничные дни'!$C$2:$C$12427,1,0),IFERROR(VLOOKUP(L275+6,'Праздничные дни'!$C$2:$C$12427,1,0),IFERROR(VLOOKUP(L275+7,'Праздничные дни'!$C$2:$C$12427,1,0),IFERROR(VLOOKUP(L275+8,'Праздничные дни'!$C$2:$C$12427,1,0),IFERROR(VLOOKUP(L275+9,'Праздничные дни'!$C$2:$C$12427,1,0),IFERROR(VLOOKUP(L275+10,'Праздничные дни'!$C$2:$C$12427,1,0),0)))))))))))</f>
        <v>53113</v>
      </c>
      <c r="L275" s="8">
        <f t="shared" ca="1" si="75"/>
        <v>53113</v>
      </c>
      <c r="M275" s="9">
        <f t="shared" si="72"/>
        <v>100703.56363618122</v>
      </c>
      <c r="N275" s="9">
        <f t="shared" ca="1" si="73"/>
        <v>26837.986712967122</v>
      </c>
      <c r="O275" s="9">
        <f t="shared" ca="1" si="67"/>
        <v>73865.576923214103</v>
      </c>
      <c r="P275" s="9">
        <f t="shared" ca="1" si="74"/>
        <v>3679339.4614802338</v>
      </c>
      <c r="Q275">
        <f t="shared" ca="1" si="68"/>
        <v>0</v>
      </c>
    </row>
    <row r="276" spans="2:17" x14ac:dyDescent="0.35">
      <c r="B276" s="8">
        <f ca="1">IFERROR(VLOOKUP(C276,'Праздничные дни'!$C$2:$C$12427,1,0),IFERROR(VLOOKUP(C276+1,'Праздничные дни'!$C$2:$C$12427,1,0),IFERROR(VLOOKUP(C276+2,'Праздничные дни'!$C$2:$C$12427,1,0),IFERROR(VLOOKUP(C276+3,'Праздничные дни'!$C$2:$C$12427,1,0),IFERROR(VLOOKUP(C276+4,'Праздничные дни'!$C$2:$C$12427,1,0),IFERROR(VLOOKUP(C276+5,'Праздничные дни'!$C$2:$C$12427,1,0),IFERROR(VLOOKUP(C276+6,'Праздничные дни'!$C$2:$C$12427,1,0),IFERROR(VLOOKUP(C276+7,'Праздничные дни'!$C$2:$C$12427,1,0),IFERROR(VLOOKUP(C276+8,'Праздничные дни'!$C$2:$C$12427,1,0),IFERROR(VLOOKUP(C276+9,'Праздничные дни'!$C$2:$C$12427,1,0),IFERROR(VLOOKUP(C276+10,'Праздничные дни'!$C$2:$C$12427,1,0),0)))))))))))</f>
        <v>53143</v>
      </c>
      <c r="C276" s="8">
        <f t="shared" ca="1" si="69"/>
        <v>53143</v>
      </c>
      <c r="D276" s="9">
        <f t="shared" ca="1" si="63"/>
        <v>98755.432732786561</v>
      </c>
      <c r="E276" s="9">
        <f t="shared" ca="1" si="70"/>
        <v>25289.812541680469</v>
      </c>
      <c r="F276" s="9">
        <f t="shared" ca="1" si="64"/>
        <v>73465.620191106093</v>
      </c>
      <c r="G276" s="9">
        <f t="shared" ca="1" si="71"/>
        <v>3345342.3715545875</v>
      </c>
      <c r="H276">
        <f t="shared" ca="1" si="65"/>
        <v>0</v>
      </c>
      <c r="I276" s="2">
        <f t="shared" si="66"/>
        <v>0.09</v>
      </c>
      <c r="K276" s="8">
        <f ca="1">IFERROR(VLOOKUP(L276,'Праздничные дни'!$C$2:$C$12427,1,0),IFERROR(VLOOKUP(L276+1,'Праздничные дни'!$C$2:$C$12427,1,0),IFERROR(VLOOKUP(L276+2,'Праздничные дни'!$C$2:$C$12427,1,0),IFERROR(VLOOKUP(L276+3,'Праздничные дни'!$C$2:$C$12427,1,0),IFERROR(VLOOKUP(L276+4,'Праздничные дни'!$C$2:$C$12427,1,0),IFERROR(VLOOKUP(L276+5,'Праздничные дни'!$C$2:$C$12427,1,0),IFERROR(VLOOKUP(L276+6,'Праздничные дни'!$C$2:$C$12427,1,0),IFERROR(VLOOKUP(L276+7,'Праздничные дни'!$C$2:$C$12427,1,0),IFERROR(VLOOKUP(L276+8,'Праздничные дни'!$C$2:$C$12427,1,0),IFERROR(VLOOKUP(L276+9,'Праздничные дни'!$C$2:$C$12427,1,0),IFERROR(VLOOKUP(L276+10,'Праздничные дни'!$C$2:$C$12427,1,0),0)))))))))))</f>
        <v>53143</v>
      </c>
      <c r="L276" s="8">
        <f t="shared" ca="1" si="75"/>
        <v>53143</v>
      </c>
      <c r="M276" s="9">
        <f t="shared" si="72"/>
        <v>100703.56363618122</v>
      </c>
      <c r="N276" s="9">
        <f t="shared" ca="1" si="73"/>
        <v>27217.031632867478</v>
      </c>
      <c r="O276" s="9">
        <f t="shared" ca="1" si="67"/>
        <v>73486.53200331374</v>
      </c>
      <c r="P276" s="9">
        <f t="shared" ca="1" si="74"/>
        <v>3605852.92947692</v>
      </c>
      <c r="Q276">
        <f t="shared" ca="1" si="68"/>
        <v>0</v>
      </c>
    </row>
    <row r="277" spans="2:17" x14ac:dyDescent="0.35">
      <c r="B277" s="8">
        <f ca="1">IFERROR(VLOOKUP(C277,'Праздничные дни'!$C$2:$C$12427,1,0),IFERROR(VLOOKUP(C277+1,'Праздничные дни'!$C$2:$C$12427,1,0),IFERROR(VLOOKUP(C277+2,'Праздничные дни'!$C$2:$C$12427,1,0),IFERROR(VLOOKUP(C277+3,'Праздничные дни'!$C$2:$C$12427,1,0),IFERROR(VLOOKUP(C277+4,'Праздничные дни'!$C$2:$C$12427,1,0),IFERROR(VLOOKUP(C277+5,'Праздничные дни'!$C$2:$C$12427,1,0),IFERROR(VLOOKUP(C277+6,'Праздничные дни'!$C$2:$C$12427,1,0),IFERROR(VLOOKUP(C277+7,'Праздничные дни'!$C$2:$C$12427,1,0),IFERROR(VLOOKUP(C277+8,'Праздничные дни'!$C$2:$C$12427,1,0),IFERROR(VLOOKUP(C277+9,'Праздничные дни'!$C$2:$C$12427,1,0),IFERROR(VLOOKUP(C277+10,'Праздничные дни'!$C$2:$C$12427,1,0),0)))))))))))</f>
        <v>53174</v>
      </c>
      <c r="C277" s="8">
        <f t="shared" ca="1" si="69"/>
        <v>53174</v>
      </c>
      <c r="D277" s="9">
        <f t="shared" ca="1" si="63"/>
        <v>98755.432732786561</v>
      </c>
      <c r="E277" s="9">
        <f t="shared" ca="1" si="70"/>
        <v>25571.247168869311</v>
      </c>
      <c r="F277" s="9">
        <f t="shared" ca="1" si="64"/>
        <v>73184.185563917243</v>
      </c>
      <c r="G277" s="9">
        <f t="shared" ca="1" si="71"/>
        <v>3272158.1859906702</v>
      </c>
      <c r="H277">
        <f t="shared" ca="1" si="65"/>
        <v>0</v>
      </c>
      <c r="I277" s="2">
        <f t="shared" si="66"/>
        <v>0.09</v>
      </c>
      <c r="K277" s="8">
        <f ca="1">IFERROR(VLOOKUP(L277,'Праздничные дни'!$C$2:$C$12427,1,0),IFERROR(VLOOKUP(L277+1,'Праздничные дни'!$C$2:$C$12427,1,0),IFERROR(VLOOKUP(L277+2,'Праздничные дни'!$C$2:$C$12427,1,0),IFERROR(VLOOKUP(L277+3,'Праздничные дни'!$C$2:$C$12427,1,0),IFERROR(VLOOKUP(L277+4,'Праздничные дни'!$C$2:$C$12427,1,0),IFERROR(VLOOKUP(L277+5,'Праздничные дни'!$C$2:$C$12427,1,0),IFERROR(VLOOKUP(L277+6,'Праздничные дни'!$C$2:$C$12427,1,0),IFERROR(VLOOKUP(L277+7,'Праздничные дни'!$C$2:$C$12427,1,0),IFERROR(VLOOKUP(L277+8,'Праздничные дни'!$C$2:$C$12427,1,0),IFERROR(VLOOKUP(L277+9,'Праздничные дни'!$C$2:$C$12427,1,0),IFERROR(VLOOKUP(L277+10,'Праздничные дни'!$C$2:$C$12427,1,0),0)))))))))))</f>
        <v>53174</v>
      </c>
      <c r="L277" s="8">
        <f t="shared" ca="1" si="75"/>
        <v>53174</v>
      </c>
      <c r="M277" s="9">
        <f t="shared" si="72"/>
        <v>100703.56363618122</v>
      </c>
      <c r="N277" s="9">
        <f t="shared" ca="1" si="73"/>
        <v>27562.547049974266</v>
      </c>
      <c r="O277" s="9">
        <f t="shared" ca="1" si="67"/>
        <v>73141.016586206955</v>
      </c>
      <c r="P277" s="9">
        <f t="shared" ca="1" si="74"/>
        <v>3532711.9128907132</v>
      </c>
      <c r="Q277">
        <f t="shared" ca="1" si="68"/>
        <v>0</v>
      </c>
    </row>
    <row r="278" spans="2:17" x14ac:dyDescent="0.35">
      <c r="B278" s="8">
        <f ca="1">IFERROR(VLOOKUP(C278,'Праздничные дни'!$C$2:$C$12427,1,0),IFERROR(VLOOKUP(C278+1,'Праздничные дни'!$C$2:$C$12427,1,0),IFERROR(VLOOKUP(C278+2,'Праздничные дни'!$C$2:$C$12427,1,0),IFERROR(VLOOKUP(C278+3,'Праздничные дни'!$C$2:$C$12427,1,0),IFERROR(VLOOKUP(C278+4,'Праздничные дни'!$C$2:$C$12427,1,0),IFERROR(VLOOKUP(C278+5,'Праздничные дни'!$C$2:$C$12427,1,0),IFERROR(VLOOKUP(C278+6,'Праздничные дни'!$C$2:$C$12427,1,0),IFERROR(VLOOKUP(C278+7,'Праздничные дни'!$C$2:$C$12427,1,0),IFERROR(VLOOKUP(C278+8,'Праздничные дни'!$C$2:$C$12427,1,0),IFERROR(VLOOKUP(C278+9,'Праздничные дни'!$C$2:$C$12427,1,0),IFERROR(VLOOKUP(C278+10,'Праздничные дни'!$C$2:$C$12427,1,0),0)))))))))))</f>
        <v>53205</v>
      </c>
      <c r="C278" s="8">
        <f t="shared" ca="1" si="69"/>
        <v>53205</v>
      </c>
      <c r="D278" s="9">
        <f t="shared" ca="1" si="63"/>
        <v>98755.432732786561</v>
      </c>
      <c r="E278" s="9">
        <f t="shared" ca="1" si="70"/>
        <v>25011.839284695809</v>
      </c>
      <c r="F278" s="9">
        <f t="shared" ca="1" si="64"/>
        <v>73743.593448090745</v>
      </c>
      <c r="G278" s="9">
        <f t="shared" ca="1" si="71"/>
        <v>3198414.5925425794</v>
      </c>
      <c r="H278">
        <f t="shared" ca="1" si="65"/>
        <v>0</v>
      </c>
      <c r="I278" s="2">
        <f t="shared" si="66"/>
        <v>0.09</v>
      </c>
      <c r="K278" s="8">
        <f ca="1">IFERROR(VLOOKUP(L278,'Праздничные дни'!$C$2:$C$12427,1,0),IFERROR(VLOOKUP(L278+1,'Праздничные дни'!$C$2:$C$12427,1,0),IFERROR(VLOOKUP(L278+2,'Праздничные дни'!$C$2:$C$12427,1,0),IFERROR(VLOOKUP(L278+3,'Праздничные дни'!$C$2:$C$12427,1,0),IFERROR(VLOOKUP(L278+4,'Праздничные дни'!$C$2:$C$12427,1,0),IFERROR(VLOOKUP(L278+5,'Праздничные дни'!$C$2:$C$12427,1,0),IFERROR(VLOOKUP(L278+6,'Праздничные дни'!$C$2:$C$12427,1,0),IFERROR(VLOOKUP(L278+7,'Праздничные дни'!$C$2:$C$12427,1,0),IFERROR(VLOOKUP(L278+8,'Праздничные дни'!$C$2:$C$12427,1,0),IFERROR(VLOOKUP(L278+9,'Праздничные дни'!$C$2:$C$12427,1,0),IFERROR(VLOOKUP(L278+10,'Праздничные дни'!$C$2:$C$12427,1,0),0)))))))))))</f>
        <v>53205</v>
      </c>
      <c r="L278" s="8">
        <f t="shared" ca="1" si="75"/>
        <v>53205</v>
      </c>
      <c r="M278" s="9">
        <f t="shared" si="72"/>
        <v>100703.56363618122</v>
      </c>
      <c r="N278" s="9">
        <f t="shared" ca="1" si="73"/>
        <v>27003.469142370108</v>
      </c>
      <c r="O278" s="9">
        <f t="shared" ca="1" si="67"/>
        <v>73700.094493811106</v>
      </c>
      <c r="P278" s="9">
        <f t="shared" ca="1" si="74"/>
        <v>3459011.8183969022</v>
      </c>
      <c r="Q278">
        <f t="shared" ca="1" si="68"/>
        <v>0</v>
      </c>
    </row>
    <row r="279" spans="2:17" x14ac:dyDescent="0.35">
      <c r="B279" s="8">
        <f ca="1">IFERROR(VLOOKUP(C279,'Праздничные дни'!$C$2:$C$12427,1,0),IFERROR(VLOOKUP(C279+1,'Праздничные дни'!$C$2:$C$12427,1,0),IFERROR(VLOOKUP(C279+2,'Праздничные дни'!$C$2:$C$12427,1,0),IFERROR(VLOOKUP(C279+3,'Праздничные дни'!$C$2:$C$12427,1,0),IFERROR(VLOOKUP(C279+4,'Праздничные дни'!$C$2:$C$12427,1,0),IFERROR(VLOOKUP(C279+5,'Праздничные дни'!$C$2:$C$12427,1,0),IFERROR(VLOOKUP(C279+6,'Праздничные дни'!$C$2:$C$12427,1,0),IFERROR(VLOOKUP(C279+7,'Праздничные дни'!$C$2:$C$12427,1,0),IFERROR(VLOOKUP(C279+8,'Праздничные дни'!$C$2:$C$12427,1,0),IFERROR(VLOOKUP(C279+9,'Праздничные дни'!$C$2:$C$12427,1,0),IFERROR(VLOOKUP(C279+10,'Праздничные дни'!$C$2:$C$12427,1,0),0)))))))))))</f>
        <v>53237</v>
      </c>
      <c r="C279" s="8">
        <f t="shared" ca="1" si="69"/>
        <v>53235</v>
      </c>
      <c r="D279" s="9">
        <f t="shared" ca="1" si="63"/>
        <v>98755.432732786561</v>
      </c>
      <c r="E279" s="9">
        <f t="shared" ca="1" si="70"/>
        <v>25236.805552116792</v>
      </c>
      <c r="F279" s="9">
        <f t="shared" ca="1" si="64"/>
        <v>73518.627180669777</v>
      </c>
      <c r="G279" s="9">
        <f t="shared" ca="1" si="71"/>
        <v>3124895.9653619095</v>
      </c>
      <c r="H279">
        <f t="shared" ca="1" si="65"/>
        <v>0</v>
      </c>
      <c r="I279" s="2">
        <f t="shared" si="66"/>
        <v>0.09</v>
      </c>
      <c r="K279" s="8">
        <f ca="1">IFERROR(VLOOKUP(L279,'Праздничные дни'!$C$2:$C$12427,1,0),IFERROR(VLOOKUP(L279+1,'Праздничные дни'!$C$2:$C$12427,1,0),IFERROR(VLOOKUP(L279+2,'Праздничные дни'!$C$2:$C$12427,1,0),IFERROR(VLOOKUP(L279+3,'Праздничные дни'!$C$2:$C$12427,1,0),IFERROR(VLOOKUP(L279+4,'Праздничные дни'!$C$2:$C$12427,1,0),IFERROR(VLOOKUP(L279+5,'Праздничные дни'!$C$2:$C$12427,1,0),IFERROR(VLOOKUP(L279+6,'Праздничные дни'!$C$2:$C$12427,1,0),IFERROR(VLOOKUP(L279+7,'Праздничные дни'!$C$2:$C$12427,1,0),IFERROR(VLOOKUP(L279+8,'Праздничные дни'!$C$2:$C$12427,1,0),IFERROR(VLOOKUP(L279+9,'Праздничные дни'!$C$2:$C$12427,1,0),IFERROR(VLOOKUP(L279+10,'Праздничные дни'!$C$2:$C$12427,1,0),0)))))))))))</f>
        <v>53237</v>
      </c>
      <c r="L279" s="8">
        <f t="shared" ca="1" si="75"/>
        <v>53235</v>
      </c>
      <c r="M279" s="9">
        <f t="shared" si="72"/>
        <v>100703.56363618122</v>
      </c>
      <c r="N279" s="9">
        <f t="shared" ca="1" si="73"/>
        <v>27293.024758857748</v>
      </c>
      <c r="O279" s="9">
        <f t="shared" ca="1" si="67"/>
        <v>73410.538877323474</v>
      </c>
      <c r="P279" s="9">
        <f t="shared" ca="1" si="74"/>
        <v>3385601.2795195789</v>
      </c>
      <c r="Q279">
        <f t="shared" ca="1" si="68"/>
        <v>0</v>
      </c>
    </row>
    <row r="280" spans="2:17" x14ac:dyDescent="0.35">
      <c r="B280" s="8">
        <f ca="1">IFERROR(VLOOKUP(C280,'Праздничные дни'!$C$2:$C$12427,1,0),IFERROR(VLOOKUP(C280+1,'Праздничные дни'!$C$2:$C$12427,1,0),IFERROR(VLOOKUP(C280+2,'Праздничные дни'!$C$2:$C$12427,1,0),IFERROR(VLOOKUP(C280+3,'Праздничные дни'!$C$2:$C$12427,1,0),IFERROR(VLOOKUP(C280+4,'Праздничные дни'!$C$2:$C$12427,1,0),IFERROR(VLOOKUP(C280+5,'Праздничные дни'!$C$2:$C$12427,1,0),IFERROR(VLOOKUP(C280+6,'Праздничные дни'!$C$2:$C$12427,1,0),IFERROR(VLOOKUP(C280+7,'Праздничные дни'!$C$2:$C$12427,1,0),IFERROR(VLOOKUP(C280+8,'Праздничные дни'!$C$2:$C$12427,1,0),IFERROR(VLOOKUP(C280+9,'Праздничные дни'!$C$2:$C$12427,1,0),IFERROR(VLOOKUP(C280+10,'Праздничные дни'!$C$2:$C$12427,1,0),0)))))))))))</f>
        <v>53266</v>
      </c>
      <c r="C280" s="8">
        <f t="shared" ca="1" si="69"/>
        <v>53266</v>
      </c>
      <c r="D280" s="9">
        <f t="shared" ca="1" si="63"/>
        <v>98755.432732786561</v>
      </c>
      <c r="E280" s="9">
        <f t="shared" ca="1" si="70"/>
        <v>22345.146492039956</v>
      </c>
      <c r="F280" s="9">
        <f t="shared" ca="1" si="64"/>
        <v>76410.286240746602</v>
      </c>
      <c r="G280" s="9">
        <f t="shared" ca="1" si="71"/>
        <v>3048485.6791211627</v>
      </c>
      <c r="H280">
        <f t="shared" ca="1" si="65"/>
        <v>0</v>
      </c>
      <c r="I280" s="2">
        <f t="shared" si="66"/>
        <v>0.09</v>
      </c>
      <c r="K280" s="8">
        <f ca="1">IFERROR(VLOOKUP(L280,'Праздничные дни'!$C$2:$C$12427,1,0),IFERROR(VLOOKUP(L280+1,'Праздничные дни'!$C$2:$C$12427,1,0),IFERROR(VLOOKUP(L280+2,'Праздничные дни'!$C$2:$C$12427,1,0),IFERROR(VLOOKUP(L280+3,'Праздничные дни'!$C$2:$C$12427,1,0),IFERROR(VLOOKUP(L280+4,'Праздничные дни'!$C$2:$C$12427,1,0),IFERROR(VLOOKUP(L280+5,'Праздничные дни'!$C$2:$C$12427,1,0),IFERROR(VLOOKUP(L280+6,'Праздничные дни'!$C$2:$C$12427,1,0),IFERROR(VLOOKUP(L280+7,'Праздничные дни'!$C$2:$C$12427,1,0),IFERROR(VLOOKUP(L280+8,'Праздничные дни'!$C$2:$C$12427,1,0),IFERROR(VLOOKUP(L280+9,'Праздничные дни'!$C$2:$C$12427,1,0),IFERROR(VLOOKUP(L280+10,'Праздничные дни'!$C$2:$C$12427,1,0),0)))))))))))</f>
        <v>53266</v>
      </c>
      <c r="L280" s="8">
        <f t="shared" ca="1" si="75"/>
        <v>53266</v>
      </c>
      <c r="M280" s="9">
        <f t="shared" si="72"/>
        <v>100703.56363618122</v>
      </c>
      <c r="N280" s="9">
        <f t="shared" ca="1" si="73"/>
        <v>24209.368053550963</v>
      </c>
      <c r="O280" s="9">
        <f t="shared" ca="1" si="67"/>
        <v>76494.195582630258</v>
      </c>
      <c r="P280" s="9">
        <f t="shared" ca="1" si="74"/>
        <v>3309107.0839369488</v>
      </c>
      <c r="Q280">
        <f t="shared" ca="1" si="68"/>
        <v>0</v>
      </c>
    </row>
    <row r="281" spans="2:17" x14ac:dyDescent="0.35">
      <c r="B281" s="8">
        <f ca="1">IFERROR(VLOOKUP(C281,'Праздничные дни'!$C$2:$C$12427,1,0),IFERROR(VLOOKUP(C281+1,'Праздничные дни'!$C$2:$C$12427,1,0),IFERROR(VLOOKUP(C281+2,'Праздничные дни'!$C$2:$C$12427,1,0),IFERROR(VLOOKUP(C281+3,'Праздничные дни'!$C$2:$C$12427,1,0),IFERROR(VLOOKUP(C281+4,'Праздничные дни'!$C$2:$C$12427,1,0),IFERROR(VLOOKUP(C281+5,'Праздничные дни'!$C$2:$C$12427,1,0),IFERROR(VLOOKUP(C281+6,'Праздничные дни'!$C$2:$C$12427,1,0),IFERROR(VLOOKUP(C281+7,'Праздничные дни'!$C$2:$C$12427,1,0),IFERROR(VLOOKUP(C281+8,'Праздничные дни'!$C$2:$C$12427,1,0),IFERROR(VLOOKUP(C281+9,'Праздничные дни'!$C$2:$C$12427,1,0),IFERROR(VLOOKUP(C281+10,'Праздничные дни'!$C$2:$C$12427,1,0),0)))))))))))</f>
        <v>53296</v>
      </c>
      <c r="C281" s="8">
        <f t="shared" ca="1" si="69"/>
        <v>53296</v>
      </c>
      <c r="D281" s="9">
        <f t="shared" ca="1" si="63"/>
        <v>98755.432732786561</v>
      </c>
      <c r="E281" s="9">
        <f t="shared" ca="1" si="70"/>
        <v>22550.442009937364</v>
      </c>
      <c r="F281" s="9">
        <f t="shared" ca="1" si="64"/>
        <v>76204.990722849194</v>
      </c>
      <c r="G281" s="9">
        <f t="shared" ca="1" si="71"/>
        <v>2972280.6883983137</v>
      </c>
      <c r="H281">
        <f t="shared" ca="1" si="65"/>
        <v>0</v>
      </c>
      <c r="I281" s="2">
        <f t="shared" si="66"/>
        <v>0.09</v>
      </c>
      <c r="K281" s="8">
        <f ca="1">IFERROR(VLOOKUP(L281,'Праздничные дни'!$C$2:$C$12427,1,0),IFERROR(VLOOKUP(L281+1,'Праздничные дни'!$C$2:$C$12427,1,0),IFERROR(VLOOKUP(L281+2,'Праздничные дни'!$C$2:$C$12427,1,0),IFERROR(VLOOKUP(L281+3,'Праздничные дни'!$C$2:$C$12427,1,0),IFERROR(VLOOKUP(L281+4,'Праздничные дни'!$C$2:$C$12427,1,0),IFERROR(VLOOKUP(L281+5,'Праздничные дни'!$C$2:$C$12427,1,0),IFERROR(VLOOKUP(L281+6,'Праздничные дни'!$C$2:$C$12427,1,0),IFERROR(VLOOKUP(L281+7,'Праздничные дни'!$C$2:$C$12427,1,0),IFERROR(VLOOKUP(L281+8,'Праздничные дни'!$C$2:$C$12427,1,0),IFERROR(VLOOKUP(L281+9,'Праздничные дни'!$C$2:$C$12427,1,0),IFERROR(VLOOKUP(L281+10,'Праздничные дни'!$C$2:$C$12427,1,0),0)))))))))))</f>
        <v>53296</v>
      </c>
      <c r="L281" s="8">
        <f t="shared" ca="1" si="75"/>
        <v>53296</v>
      </c>
      <c r="M281" s="9">
        <f t="shared" si="72"/>
        <v>100703.56363618122</v>
      </c>
      <c r="N281" s="9">
        <f t="shared" ca="1" si="73"/>
        <v>24478.32637432811</v>
      </c>
      <c r="O281" s="9">
        <f t="shared" ca="1" si="67"/>
        <v>76225.237261853108</v>
      </c>
      <c r="P281" s="9">
        <f t="shared" ca="1" si="74"/>
        <v>3232881.8466750956</v>
      </c>
      <c r="Q281">
        <f t="shared" ca="1" si="68"/>
        <v>0</v>
      </c>
    </row>
    <row r="282" spans="2:17" x14ac:dyDescent="0.35">
      <c r="B282" s="8">
        <f ca="1">IFERROR(VLOOKUP(C282,'Праздничные дни'!$C$2:$C$12427,1,0),IFERROR(VLOOKUP(C282+1,'Праздничные дни'!$C$2:$C$12427,1,0),IFERROR(VLOOKUP(C282+2,'Праздничные дни'!$C$2:$C$12427,1,0),IFERROR(VLOOKUP(C282+3,'Праздничные дни'!$C$2:$C$12427,1,0),IFERROR(VLOOKUP(C282+4,'Праздничные дни'!$C$2:$C$12427,1,0),IFERROR(VLOOKUP(C282+5,'Праздничные дни'!$C$2:$C$12427,1,0),IFERROR(VLOOKUP(C282+6,'Праздничные дни'!$C$2:$C$12427,1,0),IFERROR(VLOOKUP(C282+7,'Праздничные дни'!$C$2:$C$12427,1,0),IFERROR(VLOOKUP(C282+8,'Праздничные дни'!$C$2:$C$12427,1,0),IFERROR(VLOOKUP(C282+9,'Праздничные дни'!$C$2:$C$12427,1,0),IFERROR(VLOOKUP(C282+10,'Праздничные дни'!$C$2:$C$12427,1,0),0)))))))))))</f>
        <v>53336</v>
      </c>
      <c r="C282" s="8">
        <f t="shared" ca="1" si="69"/>
        <v>53327</v>
      </c>
      <c r="D282" s="9">
        <f t="shared" ca="1" si="63"/>
        <v>98755.432732786561</v>
      </c>
      <c r="E282" s="9">
        <f t="shared" ca="1" si="70"/>
        <v>29315.645145846382</v>
      </c>
      <c r="F282" s="9">
        <f t="shared" ca="1" si="64"/>
        <v>69439.787586940176</v>
      </c>
      <c r="G282" s="9">
        <f t="shared" ca="1" si="71"/>
        <v>2902840.9008113737</v>
      </c>
      <c r="H282">
        <f t="shared" ca="1" si="65"/>
        <v>0</v>
      </c>
      <c r="I282" s="2">
        <f t="shared" si="66"/>
        <v>0.09</v>
      </c>
      <c r="K282" s="8">
        <f ca="1">IFERROR(VLOOKUP(L282,'Праздничные дни'!$C$2:$C$12427,1,0),IFERROR(VLOOKUP(L282+1,'Праздничные дни'!$C$2:$C$12427,1,0),IFERROR(VLOOKUP(L282+2,'Праздничные дни'!$C$2:$C$12427,1,0),IFERROR(VLOOKUP(L282+3,'Праздничные дни'!$C$2:$C$12427,1,0),IFERROR(VLOOKUP(L282+4,'Праздничные дни'!$C$2:$C$12427,1,0),IFERROR(VLOOKUP(L282+5,'Праздничные дни'!$C$2:$C$12427,1,0),IFERROR(VLOOKUP(L282+6,'Праздничные дни'!$C$2:$C$12427,1,0),IFERROR(VLOOKUP(L282+7,'Праздничные дни'!$C$2:$C$12427,1,0),IFERROR(VLOOKUP(L282+8,'Праздничные дни'!$C$2:$C$12427,1,0),IFERROR(VLOOKUP(L282+9,'Праздничные дни'!$C$2:$C$12427,1,0),IFERROR(VLOOKUP(L282+10,'Праздничные дни'!$C$2:$C$12427,1,0),0)))))))))))</f>
        <v>53336</v>
      </c>
      <c r="L282" s="8">
        <f t="shared" ca="1" si="75"/>
        <v>53327</v>
      </c>
      <c r="M282" s="9">
        <f t="shared" si="72"/>
        <v>100703.56363618122</v>
      </c>
      <c r="N282" s="9">
        <f t="shared" ca="1" si="73"/>
        <v>31885.957939809163</v>
      </c>
      <c r="O282" s="9">
        <f t="shared" ca="1" si="67"/>
        <v>68817.605696372062</v>
      </c>
      <c r="P282" s="9">
        <f t="shared" ca="1" si="74"/>
        <v>3164064.2409787234</v>
      </c>
      <c r="Q282">
        <f t="shared" ca="1" si="68"/>
        <v>0</v>
      </c>
    </row>
    <row r="283" spans="2:17" x14ac:dyDescent="0.35">
      <c r="B283" s="8">
        <f ca="1">IFERROR(VLOOKUP(C283,'Праздничные дни'!$C$2:$C$12427,1,0),IFERROR(VLOOKUP(C283+1,'Праздничные дни'!$C$2:$C$12427,1,0),IFERROR(VLOOKUP(C283+2,'Праздничные дни'!$C$2:$C$12427,1,0),IFERROR(VLOOKUP(C283+3,'Праздничные дни'!$C$2:$C$12427,1,0),IFERROR(VLOOKUP(C283+4,'Праздничные дни'!$C$2:$C$12427,1,0),IFERROR(VLOOKUP(C283+5,'Праздничные дни'!$C$2:$C$12427,1,0),IFERROR(VLOOKUP(C283+6,'Праздничные дни'!$C$2:$C$12427,1,0),IFERROR(VLOOKUP(C283+7,'Праздничные дни'!$C$2:$C$12427,1,0),IFERROR(VLOOKUP(C283+8,'Праздничные дни'!$C$2:$C$12427,1,0),IFERROR(VLOOKUP(C283+9,'Праздничные дни'!$C$2:$C$12427,1,0),IFERROR(VLOOKUP(C283+10,'Праздничные дни'!$C$2:$C$12427,1,0),0)))))))))))</f>
        <v>53358</v>
      </c>
      <c r="C283" s="8">
        <f t="shared" ca="1" si="69"/>
        <v>53358</v>
      </c>
      <c r="D283" s="9">
        <f t="shared" ca="1" si="63"/>
        <v>98755.432732786561</v>
      </c>
      <c r="E283" s="9">
        <f t="shared" ca="1" si="70"/>
        <v>15746.917763305533</v>
      </c>
      <c r="F283" s="9">
        <f t="shared" ca="1" si="64"/>
        <v>83008.514969481024</v>
      </c>
      <c r="G283" s="9">
        <f t="shared" ca="1" si="71"/>
        <v>2819832.3858418926</v>
      </c>
      <c r="H283">
        <f t="shared" ca="1" si="65"/>
        <v>0</v>
      </c>
      <c r="I283" s="2">
        <f t="shared" si="66"/>
        <v>0.09</v>
      </c>
      <c r="K283" s="8">
        <f ca="1">IFERROR(VLOOKUP(L283,'Праздничные дни'!$C$2:$C$12427,1,0),IFERROR(VLOOKUP(L283+1,'Праздничные дни'!$C$2:$C$12427,1,0),IFERROR(VLOOKUP(L283+2,'Праздничные дни'!$C$2:$C$12427,1,0),IFERROR(VLOOKUP(L283+3,'Праздничные дни'!$C$2:$C$12427,1,0),IFERROR(VLOOKUP(L283+4,'Праздничные дни'!$C$2:$C$12427,1,0),IFERROR(VLOOKUP(L283+5,'Праздничные дни'!$C$2:$C$12427,1,0),IFERROR(VLOOKUP(L283+6,'Праздничные дни'!$C$2:$C$12427,1,0),IFERROR(VLOOKUP(L283+7,'Праздничные дни'!$C$2:$C$12427,1,0),IFERROR(VLOOKUP(L283+8,'Праздничные дни'!$C$2:$C$12427,1,0),IFERROR(VLOOKUP(L283+9,'Праздничные дни'!$C$2:$C$12427,1,0),IFERROR(VLOOKUP(L283+10,'Праздничные дни'!$C$2:$C$12427,1,0),0)))))))))))</f>
        <v>53358</v>
      </c>
      <c r="L283" s="8">
        <f t="shared" ca="1" si="75"/>
        <v>53358</v>
      </c>
      <c r="M283" s="9">
        <f t="shared" si="72"/>
        <v>100703.56363618122</v>
      </c>
      <c r="N283" s="9">
        <f t="shared" ca="1" si="73"/>
        <v>17163.964923665404</v>
      </c>
      <c r="O283" s="9">
        <f t="shared" ca="1" si="67"/>
        <v>83539.598712515814</v>
      </c>
      <c r="P283" s="9">
        <f t="shared" ca="1" si="74"/>
        <v>3080524.6422662074</v>
      </c>
      <c r="Q283">
        <f t="shared" ca="1" si="68"/>
        <v>0</v>
      </c>
    </row>
    <row r="284" spans="2:17" x14ac:dyDescent="0.35">
      <c r="B284" s="8">
        <f ca="1">IFERROR(VLOOKUP(C284,'Праздничные дни'!$C$2:$C$12427,1,0),IFERROR(VLOOKUP(C284+1,'Праздничные дни'!$C$2:$C$12427,1,0),IFERROR(VLOOKUP(C284+2,'Праздничные дни'!$C$2:$C$12427,1,0),IFERROR(VLOOKUP(C284+3,'Праздничные дни'!$C$2:$C$12427,1,0),IFERROR(VLOOKUP(C284+4,'Праздничные дни'!$C$2:$C$12427,1,0),IFERROR(VLOOKUP(C284+5,'Праздничные дни'!$C$2:$C$12427,1,0),IFERROR(VLOOKUP(C284+6,'Праздничные дни'!$C$2:$C$12427,1,0),IFERROR(VLOOKUP(C284+7,'Праздничные дни'!$C$2:$C$12427,1,0),IFERROR(VLOOKUP(C284+8,'Праздничные дни'!$C$2:$C$12427,1,0),IFERROR(VLOOKUP(C284+9,'Праздничные дни'!$C$2:$C$12427,1,0),IFERROR(VLOOKUP(C284+10,'Праздничные дни'!$C$2:$C$12427,1,0),0)))))))))))</f>
        <v>53386</v>
      </c>
      <c r="C284" s="8">
        <f t="shared" ca="1" si="69"/>
        <v>53386</v>
      </c>
      <c r="D284" s="9">
        <f t="shared" ca="1" si="63"/>
        <v>98755.432732786561</v>
      </c>
      <c r="E284" s="9">
        <f t="shared" ca="1" si="70"/>
        <v>19468.431814579642</v>
      </c>
      <c r="F284" s="9">
        <f t="shared" ca="1" si="64"/>
        <v>79287.000918206919</v>
      </c>
      <c r="G284" s="9">
        <f t="shared" ca="1" si="71"/>
        <v>2740545.3849236858</v>
      </c>
      <c r="H284">
        <f t="shared" ca="1" si="65"/>
        <v>0</v>
      </c>
      <c r="I284" s="2">
        <f t="shared" si="66"/>
        <v>0.09</v>
      </c>
      <c r="K284" s="8">
        <f ca="1">IFERROR(VLOOKUP(L284,'Праздничные дни'!$C$2:$C$12427,1,0),IFERROR(VLOOKUP(L284+1,'Праздничные дни'!$C$2:$C$12427,1,0),IFERROR(VLOOKUP(L284+2,'Праздничные дни'!$C$2:$C$12427,1,0),IFERROR(VLOOKUP(L284+3,'Праздничные дни'!$C$2:$C$12427,1,0),IFERROR(VLOOKUP(L284+4,'Праздничные дни'!$C$2:$C$12427,1,0),IFERROR(VLOOKUP(L284+5,'Праздничные дни'!$C$2:$C$12427,1,0),IFERROR(VLOOKUP(L284+6,'Праздничные дни'!$C$2:$C$12427,1,0),IFERROR(VLOOKUP(L284+7,'Праздничные дни'!$C$2:$C$12427,1,0),IFERROR(VLOOKUP(L284+8,'Праздничные дни'!$C$2:$C$12427,1,0),IFERROR(VLOOKUP(L284+9,'Праздничные дни'!$C$2:$C$12427,1,0),IFERROR(VLOOKUP(L284+10,'Праздничные дни'!$C$2:$C$12427,1,0),0)))))))))))</f>
        <v>53386</v>
      </c>
      <c r="L284" s="8">
        <f t="shared" ca="1" si="75"/>
        <v>53386</v>
      </c>
      <c r="M284" s="9">
        <f t="shared" si="72"/>
        <v>100703.56363618122</v>
      </c>
      <c r="N284" s="9">
        <f t="shared" ca="1" si="73"/>
        <v>21268.279721947514</v>
      </c>
      <c r="O284" s="9">
        <f t="shared" ca="1" si="67"/>
        <v>79435.283914233703</v>
      </c>
      <c r="P284" s="9">
        <f t="shared" ca="1" si="74"/>
        <v>3001089.3583519738</v>
      </c>
      <c r="Q284">
        <f t="shared" ca="1" si="68"/>
        <v>0</v>
      </c>
    </row>
    <row r="285" spans="2:17" x14ac:dyDescent="0.35">
      <c r="B285" s="8">
        <f ca="1">IFERROR(VLOOKUP(C285,'Праздничные дни'!$C$2:$C$12427,1,0),IFERROR(VLOOKUP(C285+1,'Праздничные дни'!$C$2:$C$12427,1,0),IFERROR(VLOOKUP(C285+2,'Праздничные дни'!$C$2:$C$12427,1,0),IFERROR(VLOOKUP(C285+3,'Праздничные дни'!$C$2:$C$12427,1,0),IFERROR(VLOOKUP(C285+4,'Праздничные дни'!$C$2:$C$12427,1,0),IFERROR(VLOOKUP(C285+5,'Праздничные дни'!$C$2:$C$12427,1,0),IFERROR(VLOOKUP(C285+6,'Праздничные дни'!$C$2:$C$12427,1,0),IFERROR(VLOOKUP(C285+7,'Праздничные дни'!$C$2:$C$12427,1,0),IFERROR(VLOOKUP(C285+8,'Праздничные дни'!$C$2:$C$12427,1,0),IFERROR(VLOOKUP(C285+9,'Праздничные дни'!$C$2:$C$12427,1,0),IFERROR(VLOOKUP(C285+10,'Праздничные дни'!$C$2:$C$12427,1,0),0)))))))))))</f>
        <v>53419</v>
      </c>
      <c r="C285" s="8">
        <f t="shared" ca="1" si="69"/>
        <v>53417</v>
      </c>
      <c r="D285" s="9">
        <f t="shared" ca="1" si="63"/>
        <v>98755.432732786561</v>
      </c>
      <c r="E285" s="9">
        <f t="shared" ca="1" si="70"/>
        <v>22299.780255406433</v>
      </c>
      <c r="F285" s="9">
        <f t="shared" ca="1" si="64"/>
        <v>76455.652477380121</v>
      </c>
      <c r="G285" s="9">
        <f t="shared" ca="1" si="71"/>
        <v>2664089.7324463055</v>
      </c>
      <c r="H285">
        <f t="shared" ca="1" si="65"/>
        <v>0</v>
      </c>
      <c r="I285" s="2">
        <f t="shared" si="66"/>
        <v>0.09</v>
      </c>
      <c r="K285" s="8">
        <f ca="1">IFERROR(VLOOKUP(L285,'Праздничные дни'!$C$2:$C$12427,1,0),IFERROR(VLOOKUP(L285+1,'Праздничные дни'!$C$2:$C$12427,1,0),IFERROR(VLOOKUP(L285+2,'Праздничные дни'!$C$2:$C$12427,1,0),IFERROR(VLOOKUP(L285+3,'Праздничные дни'!$C$2:$C$12427,1,0),IFERROR(VLOOKUP(L285+4,'Праздничные дни'!$C$2:$C$12427,1,0),IFERROR(VLOOKUP(L285+5,'Праздничные дни'!$C$2:$C$12427,1,0),IFERROR(VLOOKUP(L285+6,'Праздничные дни'!$C$2:$C$12427,1,0),IFERROR(VLOOKUP(L285+7,'Праздничные дни'!$C$2:$C$12427,1,0),IFERROR(VLOOKUP(L285+8,'Праздничные дни'!$C$2:$C$12427,1,0),IFERROR(VLOOKUP(L285+9,'Праздничные дни'!$C$2:$C$12427,1,0),IFERROR(VLOOKUP(L285+10,'Праздничные дни'!$C$2:$C$12427,1,0),0)))))))))))</f>
        <v>53419</v>
      </c>
      <c r="L285" s="8">
        <f t="shared" ca="1" si="75"/>
        <v>53417</v>
      </c>
      <c r="M285" s="9">
        <f t="shared" si="72"/>
        <v>100703.56363618122</v>
      </c>
      <c r="N285" s="9">
        <f t="shared" ca="1" si="73"/>
        <v>24419.822998096886</v>
      </c>
      <c r="O285" s="9">
        <f t="shared" ca="1" si="67"/>
        <v>76283.740638084331</v>
      </c>
      <c r="P285" s="9">
        <f t="shared" ca="1" si="74"/>
        <v>2924805.6177138896</v>
      </c>
      <c r="Q285">
        <f t="shared" ca="1" si="68"/>
        <v>0</v>
      </c>
    </row>
    <row r="286" spans="2:17" x14ac:dyDescent="0.35">
      <c r="B286" s="8">
        <f ca="1">IFERROR(VLOOKUP(C286,'Праздничные дни'!$C$2:$C$12427,1,0),IFERROR(VLOOKUP(C286+1,'Праздничные дни'!$C$2:$C$12427,1,0),IFERROR(VLOOKUP(C286+2,'Праздничные дни'!$C$2:$C$12427,1,0),IFERROR(VLOOKUP(C286+3,'Праздничные дни'!$C$2:$C$12427,1,0),IFERROR(VLOOKUP(C286+4,'Праздничные дни'!$C$2:$C$12427,1,0),IFERROR(VLOOKUP(C286+5,'Праздничные дни'!$C$2:$C$12427,1,0),IFERROR(VLOOKUP(C286+6,'Праздничные дни'!$C$2:$C$12427,1,0),IFERROR(VLOOKUP(C286+7,'Праздничные дни'!$C$2:$C$12427,1,0),IFERROR(VLOOKUP(C286+8,'Праздничные дни'!$C$2:$C$12427,1,0),IFERROR(VLOOKUP(C286+9,'Праздничные дни'!$C$2:$C$12427,1,0),IFERROR(VLOOKUP(C286+10,'Праздничные дни'!$C$2:$C$12427,1,0),0)))))))))))</f>
        <v>53447</v>
      </c>
      <c r="C286" s="8">
        <f t="shared" ca="1" si="69"/>
        <v>53447</v>
      </c>
      <c r="D286" s="9">
        <f t="shared" ca="1" si="63"/>
        <v>98755.432732786561</v>
      </c>
      <c r="E286" s="9">
        <f t="shared" ca="1" si="70"/>
        <v>18393.167467848463</v>
      </c>
      <c r="F286" s="9">
        <f t="shared" ca="1" si="64"/>
        <v>80362.265264938091</v>
      </c>
      <c r="G286" s="9">
        <f t="shared" ca="1" si="71"/>
        <v>2583727.4671813673</v>
      </c>
      <c r="H286">
        <f t="shared" ca="1" si="65"/>
        <v>0</v>
      </c>
      <c r="I286" s="2">
        <f t="shared" si="66"/>
        <v>0.09</v>
      </c>
      <c r="K286" s="8">
        <f ca="1">IFERROR(VLOOKUP(L286,'Праздничные дни'!$C$2:$C$12427,1,0),IFERROR(VLOOKUP(L286+1,'Праздничные дни'!$C$2:$C$12427,1,0),IFERROR(VLOOKUP(L286+2,'Праздничные дни'!$C$2:$C$12427,1,0),IFERROR(VLOOKUP(L286+3,'Праздничные дни'!$C$2:$C$12427,1,0),IFERROR(VLOOKUP(L286+4,'Праздничные дни'!$C$2:$C$12427,1,0),IFERROR(VLOOKUP(L286+5,'Праздничные дни'!$C$2:$C$12427,1,0),IFERROR(VLOOKUP(L286+6,'Праздничные дни'!$C$2:$C$12427,1,0),IFERROR(VLOOKUP(L286+7,'Праздничные дни'!$C$2:$C$12427,1,0),IFERROR(VLOOKUP(L286+8,'Праздничные дни'!$C$2:$C$12427,1,0),IFERROR(VLOOKUP(L286+9,'Праздничные дни'!$C$2:$C$12427,1,0),IFERROR(VLOOKUP(L286+10,'Праздничные дни'!$C$2:$C$12427,1,0),0)))))))))))</f>
        <v>53447</v>
      </c>
      <c r="L286" s="8">
        <f t="shared" ca="1" si="75"/>
        <v>53447</v>
      </c>
      <c r="M286" s="9">
        <f t="shared" si="72"/>
        <v>100703.56363618122</v>
      </c>
      <c r="N286" s="9">
        <f t="shared" ca="1" si="73"/>
        <v>20193.178511339731</v>
      </c>
      <c r="O286" s="9">
        <f t="shared" ca="1" si="67"/>
        <v>80510.385124841487</v>
      </c>
      <c r="P286" s="9">
        <f t="shared" ca="1" si="74"/>
        <v>2844295.2325890479</v>
      </c>
      <c r="Q286">
        <f t="shared" ca="1" si="68"/>
        <v>0</v>
      </c>
    </row>
    <row r="287" spans="2:17" x14ac:dyDescent="0.35">
      <c r="B287" s="8">
        <f ca="1">IFERROR(VLOOKUP(C287,'Праздничные дни'!$C$2:$C$12427,1,0),IFERROR(VLOOKUP(C287+1,'Праздничные дни'!$C$2:$C$12427,1,0),IFERROR(VLOOKUP(C287+2,'Праздничные дни'!$C$2:$C$12427,1,0),IFERROR(VLOOKUP(C287+3,'Праздничные дни'!$C$2:$C$12427,1,0),IFERROR(VLOOKUP(C287+4,'Праздничные дни'!$C$2:$C$12427,1,0),IFERROR(VLOOKUP(C287+5,'Праздничные дни'!$C$2:$C$12427,1,0),IFERROR(VLOOKUP(C287+6,'Праздничные дни'!$C$2:$C$12427,1,0),IFERROR(VLOOKUP(C287+7,'Праздничные дни'!$C$2:$C$12427,1,0),IFERROR(VLOOKUP(C287+8,'Праздничные дни'!$C$2:$C$12427,1,0),IFERROR(VLOOKUP(C287+9,'Праздничные дни'!$C$2:$C$12427,1,0),IFERROR(VLOOKUP(C287+10,'Праздничные дни'!$C$2:$C$12427,1,0),0)))))))))))</f>
        <v>53478</v>
      </c>
      <c r="C287" s="8">
        <f t="shared" ca="1" si="69"/>
        <v>53478</v>
      </c>
      <c r="D287" s="9">
        <f t="shared" ca="1" si="63"/>
        <v>98755.432732786561</v>
      </c>
      <c r="E287" s="9">
        <f t="shared" ca="1" si="70"/>
        <v>19749.588036810997</v>
      </c>
      <c r="F287" s="9">
        <f t="shared" ca="1" si="64"/>
        <v>79005.844695975567</v>
      </c>
      <c r="G287" s="9">
        <f t="shared" ca="1" si="71"/>
        <v>2504721.6224853918</v>
      </c>
      <c r="H287">
        <f t="shared" ca="1" si="65"/>
        <v>0</v>
      </c>
      <c r="I287" s="2">
        <f t="shared" si="66"/>
        <v>0.09</v>
      </c>
      <c r="K287" s="8">
        <f ca="1">IFERROR(VLOOKUP(L287,'Праздничные дни'!$C$2:$C$12427,1,0),IFERROR(VLOOKUP(L287+1,'Праздничные дни'!$C$2:$C$12427,1,0),IFERROR(VLOOKUP(L287+2,'Праздничные дни'!$C$2:$C$12427,1,0),IFERROR(VLOOKUP(L287+3,'Праздничные дни'!$C$2:$C$12427,1,0),IFERROR(VLOOKUP(L287+4,'Праздничные дни'!$C$2:$C$12427,1,0),IFERROR(VLOOKUP(L287+5,'Праздничные дни'!$C$2:$C$12427,1,0),IFERROR(VLOOKUP(L287+6,'Праздничные дни'!$C$2:$C$12427,1,0),IFERROR(VLOOKUP(L287+7,'Праздничные дни'!$C$2:$C$12427,1,0),IFERROR(VLOOKUP(L287+8,'Праздничные дни'!$C$2:$C$12427,1,0),IFERROR(VLOOKUP(L287+9,'Праздничные дни'!$C$2:$C$12427,1,0),IFERROR(VLOOKUP(L287+10,'Праздничные дни'!$C$2:$C$12427,1,0),0)))))))))))</f>
        <v>53478</v>
      </c>
      <c r="L287" s="8">
        <f t="shared" ca="1" si="75"/>
        <v>53478</v>
      </c>
      <c r="M287" s="9">
        <f t="shared" si="72"/>
        <v>100703.56363618122</v>
      </c>
      <c r="N287" s="9">
        <f t="shared" ca="1" si="73"/>
        <v>21741.325202529981</v>
      </c>
      <c r="O287" s="9">
        <f t="shared" ca="1" si="67"/>
        <v>78962.238433651248</v>
      </c>
      <c r="P287" s="9">
        <f t="shared" ca="1" si="74"/>
        <v>2765332.9941553967</v>
      </c>
      <c r="Q287">
        <f t="shared" ca="1" si="68"/>
        <v>0</v>
      </c>
    </row>
    <row r="288" spans="2:17" x14ac:dyDescent="0.35">
      <c r="B288" s="8">
        <f ca="1">IFERROR(VLOOKUP(C288,'Праздничные дни'!$C$2:$C$12427,1,0),IFERROR(VLOOKUP(C288+1,'Праздничные дни'!$C$2:$C$12427,1,0),IFERROR(VLOOKUP(C288+2,'Праздничные дни'!$C$2:$C$12427,1,0),IFERROR(VLOOKUP(C288+3,'Праздничные дни'!$C$2:$C$12427,1,0),IFERROR(VLOOKUP(C288+4,'Праздничные дни'!$C$2:$C$12427,1,0),IFERROR(VLOOKUP(C288+5,'Праздничные дни'!$C$2:$C$12427,1,0),IFERROR(VLOOKUP(C288+6,'Праздничные дни'!$C$2:$C$12427,1,0),IFERROR(VLOOKUP(C288+7,'Праздничные дни'!$C$2:$C$12427,1,0),IFERROR(VLOOKUP(C288+8,'Праздничные дни'!$C$2:$C$12427,1,0),IFERROR(VLOOKUP(C288+9,'Праздничные дни'!$C$2:$C$12427,1,0),IFERROR(VLOOKUP(C288+10,'Праздничные дни'!$C$2:$C$12427,1,0),0)))))))))))</f>
        <v>53510</v>
      </c>
      <c r="C288" s="8">
        <f t="shared" ca="1" si="69"/>
        <v>53508</v>
      </c>
      <c r="D288" s="9">
        <f t="shared" ca="1" si="63"/>
        <v>98755.432732786561</v>
      </c>
      <c r="E288" s="9">
        <f t="shared" ca="1" si="70"/>
        <v>19763.282939062818</v>
      </c>
      <c r="F288" s="9">
        <f t="shared" ca="1" si="64"/>
        <v>78992.149793723744</v>
      </c>
      <c r="G288" s="9">
        <f t="shared" ca="1" si="71"/>
        <v>2425729.4726916682</v>
      </c>
      <c r="H288">
        <f t="shared" ca="1" si="65"/>
        <v>0</v>
      </c>
      <c r="I288" s="2">
        <f t="shared" si="66"/>
        <v>0.09</v>
      </c>
      <c r="K288" s="8">
        <f ca="1">IFERROR(VLOOKUP(L288,'Праздничные дни'!$C$2:$C$12427,1,0),IFERROR(VLOOKUP(L288+1,'Праздничные дни'!$C$2:$C$12427,1,0),IFERROR(VLOOKUP(L288+2,'Праздничные дни'!$C$2:$C$12427,1,0),IFERROR(VLOOKUP(L288+3,'Праздничные дни'!$C$2:$C$12427,1,0),IFERROR(VLOOKUP(L288+4,'Праздничные дни'!$C$2:$C$12427,1,0),IFERROR(VLOOKUP(L288+5,'Праздничные дни'!$C$2:$C$12427,1,0),IFERROR(VLOOKUP(L288+6,'Праздничные дни'!$C$2:$C$12427,1,0),IFERROR(VLOOKUP(L288+7,'Праздничные дни'!$C$2:$C$12427,1,0),IFERROR(VLOOKUP(L288+8,'Праздничные дни'!$C$2:$C$12427,1,0),IFERROR(VLOOKUP(L288+9,'Праздничные дни'!$C$2:$C$12427,1,0),IFERROR(VLOOKUP(L288+10,'Праздничные дни'!$C$2:$C$12427,1,0),0)))))))))))</f>
        <v>53510</v>
      </c>
      <c r="L288" s="8">
        <f t="shared" ca="1" si="75"/>
        <v>53508</v>
      </c>
      <c r="M288" s="9">
        <f t="shared" si="72"/>
        <v>100703.56363618122</v>
      </c>
      <c r="N288" s="9">
        <f t="shared" ca="1" si="73"/>
        <v>21819.613762102854</v>
      </c>
      <c r="O288" s="9">
        <f t="shared" ca="1" si="67"/>
        <v>78883.94987407836</v>
      </c>
      <c r="P288" s="9">
        <f t="shared" ca="1" si="74"/>
        <v>2686449.0442813183</v>
      </c>
      <c r="Q288">
        <f t="shared" ca="1" si="68"/>
        <v>0</v>
      </c>
    </row>
    <row r="289" spans="2:17" x14ac:dyDescent="0.35">
      <c r="B289" s="8">
        <f ca="1">IFERROR(VLOOKUP(C289,'Праздничные дни'!$C$2:$C$12427,1,0),IFERROR(VLOOKUP(C289+1,'Праздничные дни'!$C$2:$C$12427,1,0),IFERROR(VLOOKUP(C289+2,'Праздничные дни'!$C$2:$C$12427,1,0),IFERROR(VLOOKUP(C289+3,'Праздничные дни'!$C$2:$C$12427,1,0),IFERROR(VLOOKUP(C289+4,'Праздничные дни'!$C$2:$C$12427,1,0),IFERROR(VLOOKUP(C289+5,'Праздничные дни'!$C$2:$C$12427,1,0),IFERROR(VLOOKUP(C289+6,'Праздничные дни'!$C$2:$C$12427,1,0),IFERROR(VLOOKUP(C289+7,'Праздничные дни'!$C$2:$C$12427,1,0),IFERROR(VLOOKUP(C289+8,'Праздничные дни'!$C$2:$C$12427,1,0),IFERROR(VLOOKUP(C289+9,'Праздничные дни'!$C$2:$C$12427,1,0),IFERROR(VLOOKUP(C289+10,'Праздничные дни'!$C$2:$C$12427,1,0),0)))))))))))</f>
        <v>53539</v>
      </c>
      <c r="C289" s="8">
        <f t="shared" ca="1" si="69"/>
        <v>53539</v>
      </c>
      <c r="D289" s="9">
        <f t="shared" ca="1" si="63"/>
        <v>98755.432732786561</v>
      </c>
      <c r="E289" s="9">
        <f t="shared" ca="1" si="70"/>
        <v>17345.62718828837</v>
      </c>
      <c r="F289" s="9">
        <f t="shared" ca="1" si="64"/>
        <v>81409.805544498187</v>
      </c>
      <c r="G289" s="9">
        <f t="shared" ca="1" si="71"/>
        <v>2344319.6671471698</v>
      </c>
      <c r="H289">
        <f t="shared" ca="1" si="65"/>
        <v>0</v>
      </c>
      <c r="I289" s="2">
        <f t="shared" si="66"/>
        <v>0.09</v>
      </c>
      <c r="K289" s="8">
        <f ca="1">IFERROR(VLOOKUP(L289,'Праздничные дни'!$C$2:$C$12427,1,0),IFERROR(VLOOKUP(L289+1,'Праздничные дни'!$C$2:$C$12427,1,0),IFERROR(VLOOKUP(L289+2,'Праздничные дни'!$C$2:$C$12427,1,0),IFERROR(VLOOKUP(L289+3,'Праздничные дни'!$C$2:$C$12427,1,0),IFERROR(VLOOKUP(L289+4,'Праздничные дни'!$C$2:$C$12427,1,0),IFERROR(VLOOKUP(L289+5,'Праздничные дни'!$C$2:$C$12427,1,0),IFERROR(VLOOKUP(L289+6,'Праздничные дни'!$C$2:$C$12427,1,0),IFERROR(VLOOKUP(L289+7,'Праздничные дни'!$C$2:$C$12427,1,0),IFERROR(VLOOKUP(L289+8,'Праздничные дни'!$C$2:$C$12427,1,0),IFERROR(VLOOKUP(L289+9,'Праздничные дни'!$C$2:$C$12427,1,0),IFERROR(VLOOKUP(L289+10,'Праздничные дни'!$C$2:$C$12427,1,0),0)))))))))))</f>
        <v>53539</v>
      </c>
      <c r="L289" s="8">
        <f t="shared" ca="1" si="75"/>
        <v>53539</v>
      </c>
      <c r="M289" s="9">
        <f t="shared" si="72"/>
        <v>100703.56363618122</v>
      </c>
      <c r="N289" s="9">
        <f t="shared" ca="1" si="73"/>
        <v>19209.950700203401</v>
      </c>
      <c r="O289" s="9">
        <f t="shared" ca="1" si="67"/>
        <v>81493.612935977813</v>
      </c>
      <c r="P289" s="9">
        <f t="shared" ca="1" si="74"/>
        <v>2604955.4313453403</v>
      </c>
      <c r="Q289">
        <f t="shared" ca="1" si="68"/>
        <v>0</v>
      </c>
    </row>
    <row r="290" spans="2:17" x14ac:dyDescent="0.35">
      <c r="B290" s="8">
        <f ca="1">IFERROR(VLOOKUP(C290,'Праздничные дни'!$C$2:$C$12427,1,0),IFERROR(VLOOKUP(C290+1,'Праздничные дни'!$C$2:$C$12427,1,0),IFERROR(VLOOKUP(C290+2,'Праздничные дни'!$C$2:$C$12427,1,0),IFERROR(VLOOKUP(C290+3,'Праздничные дни'!$C$2:$C$12427,1,0),IFERROR(VLOOKUP(C290+4,'Праздничные дни'!$C$2:$C$12427,1,0),IFERROR(VLOOKUP(C290+5,'Праздничные дни'!$C$2:$C$12427,1,0),IFERROR(VLOOKUP(C290+6,'Праздничные дни'!$C$2:$C$12427,1,0),IFERROR(VLOOKUP(C290+7,'Праздничные дни'!$C$2:$C$12427,1,0),IFERROR(VLOOKUP(C290+8,'Праздничные дни'!$C$2:$C$12427,1,0),IFERROR(VLOOKUP(C290+9,'Праздничные дни'!$C$2:$C$12427,1,0),IFERROR(VLOOKUP(C290+10,'Праздничные дни'!$C$2:$C$12427,1,0),0)))))))))))</f>
        <v>53570</v>
      </c>
      <c r="C290" s="8">
        <f t="shared" ca="1" si="69"/>
        <v>53570</v>
      </c>
      <c r="D290" s="9">
        <f t="shared" ca="1" si="63"/>
        <v>98755.432732786561</v>
      </c>
      <c r="E290" s="9">
        <f t="shared" ca="1" si="70"/>
        <v>17919.594168056447</v>
      </c>
      <c r="F290" s="9">
        <f t="shared" ca="1" si="64"/>
        <v>80835.838564730118</v>
      </c>
      <c r="G290" s="9">
        <f t="shared" ca="1" si="71"/>
        <v>2263483.8285824396</v>
      </c>
      <c r="H290">
        <f t="shared" ca="1" si="65"/>
        <v>0</v>
      </c>
      <c r="I290" s="2">
        <f t="shared" si="66"/>
        <v>0.09</v>
      </c>
      <c r="K290" s="8">
        <f ca="1">IFERROR(VLOOKUP(L290,'Праздничные дни'!$C$2:$C$12427,1,0),IFERROR(VLOOKUP(L290+1,'Праздничные дни'!$C$2:$C$12427,1,0),IFERROR(VLOOKUP(L290+2,'Праздничные дни'!$C$2:$C$12427,1,0),IFERROR(VLOOKUP(L290+3,'Праздничные дни'!$C$2:$C$12427,1,0),IFERROR(VLOOKUP(L290+4,'Праздничные дни'!$C$2:$C$12427,1,0),IFERROR(VLOOKUP(L290+5,'Праздничные дни'!$C$2:$C$12427,1,0),IFERROR(VLOOKUP(L290+6,'Праздничные дни'!$C$2:$C$12427,1,0),IFERROR(VLOOKUP(L290+7,'Праздничные дни'!$C$2:$C$12427,1,0),IFERROR(VLOOKUP(L290+8,'Праздничные дни'!$C$2:$C$12427,1,0),IFERROR(VLOOKUP(L290+9,'Праздничные дни'!$C$2:$C$12427,1,0),IFERROR(VLOOKUP(L290+10,'Праздничные дни'!$C$2:$C$12427,1,0),0)))))))))))</f>
        <v>53570</v>
      </c>
      <c r="L290" s="8">
        <f t="shared" ca="1" si="75"/>
        <v>53570</v>
      </c>
      <c r="M290" s="9">
        <f t="shared" si="72"/>
        <v>100703.56363618122</v>
      </c>
      <c r="N290" s="9">
        <f t="shared" ca="1" si="73"/>
        <v>19911.851105352052</v>
      </c>
      <c r="O290" s="9">
        <f t="shared" ca="1" si="67"/>
        <v>80791.712530829172</v>
      </c>
      <c r="P290" s="9">
        <f t="shared" ca="1" si="74"/>
        <v>2524163.7188145113</v>
      </c>
      <c r="Q290">
        <f t="shared" ca="1" si="68"/>
        <v>0</v>
      </c>
    </row>
    <row r="291" spans="2:17" x14ac:dyDescent="0.35">
      <c r="B291" s="8">
        <f ca="1">IFERROR(VLOOKUP(C291,'Праздничные дни'!$C$2:$C$12427,1,0),IFERROR(VLOOKUP(C291+1,'Праздничные дни'!$C$2:$C$12427,1,0),IFERROR(VLOOKUP(C291+2,'Праздничные дни'!$C$2:$C$12427,1,0),IFERROR(VLOOKUP(C291+3,'Праздничные дни'!$C$2:$C$12427,1,0),IFERROR(VLOOKUP(C291+4,'Праздничные дни'!$C$2:$C$12427,1,0),IFERROR(VLOOKUP(C291+5,'Праздничные дни'!$C$2:$C$12427,1,0),IFERROR(VLOOKUP(C291+6,'Праздничные дни'!$C$2:$C$12427,1,0),IFERROR(VLOOKUP(C291+7,'Праздничные дни'!$C$2:$C$12427,1,0),IFERROR(VLOOKUP(C291+8,'Праздничные дни'!$C$2:$C$12427,1,0),IFERROR(VLOOKUP(C291+9,'Праздничные дни'!$C$2:$C$12427,1,0),IFERROR(VLOOKUP(C291+10,'Праздничные дни'!$C$2:$C$12427,1,0),0)))))))))))</f>
        <v>53601</v>
      </c>
      <c r="C291" s="8">
        <f t="shared" ca="1" si="69"/>
        <v>53600</v>
      </c>
      <c r="D291" s="9">
        <f t="shared" ca="1" si="63"/>
        <v>98755.432732786561</v>
      </c>
      <c r="E291" s="9">
        <f t="shared" ca="1" si="70"/>
        <v>17301.698306150702</v>
      </c>
      <c r="F291" s="9">
        <f t="shared" ca="1" si="64"/>
        <v>81453.734426635856</v>
      </c>
      <c r="G291" s="9">
        <f t="shared" ca="1" si="71"/>
        <v>2182030.0941558038</v>
      </c>
      <c r="H291">
        <f t="shared" ca="1" si="65"/>
        <v>0</v>
      </c>
      <c r="I291" s="2">
        <f t="shared" si="66"/>
        <v>0.09</v>
      </c>
      <c r="K291" s="8">
        <f ca="1">IFERROR(VLOOKUP(L291,'Праздничные дни'!$C$2:$C$12427,1,0),IFERROR(VLOOKUP(L291+1,'Праздничные дни'!$C$2:$C$12427,1,0),IFERROR(VLOOKUP(L291+2,'Праздничные дни'!$C$2:$C$12427,1,0),IFERROR(VLOOKUP(L291+3,'Праздничные дни'!$C$2:$C$12427,1,0),IFERROR(VLOOKUP(L291+4,'Праздничные дни'!$C$2:$C$12427,1,0),IFERROR(VLOOKUP(L291+5,'Праздничные дни'!$C$2:$C$12427,1,0),IFERROR(VLOOKUP(L291+6,'Праздничные дни'!$C$2:$C$12427,1,0),IFERROR(VLOOKUP(L291+7,'Праздничные дни'!$C$2:$C$12427,1,0),IFERROR(VLOOKUP(L291+8,'Праздничные дни'!$C$2:$C$12427,1,0),IFERROR(VLOOKUP(L291+9,'Праздничные дни'!$C$2:$C$12427,1,0),IFERROR(VLOOKUP(L291+10,'Праздничные дни'!$C$2:$C$12427,1,0),0)))))))))))</f>
        <v>53601</v>
      </c>
      <c r="L291" s="8">
        <f t="shared" ca="1" si="75"/>
        <v>53600</v>
      </c>
      <c r="M291" s="9">
        <f t="shared" si="72"/>
        <v>100703.56363618122</v>
      </c>
      <c r="N291" s="9">
        <f t="shared" ca="1" si="73"/>
        <v>19294.292535595854</v>
      </c>
      <c r="O291" s="9">
        <f t="shared" ca="1" si="67"/>
        <v>81409.271100585363</v>
      </c>
      <c r="P291" s="9">
        <f t="shared" ca="1" si="74"/>
        <v>2442754.447713926</v>
      </c>
      <c r="Q291">
        <f t="shared" ca="1" si="68"/>
        <v>0</v>
      </c>
    </row>
    <row r="292" spans="2:17" x14ac:dyDescent="0.35">
      <c r="B292" s="8">
        <f ca="1">IFERROR(VLOOKUP(C292,'Праздничные дни'!$C$2:$C$12427,1,0),IFERROR(VLOOKUP(C292+1,'Праздничные дни'!$C$2:$C$12427,1,0),IFERROR(VLOOKUP(C292+2,'Праздничные дни'!$C$2:$C$12427,1,0),IFERROR(VLOOKUP(C292+3,'Праздничные дни'!$C$2:$C$12427,1,0),IFERROR(VLOOKUP(C292+4,'Праздничные дни'!$C$2:$C$12427,1,0),IFERROR(VLOOKUP(C292+5,'Праздничные дни'!$C$2:$C$12427,1,0),IFERROR(VLOOKUP(C292+6,'Праздничные дни'!$C$2:$C$12427,1,0),IFERROR(VLOOKUP(C292+7,'Праздничные дни'!$C$2:$C$12427,1,0),IFERROR(VLOOKUP(C292+8,'Праздничные дни'!$C$2:$C$12427,1,0),IFERROR(VLOOKUP(C292+9,'Праздничные дни'!$C$2:$C$12427,1,0),IFERROR(VLOOKUP(C292+10,'Праздничные дни'!$C$2:$C$12427,1,0),0)))))))))))</f>
        <v>53631</v>
      </c>
      <c r="C292" s="8">
        <f t="shared" ca="1" si="69"/>
        <v>53631</v>
      </c>
      <c r="D292" s="9">
        <f t="shared" ca="1" si="63"/>
        <v>98755.432732786561</v>
      </c>
      <c r="E292" s="9">
        <f t="shared" ca="1" si="70"/>
        <v>16141.044532111422</v>
      </c>
      <c r="F292" s="9">
        <f t="shared" ca="1" si="64"/>
        <v>82614.388200675137</v>
      </c>
      <c r="G292" s="9">
        <f t="shared" ca="1" si="71"/>
        <v>2099415.7059551287</v>
      </c>
      <c r="H292">
        <f t="shared" ca="1" si="65"/>
        <v>0</v>
      </c>
      <c r="I292" s="2">
        <f t="shared" si="66"/>
        <v>0.09</v>
      </c>
      <c r="K292" s="8">
        <f ca="1">IFERROR(VLOOKUP(L292,'Праздничные дни'!$C$2:$C$12427,1,0),IFERROR(VLOOKUP(L292+1,'Праздничные дни'!$C$2:$C$12427,1,0),IFERROR(VLOOKUP(L292+2,'Праздничные дни'!$C$2:$C$12427,1,0),IFERROR(VLOOKUP(L292+3,'Праздничные дни'!$C$2:$C$12427,1,0),IFERROR(VLOOKUP(L292+4,'Праздничные дни'!$C$2:$C$12427,1,0),IFERROR(VLOOKUP(L292+5,'Праздничные дни'!$C$2:$C$12427,1,0),IFERROR(VLOOKUP(L292+6,'Праздничные дни'!$C$2:$C$12427,1,0),IFERROR(VLOOKUP(L292+7,'Праздничные дни'!$C$2:$C$12427,1,0),IFERROR(VLOOKUP(L292+8,'Праздничные дни'!$C$2:$C$12427,1,0),IFERROR(VLOOKUP(L292+9,'Праздничные дни'!$C$2:$C$12427,1,0),IFERROR(VLOOKUP(L292+10,'Праздничные дни'!$C$2:$C$12427,1,0),0)))))))))))</f>
        <v>53631</v>
      </c>
      <c r="L292" s="8">
        <f t="shared" ca="1" si="75"/>
        <v>53631</v>
      </c>
      <c r="M292" s="9">
        <f t="shared" si="72"/>
        <v>100703.56363618122</v>
      </c>
      <c r="N292" s="9">
        <f t="shared" ca="1" si="73"/>
        <v>18069.690435144108</v>
      </c>
      <c r="O292" s="9">
        <f t="shared" ca="1" si="67"/>
        <v>82633.873201037117</v>
      </c>
      <c r="P292" s="9">
        <f t="shared" ca="1" si="74"/>
        <v>2360120.5745128887</v>
      </c>
      <c r="Q292">
        <f t="shared" ca="1" si="68"/>
        <v>0</v>
      </c>
    </row>
    <row r="293" spans="2:17" x14ac:dyDescent="0.35">
      <c r="B293" s="8">
        <f ca="1">IFERROR(VLOOKUP(C293,'Праздничные дни'!$C$2:$C$12427,1,0),IFERROR(VLOOKUP(C293+1,'Праздничные дни'!$C$2:$C$12427,1,0),IFERROR(VLOOKUP(C293+2,'Праздничные дни'!$C$2:$C$12427,1,0),IFERROR(VLOOKUP(C293+3,'Праздничные дни'!$C$2:$C$12427,1,0),IFERROR(VLOOKUP(C293+4,'Праздничные дни'!$C$2:$C$12427,1,0),IFERROR(VLOOKUP(C293+5,'Праздничные дни'!$C$2:$C$12427,1,0),IFERROR(VLOOKUP(C293+6,'Праздничные дни'!$C$2:$C$12427,1,0),IFERROR(VLOOKUP(C293+7,'Праздничные дни'!$C$2:$C$12427,1,0),IFERROR(VLOOKUP(C293+8,'Праздничные дни'!$C$2:$C$12427,1,0),IFERROR(VLOOKUP(C293+9,'Праздничные дни'!$C$2:$C$12427,1,0),IFERROR(VLOOKUP(C293+10,'Праздничные дни'!$C$2:$C$12427,1,0),0)))))))))))</f>
        <v>53661</v>
      </c>
      <c r="C293" s="8">
        <f t="shared" ca="1" si="69"/>
        <v>53661</v>
      </c>
      <c r="D293" s="9">
        <f t="shared" ca="1" si="63"/>
        <v>98755.432732786561</v>
      </c>
      <c r="E293" s="9">
        <f t="shared" ca="1" si="70"/>
        <v>15529.924400216018</v>
      </c>
      <c r="F293" s="9">
        <f t="shared" ca="1" si="64"/>
        <v>83225.508332570549</v>
      </c>
      <c r="G293" s="9">
        <f t="shared" ca="1" si="71"/>
        <v>2016190.1976225581</v>
      </c>
      <c r="H293">
        <f t="shared" ca="1" si="65"/>
        <v>0</v>
      </c>
      <c r="I293" s="2">
        <f t="shared" si="66"/>
        <v>0.09</v>
      </c>
      <c r="K293" s="8">
        <f ca="1">IFERROR(VLOOKUP(L293,'Праздничные дни'!$C$2:$C$12427,1,0),IFERROR(VLOOKUP(L293+1,'Праздничные дни'!$C$2:$C$12427,1,0),IFERROR(VLOOKUP(L293+2,'Праздничные дни'!$C$2:$C$12427,1,0),IFERROR(VLOOKUP(L293+3,'Праздничные дни'!$C$2:$C$12427,1,0),IFERROR(VLOOKUP(L293+4,'Праздничные дни'!$C$2:$C$12427,1,0),IFERROR(VLOOKUP(L293+5,'Праздничные дни'!$C$2:$C$12427,1,0),IFERROR(VLOOKUP(L293+6,'Праздничные дни'!$C$2:$C$12427,1,0),IFERROR(VLOOKUP(L293+7,'Праздничные дни'!$C$2:$C$12427,1,0),IFERROR(VLOOKUP(L293+8,'Праздничные дни'!$C$2:$C$12427,1,0),IFERROR(VLOOKUP(L293+9,'Праздничные дни'!$C$2:$C$12427,1,0),IFERROR(VLOOKUP(L293+10,'Праздничные дни'!$C$2:$C$12427,1,0),0)))))))))))</f>
        <v>53661</v>
      </c>
      <c r="L293" s="8">
        <f t="shared" ca="1" si="75"/>
        <v>53661</v>
      </c>
      <c r="M293" s="9">
        <f t="shared" si="72"/>
        <v>100703.56363618122</v>
      </c>
      <c r="N293" s="9">
        <f t="shared" ca="1" si="73"/>
        <v>17458.426167629586</v>
      </c>
      <c r="O293" s="9">
        <f t="shared" ca="1" si="67"/>
        <v>83245.137468551635</v>
      </c>
      <c r="P293" s="9">
        <f t="shared" ca="1" si="74"/>
        <v>2276875.4370443369</v>
      </c>
      <c r="Q293">
        <f t="shared" ca="1" si="68"/>
        <v>0</v>
      </c>
    </row>
    <row r="294" spans="2:17" x14ac:dyDescent="0.35">
      <c r="B294" s="8">
        <f ca="1">IFERROR(VLOOKUP(C294,'Праздничные дни'!$C$2:$C$12427,1,0),IFERROR(VLOOKUP(C294+1,'Праздничные дни'!$C$2:$C$12427,1,0),IFERROR(VLOOKUP(C294+2,'Праздничные дни'!$C$2:$C$12427,1,0),IFERROR(VLOOKUP(C294+3,'Праздничные дни'!$C$2:$C$12427,1,0),IFERROR(VLOOKUP(C294+4,'Праздничные дни'!$C$2:$C$12427,1,0),IFERROR(VLOOKUP(C294+5,'Праздничные дни'!$C$2:$C$12427,1,0),IFERROR(VLOOKUP(C294+6,'Праздничные дни'!$C$2:$C$12427,1,0),IFERROR(VLOOKUP(C294+7,'Праздничные дни'!$C$2:$C$12427,1,0),IFERROR(VLOOKUP(C294+8,'Праздничные дни'!$C$2:$C$12427,1,0),IFERROR(VLOOKUP(C294+9,'Праздничные дни'!$C$2:$C$12427,1,0),IFERROR(VLOOKUP(C294+10,'Праздничные дни'!$C$2:$C$12427,1,0),0)))))))))))</f>
        <v>53692</v>
      </c>
      <c r="C294" s="8">
        <f t="shared" ca="1" si="69"/>
        <v>53692</v>
      </c>
      <c r="D294" s="9">
        <f t="shared" ca="1" si="63"/>
        <v>98755.432732786561</v>
      </c>
      <c r="E294" s="9">
        <f t="shared" ca="1" si="70"/>
        <v>15411.426442101198</v>
      </c>
      <c r="F294" s="9">
        <f t="shared" ca="1" si="64"/>
        <v>83344.006290685356</v>
      </c>
      <c r="G294" s="9">
        <f t="shared" ca="1" si="71"/>
        <v>1932846.1913318727</v>
      </c>
      <c r="H294">
        <f t="shared" ca="1" si="65"/>
        <v>0</v>
      </c>
      <c r="I294" s="2">
        <f t="shared" si="66"/>
        <v>0.09</v>
      </c>
      <c r="K294" s="8">
        <f ca="1">IFERROR(VLOOKUP(L294,'Праздничные дни'!$C$2:$C$12427,1,0),IFERROR(VLOOKUP(L294+1,'Праздничные дни'!$C$2:$C$12427,1,0),IFERROR(VLOOKUP(L294+2,'Праздничные дни'!$C$2:$C$12427,1,0),IFERROR(VLOOKUP(L294+3,'Праздничные дни'!$C$2:$C$12427,1,0),IFERROR(VLOOKUP(L294+4,'Праздничные дни'!$C$2:$C$12427,1,0),IFERROR(VLOOKUP(L294+5,'Праздничные дни'!$C$2:$C$12427,1,0),IFERROR(VLOOKUP(L294+6,'Праздничные дни'!$C$2:$C$12427,1,0),IFERROR(VLOOKUP(L294+7,'Праздничные дни'!$C$2:$C$12427,1,0),IFERROR(VLOOKUP(L294+8,'Праздничные дни'!$C$2:$C$12427,1,0),IFERROR(VLOOKUP(L294+9,'Праздничные дни'!$C$2:$C$12427,1,0),IFERROR(VLOOKUP(L294+10,'Праздничные дни'!$C$2:$C$12427,1,0),0)))))))))))</f>
        <v>53692</v>
      </c>
      <c r="L294" s="8">
        <f t="shared" ca="1" si="75"/>
        <v>53692</v>
      </c>
      <c r="M294" s="9">
        <f t="shared" si="72"/>
        <v>100703.56363618122</v>
      </c>
      <c r="N294" s="9">
        <f t="shared" ca="1" si="73"/>
        <v>17404.061559873149</v>
      </c>
      <c r="O294" s="9">
        <f t="shared" ca="1" si="67"/>
        <v>83299.502076308068</v>
      </c>
      <c r="P294" s="9">
        <f t="shared" ca="1" si="74"/>
        <v>2193575.9349680287</v>
      </c>
      <c r="Q294">
        <f t="shared" ca="1" si="68"/>
        <v>0</v>
      </c>
    </row>
    <row r="295" spans="2:17" x14ac:dyDescent="0.35">
      <c r="B295" s="8">
        <f ca="1">IFERROR(VLOOKUP(C295,'Праздничные дни'!$C$2:$C$12427,1,0),IFERROR(VLOOKUP(C295+1,'Праздничные дни'!$C$2:$C$12427,1,0),IFERROR(VLOOKUP(C295+2,'Праздничные дни'!$C$2:$C$12427,1,0),IFERROR(VLOOKUP(C295+3,'Праздничные дни'!$C$2:$C$12427,1,0),IFERROR(VLOOKUP(C295+4,'Праздничные дни'!$C$2:$C$12427,1,0),IFERROR(VLOOKUP(C295+5,'Праздничные дни'!$C$2:$C$12427,1,0),IFERROR(VLOOKUP(C295+6,'Праздничные дни'!$C$2:$C$12427,1,0),IFERROR(VLOOKUP(C295+7,'Праздничные дни'!$C$2:$C$12427,1,0),IFERROR(VLOOKUP(C295+8,'Праздничные дни'!$C$2:$C$12427,1,0),IFERROR(VLOOKUP(C295+9,'Праздничные дни'!$C$2:$C$12427,1,0),IFERROR(VLOOKUP(C295+10,'Праздничные дни'!$C$2:$C$12427,1,0),0)))))))))))</f>
        <v>53723</v>
      </c>
      <c r="C295" s="8">
        <f t="shared" ca="1" si="69"/>
        <v>53723</v>
      </c>
      <c r="D295" s="9">
        <f t="shared" ca="1" si="63"/>
        <v>98755.432732786561</v>
      </c>
      <c r="E295" s="9">
        <f t="shared" ca="1" si="70"/>
        <v>14774.358558399794</v>
      </c>
      <c r="F295" s="9">
        <f t="shared" ca="1" si="64"/>
        <v>83981.074174386769</v>
      </c>
      <c r="G295" s="9">
        <f t="shared" ca="1" si="71"/>
        <v>1848865.117157486</v>
      </c>
      <c r="H295">
        <f t="shared" ca="1" si="65"/>
        <v>0</v>
      </c>
      <c r="I295" s="2">
        <f t="shared" si="66"/>
        <v>0.09</v>
      </c>
      <c r="K295" s="8">
        <f ca="1">IFERROR(VLOOKUP(L295,'Праздничные дни'!$C$2:$C$12427,1,0),IFERROR(VLOOKUP(L295+1,'Праздничные дни'!$C$2:$C$12427,1,0),IFERROR(VLOOKUP(L295+2,'Праздничные дни'!$C$2:$C$12427,1,0),IFERROR(VLOOKUP(L295+3,'Праздничные дни'!$C$2:$C$12427,1,0),IFERROR(VLOOKUP(L295+4,'Праздничные дни'!$C$2:$C$12427,1,0),IFERROR(VLOOKUP(L295+5,'Праздничные дни'!$C$2:$C$12427,1,0),IFERROR(VLOOKUP(L295+6,'Праздничные дни'!$C$2:$C$12427,1,0),IFERROR(VLOOKUP(L295+7,'Праздничные дни'!$C$2:$C$12427,1,0),IFERROR(VLOOKUP(L295+8,'Праздничные дни'!$C$2:$C$12427,1,0),IFERROR(VLOOKUP(L295+9,'Праздничные дни'!$C$2:$C$12427,1,0),IFERROR(VLOOKUP(L295+10,'Праздничные дни'!$C$2:$C$12427,1,0),0)))))))))))</f>
        <v>53723</v>
      </c>
      <c r="L295" s="8">
        <f t="shared" ca="1" si="75"/>
        <v>53723</v>
      </c>
      <c r="M295" s="9">
        <f t="shared" si="72"/>
        <v>100703.56363618122</v>
      </c>
      <c r="N295" s="9">
        <f t="shared" ca="1" si="73"/>
        <v>16767.333859070684</v>
      </c>
      <c r="O295" s="9">
        <f t="shared" ca="1" si="67"/>
        <v>83936.229777110537</v>
      </c>
      <c r="P295" s="9">
        <f t="shared" ca="1" si="74"/>
        <v>2109639.7051909179</v>
      </c>
      <c r="Q295">
        <f t="shared" ca="1" si="68"/>
        <v>0</v>
      </c>
    </row>
    <row r="296" spans="2:17" x14ac:dyDescent="0.35">
      <c r="B296" s="8">
        <f ca="1">IFERROR(VLOOKUP(C296,'Праздничные дни'!$C$2:$C$12427,1,0),IFERROR(VLOOKUP(C296+1,'Праздничные дни'!$C$2:$C$12427,1,0),IFERROR(VLOOKUP(C296+2,'Праздничные дни'!$C$2:$C$12427,1,0),IFERROR(VLOOKUP(C296+3,'Праздничные дни'!$C$2:$C$12427,1,0),IFERROR(VLOOKUP(C296+4,'Праздничные дни'!$C$2:$C$12427,1,0),IFERROR(VLOOKUP(C296+5,'Праздничные дни'!$C$2:$C$12427,1,0),IFERROR(VLOOKUP(C296+6,'Праздничные дни'!$C$2:$C$12427,1,0),IFERROR(VLOOKUP(C296+7,'Праздничные дни'!$C$2:$C$12427,1,0),IFERROR(VLOOKUP(C296+8,'Праздничные дни'!$C$2:$C$12427,1,0),IFERROR(VLOOKUP(C296+9,'Праздничные дни'!$C$2:$C$12427,1,0),IFERROR(VLOOKUP(C296+10,'Праздничные дни'!$C$2:$C$12427,1,0),0)))))))))))</f>
        <v>53751</v>
      </c>
      <c r="C296" s="8">
        <f t="shared" ca="1" si="69"/>
        <v>53751</v>
      </c>
      <c r="D296" s="9">
        <f t="shared" ca="1" si="63"/>
        <v>98755.432732786561</v>
      </c>
      <c r="E296" s="9">
        <f t="shared" ca="1" si="70"/>
        <v>12764.767384210589</v>
      </c>
      <c r="F296" s="9">
        <f t="shared" ca="1" si="64"/>
        <v>85990.665348575974</v>
      </c>
      <c r="G296" s="9">
        <f t="shared" ca="1" si="71"/>
        <v>1762874.4518089101</v>
      </c>
      <c r="H296">
        <f t="shared" ca="1" si="65"/>
        <v>0</v>
      </c>
      <c r="I296" s="2">
        <f t="shared" si="66"/>
        <v>0.09</v>
      </c>
      <c r="K296" s="8">
        <f ca="1">IFERROR(VLOOKUP(L296,'Праздничные дни'!$C$2:$C$12427,1,0),IFERROR(VLOOKUP(L296+1,'Праздничные дни'!$C$2:$C$12427,1,0),IFERROR(VLOOKUP(L296+2,'Праздничные дни'!$C$2:$C$12427,1,0),IFERROR(VLOOKUP(L296+3,'Праздничные дни'!$C$2:$C$12427,1,0),IFERROR(VLOOKUP(L296+4,'Праздничные дни'!$C$2:$C$12427,1,0),IFERROR(VLOOKUP(L296+5,'Праздничные дни'!$C$2:$C$12427,1,0),IFERROR(VLOOKUP(L296+6,'Праздничные дни'!$C$2:$C$12427,1,0),IFERROR(VLOOKUP(L296+7,'Праздничные дни'!$C$2:$C$12427,1,0),IFERROR(VLOOKUP(L296+8,'Праздничные дни'!$C$2:$C$12427,1,0),IFERROR(VLOOKUP(L296+9,'Праздничные дни'!$C$2:$C$12427,1,0),IFERROR(VLOOKUP(L296+10,'Праздничные дни'!$C$2:$C$12427,1,0),0)))))))))))</f>
        <v>53751</v>
      </c>
      <c r="L296" s="8">
        <f t="shared" ca="1" si="75"/>
        <v>53751</v>
      </c>
      <c r="M296" s="9">
        <f t="shared" si="72"/>
        <v>100703.56363618122</v>
      </c>
      <c r="N296" s="9">
        <f t="shared" ca="1" si="73"/>
        <v>14565.183718030446</v>
      </c>
      <c r="O296" s="9">
        <f t="shared" ca="1" si="67"/>
        <v>86138.379918150778</v>
      </c>
      <c r="P296" s="9">
        <f t="shared" ca="1" si="74"/>
        <v>2023501.3252727671</v>
      </c>
      <c r="Q296">
        <f t="shared" ca="1" si="68"/>
        <v>0</v>
      </c>
    </row>
    <row r="297" spans="2:17" x14ac:dyDescent="0.35">
      <c r="B297" s="8">
        <f ca="1">IFERROR(VLOOKUP(C297,'Праздничные дни'!$C$2:$C$12427,1,0),IFERROR(VLOOKUP(C297+1,'Праздничные дни'!$C$2:$C$12427,1,0),IFERROR(VLOOKUP(C297+2,'Праздничные дни'!$C$2:$C$12427,1,0),IFERROR(VLOOKUP(C297+3,'Праздничные дни'!$C$2:$C$12427,1,0),IFERROR(VLOOKUP(C297+4,'Праздничные дни'!$C$2:$C$12427,1,0),IFERROR(VLOOKUP(C297+5,'Праздничные дни'!$C$2:$C$12427,1,0),IFERROR(VLOOKUP(C297+6,'Праздничные дни'!$C$2:$C$12427,1,0),IFERROR(VLOOKUP(C297+7,'Праздничные дни'!$C$2:$C$12427,1,0),IFERROR(VLOOKUP(C297+8,'Праздничные дни'!$C$2:$C$12427,1,0),IFERROR(VLOOKUP(C297+9,'Праздничные дни'!$C$2:$C$12427,1,0),IFERROR(VLOOKUP(C297+10,'Праздничные дни'!$C$2:$C$12427,1,0),0)))))))))))</f>
        <v>53783</v>
      </c>
      <c r="C297" s="8">
        <f t="shared" ca="1" si="69"/>
        <v>53782</v>
      </c>
      <c r="D297" s="9">
        <f t="shared" ca="1" si="63"/>
        <v>98755.432732786561</v>
      </c>
      <c r="E297" s="9">
        <f t="shared" ca="1" si="70"/>
        <v>13909.803893725099</v>
      </c>
      <c r="F297" s="9">
        <f t="shared" ca="1" si="64"/>
        <v>84845.628839061465</v>
      </c>
      <c r="G297" s="9">
        <f t="shared" ca="1" si="71"/>
        <v>1678028.8229698488</v>
      </c>
      <c r="H297">
        <f t="shared" ca="1" si="65"/>
        <v>0</v>
      </c>
      <c r="I297" s="2">
        <f t="shared" si="66"/>
        <v>0.09</v>
      </c>
      <c r="K297" s="8">
        <f ca="1">IFERROR(VLOOKUP(L297,'Праздничные дни'!$C$2:$C$12427,1,0),IFERROR(VLOOKUP(L297+1,'Праздничные дни'!$C$2:$C$12427,1,0),IFERROR(VLOOKUP(L297+2,'Праздничные дни'!$C$2:$C$12427,1,0),IFERROR(VLOOKUP(L297+3,'Праздничные дни'!$C$2:$C$12427,1,0),IFERROR(VLOOKUP(L297+4,'Праздничные дни'!$C$2:$C$12427,1,0),IFERROR(VLOOKUP(L297+5,'Праздничные дни'!$C$2:$C$12427,1,0),IFERROR(VLOOKUP(L297+6,'Праздничные дни'!$C$2:$C$12427,1,0),IFERROR(VLOOKUP(L297+7,'Праздничные дни'!$C$2:$C$12427,1,0),IFERROR(VLOOKUP(L297+8,'Праздничные дни'!$C$2:$C$12427,1,0),IFERROR(VLOOKUP(L297+9,'Праздничные дни'!$C$2:$C$12427,1,0),IFERROR(VLOOKUP(L297+10,'Праздничные дни'!$C$2:$C$12427,1,0),0)))))))))))</f>
        <v>53783</v>
      </c>
      <c r="L297" s="8">
        <f t="shared" ca="1" si="75"/>
        <v>53782</v>
      </c>
      <c r="M297" s="9">
        <f t="shared" si="72"/>
        <v>100703.56363618122</v>
      </c>
      <c r="N297" s="9">
        <f t="shared" ca="1" si="73"/>
        <v>15966.25703228923</v>
      </c>
      <c r="O297" s="9">
        <f t="shared" ca="1" si="67"/>
        <v>84737.306603891993</v>
      </c>
      <c r="P297" s="9">
        <f t="shared" ca="1" si="74"/>
        <v>1938764.0186688751</v>
      </c>
      <c r="Q297">
        <f t="shared" ca="1" si="68"/>
        <v>0</v>
      </c>
    </row>
    <row r="298" spans="2:17" x14ac:dyDescent="0.35">
      <c r="B298" s="8">
        <f ca="1">IFERROR(VLOOKUP(C298,'Праздничные дни'!$C$2:$C$12427,1,0),IFERROR(VLOOKUP(C298+1,'Праздничные дни'!$C$2:$C$12427,1,0),IFERROR(VLOOKUP(C298+2,'Праздничные дни'!$C$2:$C$12427,1,0),IFERROR(VLOOKUP(C298+3,'Праздничные дни'!$C$2:$C$12427,1,0),IFERROR(VLOOKUP(C298+4,'Праздничные дни'!$C$2:$C$12427,1,0),IFERROR(VLOOKUP(C298+5,'Праздничные дни'!$C$2:$C$12427,1,0),IFERROR(VLOOKUP(C298+6,'Праздничные дни'!$C$2:$C$12427,1,0),IFERROR(VLOOKUP(C298+7,'Праздничные дни'!$C$2:$C$12427,1,0),IFERROR(VLOOKUP(C298+8,'Праздничные дни'!$C$2:$C$12427,1,0),IFERROR(VLOOKUP(C298+9,'Праздничные дни'!$C$2:$C$12427,1,0),IFERROR(VLOOKUP(C298+10,'Праздничные дни'!$C$2:$C$12427,1,0),0)))))))))))</f>
        <v>53812</v>
      </c>
      <c r="C298" s="8">
        <f t="shared" ca="1" si="69"/>
        <v>53812</v>
      </c>
      <c r="D298" s="9">
        <f t="shared" ca="1" si="63"/>
        <v>98755.432732786561</v>
      </c>
      <c r="E298" s="9">
        <f t="shared" ca="1" si="70"/>
        <v>11999.055419044673</v>
      </c>
      <c r="F298" s="9">
        <f t="shared" ca="1" si="64"/>
        <v>86756.37731374189</v>
      </c>
      <c r="G298" s="9">
        <f t="shared" ca="1" si="71"/>
        <v>1591272.4456561068</v>
      </c>
      <c r="H298">
        <f t="shared" ca="1" si="65"/>
        <v>0</v>
      </c>
      <c r="I298" s="2">
        <f t="shared" si="66"/>
        <v>0.09</v>
      </c>
      <c r="K298" s="8">
        <f ca="1">IFERROR(VLOOKUP(L298,'Праздничные дни'!$C$2:$C$12427,1,0),IFERROR(VLOOKUP(L298+1,'Праздничные дни'!$C$2:$C$12427,1,0),IFERROR(VLOOKUP(L298+2,'Праздничные дни'!$C$2:$C$12427,1,0),IFERROR(VLOOKUP(L298+3,'Праздничные дни'!$C$2:$C$12427,1,0),IFERROR(VLOOKUP(L298+4,'Праздничные дни'!$C$2:$C$12427,1,0),IFERROR(VLOOKUP(L298+5,'Праздничные дни'!$C$2:$C$12427,1,0),IFERROR(VLOOKUP(L298+6,'Праздничные дни'!$C$2:$C$12427,1,0),IFERROR(VLOOKUP(L298+7,'Праздничные дни'!$C$2:$C$12427,1,0),IFERROR(VLOOKUP(L298+8,'Праздничные дни'!$C$2:$C$12427,1,0),IFERROR(VLOOKUP(L298+9,'Праздничные дни'!$C$2:$C$12427,1,0),IFERROR(VLOOKUP(L298+10,'Праздничные дни'!$C$2:$C$12427,1,0),0)))))))))))</f>
        <v>53812</v>
      </c>
      <c r="L298" s="8">
        <f t="shared" ca="1" si="75"/>
        <v>53812</v>
      </c>
      <c r="M298" s="9">
        <f t="shared" si="72"/>
        <v>100703.56363618122</v>
      </c>
      <c r="N298" s="9">
        <f t="shared" ca="1" si="73"/>
        <v>13863.490654043191</v>
      </c>
      <c r="O298" s="9">
        <f t="shared" ca="1" si="67"/>
        <v>86840.072982138023</v>
      </c>
      <c r="P298" s="9">
        <f t="shared" ca="1" si="74"/>
        <v>1851923.9456867371</v>
      </c>
      <c r="Q298">
        <f t="shared" ca="1" si="68"/>
        <v>0</v>
      </c>
    </row>
    <row r="299" spans="2:17" x14ac:dyDescent="0.35">
      <c r="B299" s="8">
        <f ca="1">IFERROR(VLOOKUP(C299,'Праздничные дни'!$C$2:$C$12427,1,0),IFERROR(VLOOKUP(C299+1,'Праздничные дни'!$C$2:$C$12427,1,0),IFERROR(VLOOKUP(C299+2,'Праздничные дни'!$C$2:$C$12427,1,0),IFERROR(VLOOKUP(C299+3,'Праздничные дни'!$C$2:$C$12427,1,0),IFERROR(VLOOKUP(C299+4,'Праздничные дни'!$C$2:$C$12427,1,0),IFERROR(VLOOKUP(C299+5,'Праздничные дни'!$C$2:$C$12427,1,0),IFERROR(VLOOKUP(C299+6,'Праздничные дни'!$C$2:$C$12427,1,0),IFERROR(VLOOKUP(C299+7,'Праздничные дни'!$C$2:$C$12427,1,0),IFERROR(VLOOKUP(C299+8,'Праздничные дни'!$C$2:$C$12427,1,0),IFERROR(VLOOKUP(C299+9,'Праздничные дни'!$C$2:$C$12427,1,0),IFERROR(VLOOKUP(C299+10,'Праздничные дни'!$C$2:$C$12427,1,0),0)))))))))))</f>
        <v>53843</v>
      </c>
      <c r="C299" s="8">
        <f t="shared" ca="1" si="69"/>
        <v>53843</v>
      </c>
      <c r="D299" s="9">
        <f t="shared" ca="1" si="63"/>
        <v>98755.432732786561</v>
      </c>
      <c r="E299" s="9">
        <f t="shared" ca="1" si="70"/>
        <v>12163.424995563117</v>
      </c>
      <c r="F299" s="9">
        <f t="shared" ca="1" si="64"/>
        <v>86592.007737223437</v>
      </c>
      <c r="G299" s="9">
        <f t="shared" ca="1" si="71"/>
        <v>1504680.4379188833</v>
      </c>
      <c r="H299">
        <f t="shared" ca="1" si="65"/>
        <v>0</v>
      </c>
      <c r="I299" s="2">
        <f t="shared" si="66"/>
        <v>0.09</v>
      </c>
      <c r="K299" s="8">
        <f ca="1">IFERROR(VLOOKUP(L299,'Праздничные дни'!$C$2:$C$12427,1,0),IFERROR(VLOOKUP(L299+1,'Праздничные дни'!$C$2:$C$12427,1,0),IFERROR(VLOOKUP(L299+2,'Праздничные дни'!$C$2:$C$12427,1,0),IFERROR(VLOOKUP(L299+3,'Праздничные дни'!$C$2:$C$12427,1,0),IFERROR(VLOOKUP(L299+4,'Праздничные дни'!$C$2:$C$12427,1,0),IFERROR(VLOOKUP(L299+5,'Праздничные дни'!$C$2:$C$12427,1,0),IFERROR(VLOOKUP(L299+6,'Праздничные дни'!$C$2:$C$12427,1,0),IFERROR(VLOOKUP(L299+7,'Праздничные дни'!$C$2:$C$12427,1,0),IFERROR(VLOOKUP(L299+8,'Праздничные дни'!$C$2:$C$12427,1,0),IFERROR(VLOOKUP(L299+9,'Праздничные дни'!$C$2:$C$12427,1,0),IFERROR(VLOOKUP(L299+10,'Праздничные дни'!$C$2:$C$12427,1,0),0)))))))))))</f>
        <v>53843</v>
      </c>
      <c r="L299" s="8">
        <f t="shared" ca="1" si="75"/>
        <v>53843</v>
      </c>
      <c r="M299" s="9">
        <f t="shared" si="72"/>
        <v>100703.56363618122</v>
      </c>
      <c r="N299" s="9">
        <f t="shared" ca="1" si="73"/>
        <v>14155.802214975332</v>
      </c>
      <c r="O299" s="9">
        <f t="shared" ca="1" si="67"/>
        <v>86547.761421205883</v>
      </c>
      <c r="P299" s="9">
        <f t="shared" ca="1" si="74"/>
        <v>1765376.1842655311</v>
      </c>
      <c r="Q299">
        <f t="shared" ca="1" si="68"/>
        <v>0</v>
      </c>
    </row>
    <row r="300" spans="2:17" x14ac:dyDescent="0.35">
      <c r="B300" s="8">
        <f ca="1">IFERROR(VLOOKUP(C300,'Праздничные дни'!$C$2:$C$12427,1,0),IFERROR(VLOOKUP(C300+1,'Праздничные дни'!$C$2:$C$12427,1,0),IFERROR(VLOOKUP(C300+2,'Праздничные дни'!$C$2:$C$12427,1,0),IFERROR(VLOOKUP(C300+3,'Праздничные дни'!$C$2:$C$12427,1,0),IFERROR(VLOOKUP(C300+4,'Праздничные дни'!$C$2:$C$12427,1,0),IFERROR(VLOOKUP(C300+5,'Праздничные дни'!$C$2:$C$12427,1,0),IFERROR(VLOOKUP(C300+6,'Праздничные дни'!$C$2:$C$12427,1,0),IFERROR(VLOOKUP(C300+7,'Праздничные дни'!$C$2:$C$12427,1,0),IFERROR(VLOOKUP(C300+8,'Праздничные дни'!$C$2:$C$12427,1,0),IFERROR(VLOOKUP(C300+9,'Праздничные дни'!$C$2:$C$12427,1,0),IFERROR(VLOOKUP(C300+10,'Праздничные дни'!$C$2:$C$12427,1,0),0)))))))))))</f>
        <v>53874</v>
      </c>
      <c r="C300" s="8">
        <f t="shared" ca="1" si="69"/>
        <v>53873</v>
      </c>
      <c r="D300" s="9">
        <f t="shared" ca="1" si="63"/>
        <v>98755.432732786561</v>
      </c>
      <c r="E300" s="9">
        <f t="shared" ca="1" si="70"/>
        <v>11501.529922722422</v>
      </c>
      <c r="F300" s="9">
        <f t="shared" ca="1" si="64"/>
        <v>87253.902810064144</v>
      </c>
      <c r="G300" s="9">
        <f t="shared" ca="1" si="71"/>
        <v>1417426.5351088191</v>
      </c>
      <c r="H300">
        <f t="shared" ca="1" si="65"/>
        <v>0</v>
      </c>
      <c r="I300" s="2">
        <f t="shared" si="66"/>
        <v>0.09</v>
      </c>
      <c r="K300" s="8">
        <f ca="1">IFERROR(VLOOKUP(L300,'Праздничные дни'!$C$2:$C$12427,1,0),IFERROR(VLOOKUP(L300+1,'Праздничные дни'!$C$2:$C$12427,1,0),IFERROR(VLOOKUP(L300+2,'Праздничные дни'!$C$2:$C$12427,1,0),IFERROR(VLOOKUP(L300+3,'Праздничные дни'!$C$2:$C$12427,1,0),IFERROR(VLOOKUP(L300+4,'Праздничные дни'!$C$2:$C$12427,1,0),IFERROR(VLOOKUP(L300+5,'Праздничные дни'!$C$2:$C$12427,1,0),IFERROR(VLOOKUP(L300+6,'Праздничные дни'!$C$2:$C$12427,1,0),IFERROR(VLOOKUP(L300+7,'Праздничные дни'!$C$2:$C$12427,1,0),IFERROR(VLOOKUP(L300+8,'Праздничные дни'!$C$2:$C$12427,1,0),IFERROR(VLOOKUP(L300+9,'Праздничные дни'!$C$2:$C$12427,1,0),IFERROR(VLOOKUP(L300+10,'Праздничные дни'!$C$2:$C$12427,1,0),0)))))))))))</f>
        <v>53874</v>
      </c>
      <c r="L300" s="8">
        <f t="shared" ca="1" si="75"/>
        <v>53873</v>
      </c>
      <c r="M300" s="9">
        <f t="shared" si="72"/>
        <v>100703.56363618122</v>
      </c>
      <c r="N300" s="9">
        <f t="shared" ca="1" si="73"/>
        <v>13494.24535370091</v>
      </c>
      <c r="O300" s="9">
        <f t="shared" ca="1" si="67"/>
        <v>87209.318282480308</v>
      </c>
      <c r="P300" s="9">
        <f t="shared" ca="1" si="74"/>
        <v>1678166.8659830508</v>
      </c>
      <c r="Q300">
        <f t="shared" ca="1" si="68"/>
        <v>0</v>
      </c>
    </row>
    <row r="301" spans="2:17" x14ac:dyDescent="0.35">
      <c r="B301" s="8">
        <f ca="1">IFERROR(VLOOKUP(C301,'Праздничные дни'!$C$2:$C$12427,1,0),IFERROR(VLOOKUP(C301+1,'Праздничные дни'!$C$2:$C$12427,1,0),IFERROR(VLOOKUP(C301+2,'Праздничные дни'!$C$2:$C$12427,1,0),IFERROR(VLOOKUP(C301+3,'Праздничные дни'!$C$2:$C$12427,1,0),IFERROR(VLOOKUP(C301+4,'Праздничные дни'!$C$2:$C$12427,1,0),IFERROR(VLOOKUP(C301+5,'Праздничные дни'!$C$2:$C$12427,1,0),IFERROR(VLOOKUP(C301+6,'Праздничные дни'!$C$2:$C$12427,1,0),IFERROR(VLOOKUP(C301+7,'Праздничные дни'!$C$2:$C$12427,1,0),IFERROR(VLOOKUP(C301+8,'Праздничные дни'!$C$2:$C$12427,1,0),IFERROR(VLOOKUP(C301+9,'Праздничные дни'!$C$2:$C$12427,1,0),IFERROR(VLOOKUP(C301+10,'Праздничные дни'!$C$2:$C$12427,1,0),0)))))))))))</f>
        <v>53904</v>
      </c>
      <c r="C301" s="8">
        <f t="shared" ca="1" si="69"/>
        <v>53904</v>
      </c>
      <c r="D301" s="9">
        <f t="shared" ca="1" si="63"/>
        <v>98755.432732786561</v>
      </c>
      <c r="E301" s="9">
        <f t="shared" ca="1" si="70"/>
        <v>10485.072999435099</v>
      </c>
      <c r="F301" s="9">
        <f t="shared" ca="1" si="64"/>
        <v>88270.359733351463</v>
      </c>
      <c r="G301" s="9">
        <f t="shared" ca="1" si="71"/>
        <v>1329156.1753754676</v>
      </c>
      <c r="H301">
        <f t="shared" ca="1" si="65"/>
        <v>0</v>
      </c>
      <c r="I301" s="2">
        <f t="shared" si="66"/>
        <v>0.09</v>
      </c>
      <c r="K301" s="8">
        <f ca="1">IFERROR(VLOOKUP(L301,'Праздничные дни'!$C$2:$C$12427,1,0),IFERROR(VLOOKUP(L301+1,'Праздничные дни'!$C$2:$C$12427,1,0),IFERROR(VLOOKUP(L301+2,'Праздничные дни'!$C$2:$C$12427,1,0),IFERROR(VLOOKUP(L301+3,'Праздничные дни'!$C$2:$C$12427,1,0),IFERROR(VLOOKUP(L301+4,'Праздничные дни'!$C$2:$C$12427,1,0),IFERROR(VLOOKUP(L301+5,'Праздничные дни'!$C$2:$C$12427,1,0),IFERROR(VLOOKUP(L301+6,'Праздничные дни'!$C$2:$C$12427,1,0),IFERROR(VLOOKUP(L301+7,'Праздничные дни'!$C$2:$C$12427,1,0),IFERROR(VLOOKUP(L301+8,'Праздничные дни'!$C$2:$C$12427,1,0),IFERROR(VLOOKUP(L301+9,'Праздничные дни'!$C$2:$C$12427,1,0),IFERROR(VLOOKUP(L301+10,'Праздничные дни'!$C$2:$C$12427,1,0),0)))))))))))</f>
        <v>53904</v>
      </c>
      <c r="L301" s="8">
        <f t="shared" ca="1" si="75"/>
        <v>53904</v>
      </c>
      <c r="M301" s="9">
        <f t="shared" si="72"/>
        <v>100703.56363618122</v>
      </c>
      <c r="N301" s="9">
        <f t="shared" ca="1" si="73"/>
        <v>12413.837090833524</v>
      </c>
      <c r="O301" s="9">
        <f t="shared" ca="1" si="67"/>
        <v>88289.726545347701</v>
      </c>
      <c r="P301" s="9">
        <f t="shared" ca="1" si="74"/>
        <v>1589877.1394377032</v>
      </c>
      <c r="Q301">
        <f t="shared" ca="1" si="68"/>
        <v>0</v>
      </c>
    </row>
    <row r="302" spans="2:17" x14ac:dyDescent="0.35">
      <c r="B302" s="8">
        <f ca="1">IFERROR(VLOOKUP(C302,'Праздничные дни'!$C$2:$C$12427,1,0),IFERROR(VLOOKUP(C302+1,'Праздничные дни'!$C$2:$C$12427,1,0),IFERROR(VLOOKUP(C302+2,'Праздничные дни'!$C$2:$C$12427,1,0),IFERROR(VLOOKUP(C302+3,'Праздничные дни'!$C$2:$C$12427,1,0),IFERROR(VLOOKUP(C302+4,'Праздничные дни'!$C$2:$C$12427,1,0),IFERROR(VLOOKUP(C302+5,'Праздничные дни'!$C$2:$C$12427,1,0),IFERROR(VLOOKUP(C302+6,'Праздничные дни'!$C$2:$C$12427,1,0),IFERROR(VLOOKUP(C302+7,'Праздничные дни'!$C$2:$C$12427,1,0),IFERROR(VLOOKUP(C302+8,'Праздничные дни'!$C$2:$C$12427,1,0),IFERROR(VLOOKUP(C302+9,'Праздничные дни'!$C$2:$C$12427,1,0),IFERROR(VLOOKUP(C302+10,'Праздничные дни'!$C$2:$C$12427,1,0),0)))))))))))</f>
        <v>53937</v>
      </c>
      <c r="C302" s="8">
        <f t="shared" ca="1" si="69"/>
        <v>53935</v>
      </c>
      <c r="D302" s="9">
        <f t="shared" ca="1" si="63"/>
        <v>98755.432732786561</v>
      </c>
      <c r="E302" s="9">
        <f t="shared" ca="1" si="70"/>
        <v>10815.32559141134</v>
      </c>
      <c r="F302" s="9">
        <f t="shared" ca="1" si="64"/>
        <v>87940.107141375222</v>
      </c>
      <c r="G302" s="9">
        <f t="shared" ca="1" si="71"/>
        <v>1241216.0682340923</v>
      </c>
      <c r="H302">
        <f t="shared" ca="1" si="65"/>
        <v>0</v>
      </c>
      <c r="I302" s="2">
        <f t="shared" si="66"/>
        <v>0.09</v>
      </c>
      <c r="K302" s="8">
        <f ca="1">IFERROR(VLOOKUP(L302,'Праздничные дни'!$C$2:$C$12427,1,0),IFERROR(VLOOKUP(L302+1,'Праздничные дни'!$C$2:$C$12427,1,0),IFERROR(VLOOKUP(L302+2,'Праздничные дни'!$C$2:$C$12427,1,0),IFERROR(VLOOKUP(L302+3,'Праздничные дни'!$C$2:$C$12427,1,0),IFERROR(VLOOKUP(L302+4,'Праздничные дни'!$C$2:$C$12427,1,0),IFERROR(VLOOKUP(L302+5,'Праздничные дни'!$C$2:$C$12427,1,0),IFERROR(VLOOKUP(L302+6,'Праздничные дни'!$C$2:$C$12427,1,0),IFERROR(VLOOKUP(L302+7,'Праздничные дни'!$C$2:$C$12427,1,0),IFERROR(VLOOKUP(L302+8,'Праздничные дни'!$C$2:$C$12427,1,0),IFERROR(VLOOKUP(L302+9,'Праздничные дни'!$C$2:$C$12427,1,0),IFERROR(VLOOKUP(L302+10,'Праздничные дни'!$C$2:$C$12427,1,0),0)))))))))))</f>
        <v>53937</v>
      </c>
      <c r="L302" s="8">
        <f t="shared" ca="1" si="75"/>
        <v>53935</v>
      </c>
      <c r="M302" s="9">
        <f t="shared" si="72"/>
        <v>100703.56363618122</v>
      </c>
      <c r="N302" s="9">
        <f t="shared" ca="1" si="73"/>
        <v>12936.808504465695</v>
      </c>
      <c r="O302" s="9">
        <f t="shared" ca="1" si="67"/>
        <v>87766.75513171553</v>
      </c>
      <c r="P302" s="9">
        <f t="shared" ca="1" si="74"/>
        <v>1502110.3843059877</v>
      </c>
      <c r="Q302">
        <f t="shared" ca="1" si="68"/>
        <v>0</v>
      </c>
    </row>
    <row r="303" spans="2:17" x14ac:dyDescent="0.35">
      <c r="B303" s="8">
        <f ca="1">IFERROR(VLOOKUP(C303,'Праздничные дни'!$C$2:$C$12427,1,0),IFERROR(VLOOKUP(C303+1,'Праздничные дни'!$C$2:$C$12427,1,0),IFERROR(VLOOKUP(C303+2,'Праздничные дни'!$C$2:$C$12427,1,0),IFERROR(VLOOKUP(C303+3,'Праздничные дни'!$C$2:$C$12427,1,0),IFERROR(VLOOKUP(C303+4,'Праздничные дни'!$C$2:$C$12427,1,0),IFERROR(VLOOKUP(C303+5,'Праздничные дни'!$C$2:$C$12427,1,0),IFERROR(VLOOKUP(C303+6,'Праздничные дни'!$C$2:$C$12427,1,0),IFERROR(VLOOKUP(C303+7,'Праздничные дни'!$C$2:$C$12427,1,0),IFERROR(VLOOKUP(C303+8,'Праздничные дни'!$C$2:$C$12427,1,0),IFERROR(VLOOKUP(C303+9,'Праздничные дни'!$C$2:$C$12427,1,0),IFERROR(VLOOKUP(C303+10,'Праздничные дни'!$C$2:$C$12427,1,0),0)))))))))))</f>
        <v>53965</v>
      </c>
      <c r="C303" s="8">
        <f t="shared" ca="1" si="69"/>
        <v>53965</v>
      </c>
      <c r="D303" s="9">
        <f t="shared" ca="1" si="63"/>
        <v>98755.432732786561</v>
      </c>
      <c r="E303" s="9">
        <f t="shared" ca="1" si="70"/>
        <v>8569.4917587668842</v>
      </c>
      <c r="F303" s="9">
        <f t="shared" ca="1" si="64"/>
        <v>90185.940974019672</v>
      </c>
      <c r="G303" s="9">
        <f t="shared" ca="1" si="71"/>
        <v>1151030.1272600726</v>
      </c>
      <c r="H303">
        <f t="shared" ca="1" si="65"/>
        <v>0</v>
      </c>
      <c r="I303" s="2">
        <f t="shared" si="66"/>
        <v>0.09</v>
      </c>
      <c r="K303" s="8">
        <f ca="1">IFERROR(VLOOKUP(L303,'Праздничные дни'!$C$2:$C$12427,1,0),IFERROR(VLOOKUP(L303+1,'Праздничные дни'!$C$2:$C$12427,1,0),IFERROR(VLOOKUP(L303+2,'Праздничные дни'!$C$2:$C$12427,1,0),IFERROR(VLOOKUP(L303+3,'Праздничные дни'!$C$2:$C$12427,1,0),IFERROR(VLOOKUP(L303+4,'Праздничные дни'!$C$2:$C$12427,1,0),IFERROR(VLOOKUP(L303+5,'Праздничные дни'!$C$2:$C$12427,1,0),IFERROR(VLOOKUP(L303+6,'Праздничные дни'!$C$2:$C$12427,1,0),IFERROR(VLOOKUP(L303+7,'Праздничные дни'!$C$2:$C$12427,1,0),IFERROR(VLOOKUP(L303+8,'Праздничные дни'!$C$2:$C$12427,1,0),IFERROR(VLOOKUP(L303+9,'Праздничные дни'!$C$2:$C$12427,1,0),IFERROR(VLOOKUP(L303+10,'Праздничные дни'!$C$2:$C$12427,1,0),0)))))))))))</f>
        <v>53965</v>
      </c>
      <c r="L303" s="8">
        <f t="shared" ca="1" si="75"/>
        <v>53965</v>
      </c>
      <c r="M303" s="9">
        <f t="shared" si="72"/>
        <v>100703.56363618122</v>
      </c>
      <c r="N303" s="9">
        <f t="shared" ca="1" si="73"/>
        <v>10370.734708085176</v>
      </c>
      <c r="O303" s="9">
        <f t="shared" ca="1" si="67"/>
        <v>90332.828928096045</v>
      </c>
      <c r="P303" s="9">
        <f t="shared" ca="1" si="74"/>
        <v>1411777.5553778918</v>
      </c>
      <c r="Q303">
        <f t="shared" ca="1" si="68"/>
        <v>0</v>
      </c>
    </row>
    <row r="304" spans="2:17" x14ac:dyDescent="0.35">
      <c r="B304" s="8">
        <f ca="1">IFERROR(VLOOKUP(C304,'Праздничные дни'!$C$2:$C$12427,1,0),IFERROR(VLOOKUP(C304+1,'Праздничные дни'!$C$2:$C$12427,1,0),IFERROR(VLOOKUP(C304+2,'Праздничные дни'!$C$2:$C$12427,1,0),IFERROR(VLOOKUP(C304+3,'Праздничные дни'!$C$2:$C$12427,1,0),IFERROR(VLOOKUP(C304+4,'Праздничные дни'!$C$2:$C$12427,1,0),IFERROR(VLOOKUP(C304+5,'Праздничные дни'!$C$2:$C$12427,1,0),IFERROR(VLOOKUP(C304+6,'Праздничные дни'!$C$2:$C$12427,1,0),IFERROR(VLOOKUP(C304+7,'Праздничные дни'!$C$2:$C$12427,1,0),IFERROR(VLOOKUP(C304+8,'Праздничные дни'!$C$2:$C$12427,1,0),IFERROR(VLOOKUP(C304+9,'Праздничные дни'!$C$2:$C$12427,1,0),IFERROR(VLOOKUP(C304+10,'Праздничные дни'!$C$2:$C$12427,1,0),0)))))))))))</f>
        <v>53996</v>
      </c>
      <c r="C304" s="8">
        <f t="shared" ca="1" si="69"/>
        <v>53996</v>
      </c>
      <c r="D304" s="9">
        <f t="shared" ca="1" si="63"/>
        <v>98755.432732786561</v>
      </c>
      <c r="E304" s="9">
        <f t="shared" ca="1" si="70"/>
        <v>8798.2850823441167</v>
      </c>
      <c r="F304" s="9">
        <f t="shared" ca="1" si="64"/>
        <v>89957.14765044245</v>
      </c>
      <c r="G304" s="9">
        <f t="shared" ca="1" si="71"/>
        <v>1061072.9796096301</v>
      </c>
      <c r="H304">
        <f t="shared" ca="1" si="65"/>
        <v>0</v>
      </c>
      <c r="I304" s="2">
        <f t="shared" si="66"/>
        <v>0.09</v>
      </c>
      <c r="K304" s="8">
        <f ca="1">IFERROR(VLOOKUP(L304,'Праздничные дни'!$C$2:$C$12427,1,0),IFERROR(VLOOKUP(L304+1,'Праздничные дни'!$C$2:$C$12427,1,0),IFERROR(VLOOKUP(L304+2,'Праздничные дни'!$C$2:$C$12427,1,0),IFERROR(VLOOKUP(L304+3,'Праздничные дни'!$C$2:$C$12427,1,0),IFERROR(VLOOKUP(L304+4,'Праздничные дни'!$C$2:$C$12427,1,0),IFERROR(VLOOKUP(L304+5,'Праздничные дни'!$C$2:$C$12427,1,0),IFERROR(VLOOKUP(L304+6,'Праздничные дни'!$C$2:$C$12427,1,0),IFERROR(VLOOKUP(L304+7,'Праздничные дни'!$C$2:$C$12427,1,0),IFERROR(VLOOKUP(L304+8,'Праздничные дни'!$C$2:$C$12427,1,0),IFERROR(VLOOKUP(L304+9,'Праздничные дни'!$C$2:$C$12427,1,0),IFERROR(VLOOKUP(L304+10,'Праздничные дни'!$C$2:$C$12427,1,0),0)))))))))))</f>
        <v>53996</v>
      </c>
      <c r="L304" s="8">
        <f t="shared" ca="1" si="75"/>
        <v>53996</v>
      </c>
      <c r="M304" s="9">
        <f t="shared" si="72"/>
        <v>100703.56363618122</v>
      </c>
      <c r="N304" s="9">
        <f t="shared" ca="1" si="73"/>
        <v>10791.395560285802</v>
      </c>
      <c r="O304" s="9">
        <f t="shared" ca="1" si="67"/>
        <v>89912.168075895417</v>
      </c>
      <c r="P304" s="9">
        <f t="shared" ca="1" si="74"/>
        <v>1321865.3873019964</v>
      </c>
      <c r="Q304">
        <f t="shared" ca="1" si="68"/>
        <v>0</v>
      </c>
    </row>
    <row r="305" spans="2:17" x14ac:dyDescent="0.35">
      <c r="B305" s="8">
        <f ca="1">IFERROR(VLOOKUP(C305,'Праздничные дни'!$C$2:$C$12427,1,0),IFERROR(VLOOKUP(C305+1,'Праздничные дни'!$C$2:$C$12427,1,0),IFERROR(VLOOKUP(C305+2,'Праздничные дни'!$C$2:$C$12427,1,0),IFERROR(VLOOKUP(C305+3,'Праздничные дни'!$C$2:$C$12427,1,0),IFERROR(VLOOKUP(C305+4,'Праздничные дни'!$C$2:$C$12427,1,0),IFERROR(VLOOKUP(C305+5,'Праздничные дни'!$C$2:$C$12427,1,0),IFERROR(VLOOKUP(C305+6,'Праздничные дни'!$C$2:$C$12427,1,0),IFERROR(VLOOKUP(C305+7,'Праздничные дни'!$C$2:$C$12427,1,0),IFERROR(VLOOKUP(C305+8,'Праздничные дни'!$C$2:$C$12427,1,0),IFERROR(VLOOKUP(C305+9,'Праздничные дни'!$C$2:$C$12427,1,0),IFERROR(VLOOKUP(C305+10,'Праздничные дни'!$C$2:$C$12427,1,0),0)))))))))))</f>
        <v>54028</v>
      </c>
      <c r="C305" s="8">
        <f t="shared" ca="1" si="69"/>
        <v>54026</v>
      </c>
      <c r="D305" s="9">
        <f t="shared" ca="1" si="63"/>
        <v>98755.432732786561</v>
      </c>
      <c r="E305" s="9">
        <f t="shared" ca="1" si="70"/>
        <v>8372.3018665088621</v>
      </c>
      <c r="F305" s="9">
        <f t="shared" ca="1" si="64"/>
        <v>90383.130866277701</v>
      </c>
      <c r="G305" s="9">
        <f t="shared" ca="1" si="71"/>
        <v>970689.84874335234</v>
      </c>
      <c r="H305">
        <f t="shared" ca="1" si="65"/>
        <v>0</v>
      </c>
      <c r="I305" s="2">
        <f t="shared" si="66"/>
        <v>0.09</v>
      </c>
      <c r="K305" s="8">
        <f ca="1">IFERROR(VLOOKUP(L305,'Праздничные дни'!$C$2:$C$12427,1,0),IFERROR(VLOOKUP(L305+1,'Праздничные дни'!$C$2:$C$12427,1,0),IFERROR(VLOOKUP(L305+2,'Праздничные дни'!$C$2:$C$12427,1,0),IFERROR(VLOOKUP(L305+3,'Праздничные дни'!$C$2:$C$12427,1,0),IFERROR(VLOOKUP(L305+4,'Праздничные дни'!$C$2:$C$12427,1,0),IFERROR(VLOOKUP(L305+5,'Праздничные дни'!$C$2:$C$12427,1,0),IFERROR(VLOOKUP(L305+6,'Праздничные дни'!$C$2:$C$12427,1,0),IFERROR(VLOOKUP(L305+7,'Праздничные дни'!$C$2:$C$12427,1,0),IFERROR(VLOOKUP(L305+8,'Праздничные дни'!$C$2:$C$12427,1,0),IFERROR(VLOOKUP(L305+9,'Праздничные дни'!$C$2:$C$12427,1,0),IFERROR(VLOOKUP(L305+10,'Праздничные дни'!$C$2:$C$12427,1,0),0)))))))))))</f>
        <v>54028</v>
      </c>
      <c r="L305" s="8">
        <f t="shared" ca="1" si="75"/>
        <v>54026</v>
      </c>
      <c r="M305" s="9">
        <f t="shared" si="72"/>
        <v>100703.56363618122</v>
      </c>
      <c r="N305" s="9">
        <f t="shared" ca="1" si="73"/>
        <v>10430.061138163697</v>
      </c>
      <c r="O305" s="9">
        <f t="shared" ca="1" si="67"/>
        <v>90273.502498017522</v>
      </c>
      <c r="P305" s="9">
        <f t="shared" ca="1" si="74"/>
        <v>1231591.8848039787</v>
      </c>
      <c r="Q305">
        <f t="shared" ca="1" si="68"/>
        <v>0</v>
      </c>
    </row>
    <row r="306" spans="2:17" x14ac:dyDescent="0.35">
      <c r="B306" s="8">
        <f ca="1">IFERROR(VLOOKUP(C306,'Праздничные дни'!$C$2:$C$12427,1,0),IFERROR(VLOOKUP(C306+1,'Праздничные дни'!$C$2:$C$12427,1,0),IFERROR(VLOOKUP(C306+2,'Праздничные дни'!$C$2:$C$12427,1,0),IFERROR(VLOOKUP(C306+3,'Праздничные дни'!$C$2:$C$12427,1,0),IFERROR(VLOOKUP(C306+4,'Праздничные дни'!$C$2:$C$12427,1,0),IFERROR(VLOOKUP(C306+5,'Праздничные дни'!$C$2:$C$12427,1,0),IFERROR(VLOOKUP(C306+6,'Праздничные дни'!$C$2:$C$12427,1,0),IFERROR(VLOOKUP(C306+7,'Праздничные дни'!$C$2:$C$12427,1,0),IFERROR(VLOOKUP(C306+8,'Праздничные дни'!$C$2:$C$12427,1,0),IFERROR(VLOOKUP(C306+9,'Праздничные дни'!$C$2:$C$12427,1,0),IFERROR(VLOOKUP(C306+10,'Праздничные дни'!$C$2:$C$12427,1,0),0)))))))))))</f>
        <v>54057</v>
      </c>
      <c r="C306" s="8">
        <f t="shared" ca="1" si="69"/>
        <v>54057</v>
      </c>
      <c r="D306" s="9">
        <f t="shared" ca="1" si="63"/>
        <v>98755.432732786561</v>
      </c>
      <c r="E306" s="9">
        <f t="shared" ca="1" si="70"/>
        <v>6941.0972745757526</v>
      </c>
      <c r="F306" s="9">
        <f t="shared" ca="1" si="64"/>
        <v>91814.335458210815</v>
      </c>
      <c r="G306" s="9">
        <f t="shared" ca="1" si="71"/>
        <v>878875.51328514155</v>
      </c>
      <c r="H306">
        <f t="shared" ca="1" si="65"/>
        <v>0</v>
      </c>
      <c r="I306" s="2">
        <f t="shared" si="66"/>
        <v>0.09</v>
      </c>
      <c r="K306" s="8">
        <f ca="1">IFERROR(VLOOKUP(L306,'Праздничные дни'!$C$2:$C$12427,1,0),IFERROR(VLOOKUP(L306+1,'Праздничные дни'!$C$2:$C$12427,1,0),IFERROR(VLOOKUP(L306+2,'Праздничные дни'!$C$2:$C$12427,1,0),IFERROR(VLOOKUP(L306+3,'Праздничные дни'!$C$2:$C$12427,1,0),IFERROR(VLOOKUP(L306+4,'Праздничные дни'!$C$2:$C$12427,1,0),IFERROR(VLOOKUP(L306+5,'Праздничные дни'!$C$2:$C$12427,1,0),IFERROR(VLOOKUP(L306+6,'Праздничные дни'!$C$2:$C$12427,1,0),IFERROR(VLOOKUP(L306+7,'Праздничные дни'!$C$2:$C$12427,1,0),IFERROR(VLOOKUP(L306+8,'Праздничные дни'!$C$2:$C$12427,1,0),IFERROR(VLOOKUP(L306+9,'Праздничные дни'!$C$2:$C$12427,1,0),IFERROR(VLOOKUP(L306+10,'Праздничные дни'!$C$2:$C$12427,1,0),0)))))))))))</f>
        <v>54057</v>
      </c>
      <c r="L306" s="8">
        <f t="shared" ca="1" si="75"/>
        <v>54057</v>
      </c>
      <c r="M306" s="9">
        <f t="shared" si="72"/>
        <v>100703.56363618122</v>
      </c>
      <c r="N306" s="9">
        <f t="shared" ca="1" si="73"/>
        <v>8806.7255324339312</v>
      </c>
      <c r="O306" s="9">
        <f t="shared" ca="1" si="67"/>
        <v>91896.838103747286</v>
      </c>
      <c r="P306" s="9">
        <f t="shared" ca="1" si="74"/>
        <v>1139695.0467002315</v>
      </c>
      <c r="Q306">
        <f t="shared" ca="1" si="68"/>
        <v>0</v>
      </c>
    </row>
    <row r="307" spans="2:17" x14ac:dyDescent="0.35">
      <c r="B307" s="8">
        <f ca="1">IFERROR(VLOOKUP(C307,'Праздничные дни'!$C$2:$C$12427,1,0),IFERROR(VLOOKUP(C307+1,'Праздничные дни'!$C$2:$C$12427,1,0),IFERROR(VLOOKUP(C307+2,'Праздничные дни'!$C$2:$C$12427,1,0),IFERROR(VLOOKUP(C307+3,'Праздничные дни'!$C$2:$C$12427,1,0),IFERROR(VLOOKUP(C307+4,'Праздничные дни'!$C$2:$C$12427,1,0),IFERROR(VLOOKUP(C307+5,'Праздничные дни'!$C$2:$C$12427,1,0),IFERROR(VLOOKUP(C307+6,'Праздничные дни'!$C$2:$C$12427,1,0),IFERROR(VLOOKUP(C307+7,'Праздничные дни'!$C$2:$C$12427,1,0),IFERROR(VLOOKUP(C307+8,'Праздничные дни'!$C$2:$C$12427,1,0),IFERROR(VLOOKUP(C307+9,'Праздничные дни'!$C$2:$C$12427,1,0),IFERROR(VLOOKUP(C307+10,'Праздничные дни'!$C$2:$C$12427,1,0),0)))))))))))</f>
        <v>54088</v>
      </c>
      <c r="C307" s="8">
        <f t="shared" ca="1" si="69"/>
        <v>54088</v>
      </c>
      <c r="D307" s="9">
        <f t="shared" ca="1" si="63"/>
        <v>98755.432732786561</v>
      </c>
      <c r="E307" s="9">
        <f t="shared" ca="1" si="70"/>
        <v>6717.9799508645065</v>
      </c>
      <c r="F307" s="9">
        <f t="shared" ca="1" si="64"/>
        <v>92037.452781922053</v>
      </c>
      <c r="G307" s="9">
        <f t="shared" ca="1" si="71"/>
        <v>786838.06050321949</v>
      </c>
      <c r="H307">
        <f t="shared" ca="1" si="65"/>
        <v>0</v>
      </c>
      <c r="I307" s="2">
        <f t="shared" si="66"/>
        <v>0.09</v>
      </c>
      <c r="K307" s="8">
        <f ca="1">IFERROR(VLOOKUP(L307,'Праздничные дни'!$C$2:$C$12427,1,0),IFERROR(VLOOKUP(L307+1,'Праздничные дни'!$C$2:$C$12427,1,0),IFERROR(VLOOKUP(L307+2,'Праздничные дни'!$C$2:$C$12427,1,0),IFERROR(VLOOKUP(L307+3,'Праздничные дни'!$C$2:$C$12427,1,0),IFERROR(VLOOKUP(L307+4,'Праздничные дни'!$C$2:$C$12427,1,0),IFERROR(VLOOKUP(L307+5,'Праздничные дни'!$C$2:$C$12427,1,0),IFERROR(VLOOKUP(L307+6,'Праздничные дни'!$C$2:$C$12427,1,0),IFERROR(VLOOKUP(L307+7,'Праздничные дни'!$C$2:$C$12427,1,0),IFERROR(VLOOKUP(L307+8,'Праздничные дни'!$C$2:$C$12427,1,0),IFERROR(VLOOKUP(L307+9,'Праздничные дни'!$C$2:$C$12427,1,0),IFERROR(VLOOKUP(L307+10,'Праздничные дни'!$C$2:$C$12427,1,0),0)))))))))))</f>
        <v>54088</v>
      </c>
      <c r="L307" s="8">
        <f t="shared" ca="1" si="75"/>
        <v>54088</v>
      </c>
      <c r="M307" s="9">
        <f t="shared" si="72"/>
        <v>100703.56363618122</v>
      </c>
      <c r="N307" s="9">
        <f t="shared" ca="1" si="73"/>
        <v>8711.6415898456053</v>
      </c>
      <c r="O307" s="9">
        <f t="shared" ca="1" si="67"/>
        <v>91991.922046335618</v>
      </c>
      <c r="P307" s="9">
        <f t="shared" ca="1" si="74"/>
        <v>1047703.1246538959</v>
      </c>
      <c r="Q307">
        <f t="shared" ca="1" si="68"/>
        <v>0</v>
      </c>
    </row>
    <row r="308" spans="2:17" x14ac:dyDescent="0.35">
      <c r="B308" s="8">
        <f ca="1">IFERROR(VLOOKUP(C308,'Праздничные дни'!$C$2:$C$12427,1,0),IFERROR(VLOOKUP(C308+1,'Праздничные дни'!$C$2:$C$12427,1,0),IFERROR(VLOOKUP(C308+2,'Праздничные дни'!$C$2:$C$12427,1,0),IFERROR(VLOOKUP(C308+3,'Праздничные дни'!$C$2:$C$12427,1,0),IFERROR(VLOOKUP(C308+4,'Праздничные дни'!$C$2:$C$12427,1,0),IFERROR(VLOOKUP(C308+5,'Праздничные дни'!$C$2:$C$12427,1,0),IFERROR(VLOOKUP(C308+6,'Праздничные дни'!$C$2:$C$12427,1,0),IFERROR(VLOOKUP(C308+7,'Праздничные дни'!$C$2:$C$12427,1,0),IFERROR(VLOOKUP(C308+8,'Праздничные дни'!$C$2:$C$12427,1,0),IFERROR(VLOOKUP(C308+9,'Праздничные дни'!$C$2:$C$12427,1,0),IFERROR(VLOOKUP(C308+10,'Праздничные дни'!$C$2:$C$12427,1,0),0)))))))))))</f>
        <v>54119</v>
      </c>
      <c r="C308" s="8">
        <f t="shared" ca="1" si="69"/>
        <v>54117</v>
      </c>
      <c r="D308" s="9">
        <f t="shared" ca="1" si="63"/>
        <v>98755.432732786561</v>
      </c>
      <c r="E308" s="9">
        <f t="shared" ca="1" si="70"/>
        <v>6014.4607912437868</v>
      </c>
      <c r="F308" s="9">
        <f t="shared" ca="1" si="64"/>
        <v>92740.971941542768</v>
      </c>
      <c r="G308" s="9">
        <f t="shared" ca="1" si="71"/>
        <v>694097.08856167668</v>
      </c>
      <c r="H308">
        <f t="shared" ca="1" si="65"/>
        <v>0</v>
      </c>
      <c r="I308" s="2">
        <f t="shared" si="66"/>
        <v>0.09</v>
      </c>
      <c r="K308" s="8">
        <f ca="1">IFERROR(VLOOKUP(L308,'Праздничные дни'!$C$2:$C$12427,1,0),IFERROR(VLOOKUP(L308+1,'Праздничные дни'!$C$2:$C$12427,1,0),IFERROR(VLOOKUP(L308+2,'Праздничные дни'!$C$2:$C$12427,1,0),IFERROR(VLOOKUP(L308+3,'Праздничные дни'!$C$2:$C$12427,1,0),IFERROR(VLOOKUP(L308+4,'Праздничные дни'!$C$2:$C$12427,1,0),IFERROR(VLOOKUP(L308+5,'Праздничные дни'!$C$2:$C$12427,1,0),IFERROR(VLOOKUP(L308+6,'Праздничные дни'!$C$2:$C$12427,1,0),IFERROR(VLOOKUP(L308+7,'Праздничные дни'!$C$2:$C$12427,1,0),IFERROR(VLOOKUP(L308+8,'Праздничные дни'!$C$2:$C$12427,1,0),IFERROR(VLOOKUP(L308+9,'Праздничные дни'!$C$2:$C$12427,1,0),IFERROR(VLOOKUP(L308+10,'Праздничные дни'!$C$2:$C$12427,1,0),0)))))))))))</f>
        <v>54119</v>
      </c>
      <c r="L308" s="8">
        <f t="shared" ca="1" si="75"/>
        <v>54117</v>
      </c>
      <c r="M308" s="9">
        <f t="shared" si="72"/>
        <v>100703.56363618122</v>
      </c>
      <c r="N308" s="9">
        <f t="shared" ca="1" si="73"/>
        <v>8008.4704596832034</v>
      </c>
      <c r="O308" s="9">
        <f t="shared" ca="1" si="67"/>
        <v>92695.09317649802</v>
      </c>
      <c r="P308" s="9">
        <f t="shared" ca="1" si="74"/>
        <v>955008.03147739777</v>
      </c>
      <c r="Q308">
        <f t="shared" ca="1" si="68"/>
        <v>0</v>
      </c>
    </row>
    <row r="309" spans="2:17" x14ac:dyDescent="0.35">
      <c r="B309" s="8">
        <f ca="1">IFERROR(VLOOKUP(C309,'Праздничные дни'!$C$2:$C$12427,1,0),IFERROR(VLOOKUP(C309+1,'Праздничные дни'!$C$2:$C$12427,1,0),IFERROR(VLOOKUP(C309+2,'Праздничные дни'!$C$2:$C$12427,1,0),IFERROR(VLOOKUP(C309+3,'Праздничные дни'!$C$2:$C$12427,1,0),IFERROR(VLOOKUP(C309+4,'Праздничные дни'!$C$2:$C$12427,1,0),IFERROR(VLOOKUP(C309+5,'Праздничные дни'!$C$2:$C$12427,1,0),IFERROR(VLOOKUP(C309+6,'Праздничные дни'!$C$2:$C$12427,1,0),IFERROR(VLOOKUP(C309+7,'Праздничные дни'!$C$2:$C$12427,1,0),IFERROR(VLOOKUP(C309+8,'Праздничные дни'!$C$2:$C$12427,1,0),IFERROR(VLOOKUP(C309+9,'Праздничные дни'!$C$2:$C$12427,1,0),IFERROR(VLOOKUP(C309+10,'Праздничные дни'!$C$2:$C$12427,1,0),0)))))))))))</f>
        <v>54148</v>
      </c>
      <c r="C309" s="8">
        <f t="shared" ca="1" si="69"/>
        <v>54148</v>
      </c>
      <c r="D309" s="9">
        <f t="shared" ca="1" si="63"/>
        <v>98755.432732786561</v>
      </c>
      <c r="E309" s="9">
        <f t="shared" ca="1" si="70"/>
        <v>4963.2695921807572</v>
      </c>
      <c r="F309" s="9">
        <f t="shared" ca="1" si="64"/>
        <v>93792.1631406058</v>
      </c>
      <c r="G309" s="9">
        <f t="shared" ca="1" si="71"/>
        <v>600304.92542107089</v>
      </c>
      <c r="H309">
        <f t="shared" ca="1" si="65"/>
        <v>0</v>
      </c>
      <c r="I309" s="2">
        <f t="shared" si="66"/>
        <v>0.09</v>
      </c>
      <c r="K309" s="8">
        <f ca="1">IFERROR(VLOOKUP(L309,'Праздничные дни'!$C$2:$C$12427,1,0),IFERROR(VLOOKUP(L309+1,'Праздничные дни'!$C$2:$C$12427,1,0),IFERROR(VLOOKUP(L309+2,'Праздничные дни'!$C$2:$C$12427,1,0),IFERROR(VLOOKUP(L309+3,'Праздничные дни'!$C$2:$C$12427,1,0),IFERROR(VLOOKUP(L309+4,'Праздничные дни'!$C$2:$C$12427,1,0),IFERROR(VLOOKUP(L309+5,'Праздничные дни'!$C$2:$C$12427,1,0),IFERROR(VLOOKUP(L309+6,'Праздничные дни'!$C$2:$C$12427,1,0),IFERROR(VLOOKUP(L309+7,'Праздничные дни'!$C$2:$C$12427,1,0),IFERROR(VLOOKUP(L309+8,'Праздничные дни'!$C$2:$C$12427,1,0),IFERROR(VLOOKUP(L309+9,'Праздничные дни'!$C$2:$C$12427,1,0),IFERROR(VLOOKUP(L309+10,'Праздничные дни'!$C$2:$C$12427,1,0),0)))))))))))</f>
        <v>54148</v>
      </c>
      <c r="L309" s="8">
        <f t="shared" ca="1" si="75"/>
        <v>54148</v>
      </c>
      <c r="M309" s="9">
        <f t="shared" si="72"/>
        <v>100703.56363618122</v>
      </c>
      <c r="N309" s="9">
        <f t="shared" ca="1" si="73"/>
        <v>6828.9615401534475</v>
      </c>
      <c r="O309" s="9">
        <f t="shared" ca="1" si="67"/>
        <v>93874.602096027767</v>
      </c>
      <c r="P309" s="9">
        <f t="shared" ca="1" si="74"/>
        <v>861133.42938136996</v>
      </c>
      <c r="Q309">
        <f t="shared" ca="1" si="68"/>
        <v>0</v>
      </c>
    </row>
    <row r="310" spans="2:17" x14ac:dyDescent="0.35">
      <c r="B310" s="8">
        <f ca="1">IFERROR(VLOOKUP(C310,'Праздничные дни'!$C$2:$C$12427,1,0),IFERROR(VLOOKUP(C310+1,'Праздничные дни'!$C$2:$C$12427,1,0),IFERROR(VLOOKUP(C310+2,'Праздничные дни'!$C$2:$C$12427,1,0),IFERROR(VLOOKUP(C310+3,'Праздничные дни'!$C$2:$C$12427,1,0),IFERROR(VLOOKUP(C310+4,'Праздничные дни'!$C$2:$C$12427,1,0),IFERROR(VLOOKUP(C310+5,'Праздничные дни'!$C$2:$C$12427,1,0),IFERROR(VLOOKUP(C310+6,'Праздничные дни'!$C$2:$C$12427,1,0),IFERROR(VLOOKUP(C310+7,'Праздничные дни'!$C$2:$C$12427,1,0),IFERROR(VLOOKUP(C310+8,'Праздничные дни'!$C$2:$C$12427,1,0),IFERROR(VLOOKUP(C310+9,'Праздничные дни'!$C$2:$C$12427,1,0),IFERROR(VLOOKUP(C310+10,'Праздничные дни'!$C$2:$C$12427,1,0),0)))))))))))</f>
        <v>54178</v>
      </c>
      <c r="C310" s="8">
        <f t="shared" ca="1" si="69"/>
        <v>54178</v>
      </c>
      <c r="D310" s="9">
        <f t="shared" ca="1" si="63"/>
        <v>98755.432732786561</v>
      </c>
      <c r="E310" s="9">
        <f t="shared" ca="1" si="70"/>
        <v>4440.6117770873734</v>
      </c>
      <c r="F310" s="9">
        <f t="shared" ca="1" si="64"/>
        <v>94314.820955699193</v>
      </c>
      <c r="G310" s="9">
        <f t="shared" ca="1" si="71"/>
        <v>505990.1044653717</v>
      </c>
      <c r="H310">
        <f t="shared" ca="1" si="65"/>
        <v>0</v>
      </c>
      <c r="I310" s="2">
        <f t="shared" si="66"/>
        <v>0.09</v>
      </c>
      <c r="K310" s="8">
        <f ca="1">IFERROR(VLOOKUP(L310,'Праздничные дни'!$C$2:$C$12427,1,0),IFERROR(VLOOKUP(L310+1,'Праздничные дни'!$C$2:$C$12427,1,0),IFERROR(VLOOKUP(L310+2,'Праздничные дни'!$C$2:$C$12427,1,0),IFERROR(VLOOKUP(L310+3,'Праздничные дни'!$C$2:$C$12427,1,0),IFERROR(VLOOKUP(L310+4,'Праздничные дни'!$C$2:$C$12427,1,0),IFERROR(VLOOKUP(L310+5,'Праздничные дни'!$C$2:$C$12427,1,0),IFERROR(VLOOKUP(L310+6,'Праздничные дни'!$C$2:$C$12427,1,0),IFERROR(VLOOKUP(L310+7,'Праздничные дни'!$C$2:$C$12427,1,0),IFERROR(VLOOKUP(L310+8,'Праздничные дни'!$C$2:$C$12427,1,0),IFERROR(VLOOKUP(L310+9,'Праздничные дни'!$C$2:$C$12427,1,0),IFERROR(VLOOKUP(L310+10,'Праздничные дни'!$C$2:$C$12427,1,0),0)))))))))))</f>
        <v>54178</v>
      </c>
      <c r="L310" s="8">
        <f t="shared" ca="1" si="75"/>
        <v>54178</v>
      </c>
      <c r="M310" s="9">
        <f t="shared" si="72"/>
        <v>100703.56363618122</v>
      </c>
      <c r="N310" s="9">
        <f t="shared" ca="1" si="73"/>
        <v>6370.0281077525988</v>
      </c>
      <c r="O310" s="9">
        <f t="shared" ca="1" si="67"/>
        <v>94333.53552842862</v>
      </c>
      <c r="P310" s="9">
        <f t="shared" ca="1" si="74"/>
        <v>766799.89385294134</v>
      </c>
      <c r="Q310">
        <f t="shared" ca="1" si="68"/>
        <v>0</v>
      </c>
    </row>
    <row r="311" spans="2:17" x14ac:dyDescent="0.35">
      <c r="B311" s="8">
        <f ca="1">IFERROR(VLOOKUP(C311,'Праздничные дни'!$C$2:$C$12427,1,0),IFERROR(VLOOKUP(C311+1,'Праздничные дни'!$C$2:$C$12427,1,0),IFERROR(VLOOKUP(C311+2,'Праздничные дни'!$C$2:$C$12427,1,0),IFERROR(VLOOKUP(C311+3,'Праздничные дни'!$C$2:$C$12427,1,0),IFERROR(VLOOKUP(C311+4,'Праздничные дни'!$C$2:$C$12427,1,0),IFERROR(VLOOKUP(C311+5,'Праздничные дни'!$C$2:$C$12427,1,0),IFERROR(VLOOKUP(C311+6,'Праздничные дни'!$C$2:$C$12427,1,0),IFERROR(VLOOKUP(C311+7,'Праздничные дни'!$C$2:$C$12427,1,0),IFERROR(VLOOKUP(C311+8,'Праздничные дни'!$C$2:$C$12427,1,0),IFERROR(VLOOKUP(C311+9,'Праздничные дни'!$C$2:$C$12427,1,0),IFERROR(VLOOKUP(C311+10,'Праздничные дни'!$C$2:$C$12427,1,0),0)))))))))))</f>
        <v>54210</v>
      </c>
      <c r="C311" s="8">
        <f t="shared" ca="1" si="69"/>
        <v>54209</v>
      </c>
      <c r="D311" s="9">
        <f t="shared" ref="D311:D374" ca="1" si="76">$G$51</f>
        <v>98755.432732786561</v>
      </c>
      <c r="E311" s="9">
        <f t="shared" ca="1" si="70"/>
        <v>3992.4698653706041</v>
      </c>
      <c r="F311" s="9">
        <f t="shared" ref="F311:F374" ca="1" si="77">IF(D311-E311&lt;0,0,D311-E311)</f>
        <v>94762.962867415961</v>
      </c>
      <c r="G311" s="9">
        <f t="shared" ca="1" si="71"/>
        <v>411227.14159795572</v>
      </c>
      <c r="H311">
        <f t="shared" ref="H311:H374" ca="1" si="78">IF(G311&lt;0,1,0)</f>
        <v>0</v>
      </c>
      <c r="I311" s="2">
        <f t="shared" ref="I311:I374" si="79">$D$8</f>
        <v>0.09</v>
      </c>
      <c r="K311" s="8">
        <f ca="1">IFERROR(VLOOKUP(L311,'Праздничные дни'!$C$2:$C$12427,1,0),IFERROR(VLOOKUP(L311+1,'Праздничные дни'!$C$2:$C$12427,1,0),IFERROR(VLOOKUP(L311+2,'Праздничные дни'!$C$2:$C$12427,1,0),IFERROR(VLOOKUP(L311+3,'Праздничные дни'!$C$2:$C$12427,1,0),IFERROR(VLOOKUP(L311+4,'Праздничные дни'!$C$2:$C$12427,1,0),IFERROR(VLOOKUP(L311+5,'Праздничные дни'!$C$2:$C$12427,1,0),IFERROR(VLOOKUP(L311+6,'Праздничные дни'!$C$2:$C$12427,1,0),IFERROR(VLOOKUP(L311+7,'Праздничные дни'!$C$2:$C$12427,1,0),IFERROR(VLOOKUP(L311+8,'Праздничные дни'!$C$2:$C$12427,1,0),IFERROR(VLOOKUP(L311+9,'Праздничные дни'!$C$2:$C$12427,1,0),IFERROR(VLOOKUP(L311+10,'Праздничные дни'!$C$2:$C$12427,1,0),0)))))))))))</f>
        <v>54210</v>
      </c>
      <c r="L311" s="8">
        <f t="shared" ca="1" si="75"/>
        <v>54209</v>
      </c>
      <c r="M311" s="9">
        <f t="shared" si="72"/>
        <v>100703.56363618122</v>
      </c>
      <c r="N311" s="9">
        <f t="shared" ca="1" si="73"/>
        <v>6050.3662857437566</v>
      </c>
      <c r="O311" s="9">
        <f t="shared" ref="O311:O374" ca="1" si="80">IF(M311-N311&lt;0,0,M311-N311)</f>
        <v>94653.197350437462</v>
      </c>
      <c r="P311" s="9">
        <f t="shared" ca="1" si="74"/>
        <v>672146.69650250394</v>
      </c>
      <c r="Q311">
        <f t="shared" ref="Q311:Q374" ca="1" si="81">IF(P311&lt;0,1,0)</f>
        <v>0</v>
      </c>
    </row>
    <row r="312" spans="2:17" x14ac:dyDescent="0.35">
      <c r="B312" s="8">
        <f ca="1">IFERROR(VLOOKUP(C312,'Праздничные дни'!$C$2:$C$12427,1,0),IFERROR(VLOOKUP(C312+1,'Праздничные дни'!$C$2:$C$12427,1,0),IFERROR(VLOOKUP(C312+2,'Праздничные дни'!$C$2:$C$12427,1,0),IFERROR(VLOOKUP(C312+3,'Праздничные дни'!$C$2:$C$12427,1,0),IFERROR(VLOOKUP(C312+4,'Праздничные дни'!$C$2:$C$12427,1,0),IFERROR(VLOOKUP(C312+5,'Праздничные дни'!$C$2:$C$12427,1,0),IFERROR(VLOOKUP(C312+6,'Праздничные дни'!$C$2:$C$12427,1,0),IFERROR(VLOOKUP(C312+7,'Праздничные дни'!$C$2:$C$12427,1,0),IFERROR(VLOOKUP(C312+8,'Праздничные дни'!$C$2:$C$12427,1,0),IFERROR(VLOOKUP(C312+9,'Праздничные дни'!$C$2:$C$12427,1,0),IFERROR(VLOOKUP(C312+10,'Праздничные дни'!$C$2:$C$12427,1,0),0)))))))))))</f>
        <v>54239</v>
      </c>
      <c r="C312" s="8">
        <f t="shared" ref="C312:C375" ca="1" si="82">DATE(YEAR(C311),MONTH(C311)+2,DAY(0))</f>
        <v>54239</v>
      </c>
      <c r="D312" s="9">
        <f t="shared" ca="1" si="76"/>
        <v>98755.432732786561</v>
      </c>
      <c r="E312" s="9">
        <f t="shared" ref="E312:E375" ca="1" si="83">DATEDIF(B311,B312,"d")/365*$D$51*G311</f>
        <v>2940.5557248511359</v>
      </c>
      <c r="F312" s="9">
        <f t="shared" ca="1" si="77"/>
        <v>95814.877007935429</v>
      </c>
      <c r="G312" s="9">
        <f t="shared" ref="G312:G375" ca="1" si="84">G311-F312</f>
        <v>315412.26459002029</v>
      </c>
      <c r="H312">
        <f t="shared" ca="1" si="78"/>
        <v>0</v>
      </c>
      <c r="I312" s="2">
        <f t="shared" si="79"/>
        <v>0.09</v>
      </c>
      <c r="K312" s="8">
        <f ca="1">IFERROR(VLOOKUP(L312,'Праздничные дни'!$C$2:$C$12427,1,0),IFERROR(VLOOKUP(L312+1,'Праздничные дни'!$C$2:$C$12427,1,0),IFERROR(VLOOKUP(L312+2,'Праздничные дни'!$C$2:$C$12427,1,0),IFERROR(VLOOKUP(L312+3,'Праздничные дни'!$C$2:$C$12427,1,0),IFERROR(VLOOKUP(L312+4,'Праздничные дни'!$C$2:$C$12427,1,0),IFERROR(VLOOKUP(L312+5,'Праздничные дни'!$C$2:$C$12427,1,0),IFERROR(VLOOKUP(L312+6,'Праздничные дни'!$C$2:$C$12427,1,0),IFERROR(VLOOKUP(L312+7,'Праздничные дни'!$C$2:$C$12427,1,0),IFERROR(VLOOKUP(L312+8,'Праздничные дни'!$C$2:$C$12427,1,0),IFERROR(VLOOKUP(L312+9,'Праздничные дни'!$C$2:$C$12427,1,0),IFERROR(VLOOKUP(L312+10,'Праздничные дни'!$C$2:$C$12427,1,0),0)))))))))))</f>
        <v>54239</v>
      </c>
      <c r="L312" s="8">
        <f t="shared" ca="1" si="75"/>
        <v>54239</v>
      </c>
      <c r="M312" s="9">
        <f t="shared" ref="M312:M375" si="85">$G$8</f>
        <v>100703.56363618122</v>
      </c>
      <c r="N312" s="9">
        <f t="shared" ref="N312:N375" ca="1" si="86">DATEDIF(K311,K312,"d")/365*$D$51*P311</f>
        <v>4806.3092544425626</v>
      </c>
      <c r="O312" s="9">
        <f t="shared" ca="1" si="80"/>
        <v>95897.254381738661</v>
      </c>
      <c r="P312" s="9">
        <f t="shared" ref="P312:P375" ca="1" si="87">P311-O312</f>
        <v>576249.44212076534</v>
      </c>
      <c r="Q312">
        <f t="shared" ca="1" si="81"/>
        <v>0</v>
      </c>
    </row>
    <row r="313" spans="2:17" x14ac:dyDescent="0.35">
      <c r="B313" s="8">
        <f ca="1">IFERROR(VLOOKUP(C313,'Праздничные дни'!$C$2:$C$12427,1,0),IFERROR(VLOOKUP(C313+1,'Праздничные дни'!$C$2:$C$12427,1,0),IFERROR(VLOOKUP(C313+2,'Праздничные дни'!$C$2:$C$12427,1,0),IFERROR(VLOOKUP(C313+3,'Праздничные дни'!$C$2:$C$12427,1,0),IFERROR(VLOOKUP(C313+4,'Праздничные дни'!$C$2:$C$12427,1,0),IFERROR(VLOOKUP(C313+5,'Праздничные дни'!$C$2:$C$12427,1,0),IFERROR(VLOOKUP(C313+6,'Праздничные дни'!$C$2:$C$12427,1,0),IFERROR(VLOOKUP(C313+7,'Праздничные дни'!$C$2:$C$12427,1,0),IFERROR(VLOOKUP(C313+8,'Праздничные дни'!$C$2:$C$12427,1,0),IFERROR(VLOOKUP(C313+9,'Праздничные дни'!$C$2:$C$12427,1,0),IFERROR(VLOOKUP(C313+10,'Праздничные дни'!$C$2:$C$12427,1,0),0)))))))))))</f>
        <v>54270</v>
      </c>
      <c r="C313" s="8">
        <f t="shared" ca="1" si="82"/>
        <v>54270</v>
      </c>
      <c r="D313" s="9">
        <f t="shared" ca="1" si="76"/>
        <v>98755.432732786561</v>
      </c>
      <c r="E313" s="9">
        <f t="shared" ca="1" si="83"/>
        <v>2410.9595019346757</v>
      </c>
      <c r="F313" s="9">
        <f t="shared" ca="1" si="77"/>
        <v>96344.473230851887</v>
      </c>
      <c r="G313" s="9">
        <f t="shared" ca="1" si="84"/>
        <v>219067.79135916842</v>
      </c>
      <c r="H313">
        <f t="shared" ca="1" si="78"/>
        <v>0</v>
      </c>
      <c r="I313" s="2">
        <f t="shared" si="79"/>
        <v>0.09</v>
      </c>
      <c r="K313" s="8">
        <f ca="1">IFERROR(VLOOKUP(L313,'Праздничные дни'!$C$2:$C$12427,1,0),IFERROR(VLOOKUP(L313+1,'Праздничные дни'!$C$2:$C$12427,1,0),IFERROR(VLOOKUP(L313+2,'Праздничные дни'!$C$2:$C$12427,1,0),IFERROR(VLOOKUP(L313+3,'Праздничные дни'!$C$2:$C$12427,1,0),IFERROR(VLOOKUP(L313+4,'Праздничные дни'!$C$2:$C$12427,1,0),IFERROR(VLOOKUP(L313+5,'Праздничные дни'!$C$2:$C$12427,1,0),IFERROR(VLOOKUP(L313+6,'Праздничные дни'!$C$2:$C$12427,1,0),IFERROR(VLOOKUP(L313+7,'Праздничные дни'!$C$2:$C$12427,1,0),IFERROR(VLOOKUP(L313+8,'Праздничные дни'!$C$2:$C$12427,1,0),IFERROR(VLOOKUP(L313+9,'Праздничные дни'!$C$2:$C$12427,1,0),IFERROR(VLOOKUP(L313+10,'Праздничные дни'!$C$2:$C$12427,1,0),0)))))))))))</f>
        <v>54270</v>
      </c>
      <c r="L313" s="8">
        <f t="shared" ca="1" si="75"/>
        <v>54270</v>
      </c>
      <c r="M313" s="9">
        <f t="shared" si="85"/>
        <v>100703.56363618122</v>
      </c>
      <c r="N313" s="9">
        <f t="shared" ca="1" si="86"/>
        <v>4404.7560096354391</v>
      </c>
      <c r="O313" s="9">
        <f t="shared" ca="1" si="80"/>
        <v>96298.807626545778</v>
      </c>
      <c r="P313" s="9">
        <f t="shared" ca="1" si="87"/>
        <v>479950.63449421956</v>
      </c>
      <c r="Q313">
        <f t="shared" ca="1" si="81"/>
        <v>0</v>
      </c>
    </row>
    <row r="314" spans="2:17" x14ac:dyDescent="0.35">
      <c r="B314" s="8">
        <f ca="1">IFERROR(VLOOKUP(C314,'Праздничные дни'!$C$2:$C$12427,1,0),IFERROR(VLOOKUP(C314+1,'Праздничные дни'!$C$2:$C$12427,1,0),IFERROR(VLOOKUP(C314+2,'Праздничные дни'!$C$2:$C$12427,1,0),IFERROR(VLOOKUP(C314+3,'Праздничные дни'!$C$2:$C$12427,1,0),IFERROR(VLOOKUP(C314+4,'Праздничные дни'!$C$2:$C$12427,1,0),IFERROR(VLOOKUP(C314+5,'Праздничные дни'!$C$2:$C$12427,1,0),IFERROR(VLOOKUP(C314+6,'Праздничные дни'!$C$2:$C$12427,1,0),IFERROR(VLOOKUP(C314+7,'Праздничные дни'!$C$2:$C$12427,1,0),IFERROR(VLOOKUP(C314+8,'Праздничные дни'!$C$2:$C$12427,1,0),IFERROR(VLOOKUP(C314+9,'Праздничные дни'!$C$2:$C$12427,1,0),IFERROR(VLOOKUP(C314+10,'Праздничные дни'!$C$2:$C$12427,1,0),0)))))))))))</f>
        <v>54301</v>
      </c>
      <c r="C314" s="8">
        <f t="shared" ca="1" si="82"/>
        <v>54301</v>
      </c>
      <c r="D314" s="9">
        <f t="shared" ca="1" si="76"/>
        <v>98755.432732786561</v>
      </c>
      <c r="E314" s="9">
        <f t="shared" ca="1" si="83"/>
        <v>1674.5181860056982</v>
      </c>
      <c r="F314" s="9">
        <f t="shared" ca="1" si="77"/>
        <v>97080.91454678087</v>
      </c>
      <c r="G314" s="9">
        <f t="shared" ca="1" si="84"/>
        <v>121986.87681238755</v>
      </c>
      <c r="H314">
        <f t="shared" ca="1" si="78"/>
        <v>0</v>
      </c>
      <c r="I314" s="2">
        <f t="shared" si="79"/>
        <v>0.09</v>
      </c>
      <c r="K314" s="8">
        <f ca="1">IFERROR(VLOOKUP(L314,'Праздничные дни'!$C$2:$C$12427,1,0),IFERROR(VLOOKUP(L314+1,'Праздничные дни'!$C$2:$C$12427,1,0),IFERROR(VLOOKUP(L314+2,'Праздничные дни'!$C$2:$C$12427,1,0),IFERROR(VLOOKUP(L314+3,'Праздничные дни'!$C$2:$C$12427,1,0),IFERROR(VLOOKUP(L314+4,'Праздничные дни'!$C$2:$C$12427,1,0),IFERROR(VLOOKUP(L314+5,'Праздничные дни'!$C$2:$C$12427,1,0),IFERROR(VLOOKUP(L314+6,'Праздничные дни'!$C$2:$C$12427,1,0),IFERROR(VLOOKUP(L314+7,'Праздничные дни'!$C$2:$C$12427,1,0),IFERROR(VLOOKUP(L314+8,'Праздничные дни'!$C$2:$C$12427,1,0),IFERROR(VLOOKUP(L314+9,'Праздничные дни'!$C$2:$C$12427,1,0),IFERROR(VLOOKUP(L314+10,'Праздничные дни'!$C$2:$C$12427,1,0),0)))))))))))</f>
        <v>54301</v>
      </c>
      <c r="L314" s="8">
        <f t="shared" ca="1" si="75"/>
        <v>54301</v>
      </c>
      <c r="M314" s="9">
        <f t="shared" si="85"/>
        <v>100703.56363618122</v>
      </c>
      <c r="N314" s="9">
        <f t="shared" ca="1" si="86"/>
        <v>3668.663754079103</v>
      </c>
      <c r="O314" s="9">
        <f t="shared" ca="1" si="80"/>
        <v>97034.899882102123</v>
      </c>
      <c r="P314" s="9">
        <f t="shared" ca="1" si="87"/>
        <v>382915.73461211741</v>
      </c>
      <c r="Q314">
        <f t="shared" ca="1" si="81"/>
        <v>0</v>
      </c>
    </row>
    <row r="315" spans="2:17" x14ac:dyDescent="0.35">
      <c r="B315" s="8">
        <f ca="1">IFERROR(VLOOKUP(C315,'Праздничные дни'!$C$2:$C$12427,1,0),IFERROR(VLOOKUP(C315+1,'Праздничные дни'!$C$2:$C$12427,1,0),IFERROR(VLOOKUP(C315+2,'Праздничные дни'!$C$2:$C$12427,1,0),IFERROR(VLOOKUP(C315+3,'Праздничные дни'!$C$2:$C$12427,1,0),IFERROR(VLOOKUP(C315+4,'Праздничные дни'!$C$2:$C$12427,1,0),IFERROR(VLOOKUP(C315+5,'Праздничные дни'!$C$2:$C$12427,1,0),IFERROR(VLOOKUP(C315+6,'Праздничные дни'!$C$2:$C$12427,1,0),IFERROR(VLOOKUP(C315+7,'Праздничные дни'!$C$2:$C$12427,1,0),IFERROR(VLOOKUP(C315+8,'Праздничные дни'!$C$2:$C$12427,1,0),IFERROR(VLOOKUP(C315+9,'Праздничные дни'!$C$2:$C$12427,1,0),IFERROR(VLOOKUP(C315+10,'Праздничные дни'!$C$2:$C$12427,1,0),0)))))))))))</f>
        <v>54331</v>
      </c>
      <c r="C315" s="8">
        <f t="shared" ca="1" si="82"/>
        <v>54331</v>
      </c>
      <c r="D315" s="9">
        <f t="shared" ca="1" si="76"/>
        <v>98755.432732786561</v>
      </c>
      <c r="E315" s="9">
        <f t="shared" ca="1" si="83"/>
        <v>902.36867779026397</v>
      </c>
      <c r="F315" s="9">
        <f t="shared" ca="1" si="77"/>
        <v>97853.064054996299</v>
      </c>
      <c r="G315" s="9">
        <f t="shared" ca="1" si="84"/>
        <v>24133.81275739125</v>
      </c>
      <c r="H315">
        <f t="shared" ca="1" si="78"/>
        <v>0</v>
      </c>
      <c r="I315" s="2">
        <f t="shared" si="79"/>
        <v>0.09</v>
      </c>
      <c r="K315" s="8">
        <f ca="1">IFERROR(VLOOKUP(L315,'Праздничные дни'!$C$2:$C$12427,1,0),IFERROR(VLOOKUP(L315+1,'Праздничные дни'!$C$2:$C$12427,1,0),IFERROR(VLOOKUP(L315+2,'Праздничные дни'!$C$2:$C$12427,1,0),IFERROR(VLOOKUP(L315+3,'Праздничные дни'!$C$2:$C$12427,1,0),IFERROR(VLOOKUP(L315+4,'Праздничные дни'!$C$2:$C$12427,1,0),IFERROR(VLOOKUP(L315+5,'Праздничные дни'!$C$2:$C$12427,1,0),IFERROR(VLOOKUP(L315+6,'Праздничные дни'!$C$2:$C$12427,1,0),IFERROR(VLOOKUP(L315+7,'Праздничные дни'!$C$2:$C$12427,1,0),IFERROR(VLOOKUP(L315+8,'Праздничные дни'!$C$2:$C$12427,1,0),IFERROR(VLOOKUP(L315+9,'Праздничные дни'!$C$2:$C$12427,1,0),IFERROR(VLOOKUP(L315+10,'Праздничные дни'!$C$2:$C$12427,1,0),0)))))))))))</f>
        <v>54331</v>
      </c>
      <c r="L315" s="8">
        <f t="shared" ca="1" si="75"/>
        <v>54331</v>
      </c>
      <c r="M315" s="9">
        <f t="shared" si="85"/>
        <v>100703.56363618122</v>
      </c>
      <c r="N315" s="9">
        <f t="shared" ca="1" si="86"/>
        <v>2832.5273519252514</v>
      </c>
      <c r="O315" s="9">
        <f t="shared" ca="1" si="80"/>
        <v>97871.03628425597</v>
      </c>
      <c r="P315" s="9">
        <f t="shared" ca="1" si="87"/>
        <v>285044.69832786144</v>
      </c>
      <c r="Q315">
        <f t="shared" ca="1" si="81"/>
        <v>0</v>
      </c>
    </row>
    <row r="316" spans="2:17" x14ac:dyDescent="0.35">
      <c r="B316" s="8">
        <f ca="1">IFERROR(VLOOKUP(C316,'Праздничные дни'!$C$2:$C$12427,1,0),IFERROR(VLOOKUP(C316+1,'Праздничные дни'!$C$2:$C$12427,1,0),IFERROR(VLOOKUP(C316+2,'Праздничные дни'!$C$2:$C$12427,1,0),IFERROR(VLOOKUP(C316+3,'Праздничные дни'!$C$2:$C$12427,1,0),IFERROR(VLOOKUP(C316+4,'Праздничные дни'!$C$2:$C$12427,1,0),IFERROR(VLOOKUP(C316+5,'Праздничные дни'!$C$2:$C$12427,1,0),IFERROR(VLOOKUP(C316+6,'Праздничные дни'!$C$2:$C$12427,1,0),IFERROR(VLOOKUP(C316+7,'Праздничные дни'!$C$2:$C$12427,1,0),IFERROR(VLOOKUP(C316+8,'Праздничные дни'!$C$2:$C$12427,1,0),IFERROR(VLOOKUP(C316+9,'Праздничные дни'!$C$2:$C$12427,1,0),IFERROR(VLOOKUP(C316+10,'Праздничные дни'!$C$2:$C$12427,1,0),0)))))))))))</f>
        <v>54364</v>
      </c>
      <c r="C316" s="8">
        <f t="shared" ca="1" si="82"/>
        <v>54362</v>
      </c>
      <c r="D316" s="9">
        <f t="shared" ca="1" si="76"/>
        <v>98755.432732786561</v>
      </c>
      <c r="E316" s="9">
        <f t="shared" ca="1" si="83"/>
        <v>196.37650380671786</v>
      </c>
      <c r="F316" s="9">
        <f t="shared" ca="1" si="77"/>
        <v>98559.05622897984</v>
      </c>
      <c r="G316" s="9">
        <f t="shared" ca="1" si="84"/>
        <v>-74425.24347158859</v>
      </c>
      <c r="H316">
        <f t="shared" ca="1" si="78"/>
        <v>1</v>
      </c>
      <c r="I316" s="2">
        <f t="shared" si="79"/>
        <v>0.09</v>
      </c>
      <c r="K316" s="8">
        <f ca="1">IFERROR(VLOOKUP(L316,'Праздничные дни'!$C$2:$C$12427,1,0),IFERROR(VLOOKUP(L316+1,'Праздничные дни'!$C$2:$C$12427,1,0),IFERROR(VLOOKUP(L316+2,'Праздничные дни'!$C$2:$C$12427,1,0),IFERROR(VLOOKUP(L316+3,'Праздничные дни'!$C$2:$C$12427,1,0),IFERROR(VLOOKUP(L316+4,'Праздничные дни'!$C$2:$C$12427,1,0),IFERROR(VLOOKUP(L316+5,'Праздничные дни'!$C$2:$C$12427,1,0),IFERROR(VLOOKUP(L316+6,'Праздничные дни'!$C$2:$C$12427,1,0),IFERROR(VLOOKUP(L316+7,'Праздничные дни'!$C$2:$C$12427,1,0),IFERROR(VLOOKUP(L316+8,'Праздничные дни'!$C$2:$C$12427,1,0),IFERROR(VLOOKUP(L316+9,'Праздничные дни'!$C$2:$C$12427,1,0),IFERROR(VLOOKUP(L316+10,'Праздничные дни'!$C$2:$C$12427,1,0),0)))))))))))</f>
        <v>54364</v>
      </c>
      <c r="L316" s="8">
        <f t="shared" ca="1" si="75"/>
        <v>54362</v>
      </c>
      <c r="M316" s="9">
        <f t="shared" si="85"/>
        <v>100703.56363618122</v>
      </c>
      <c r="N316" s="9">
        <f t="shared" ca="1" si="86"/>
        <v>2319.4048055719136</v>
      </c>
      <c r="O316" s="9">
        <f t="shared" ca="1" si="80"/>
        <v>98384.158830609304</v>
      </c>
      <c r="P316" s="9">
        <f t="shared" ca="1" si="87"/>
        <v>186660.53949725215</v>
      </c>
      <c r="Q316">
        <f t="shared" ca="1" si="81"/>
        <v>0</v>
      </c>
    </row>
    <row r="317" spans="2:17" x14ac:dyDescent="0.35">
      <c r="B317" s="8">
        <f ca="1">IFERROR(VLOOKUP(C317,'Праздничные дни'!$C$2:$C$12427,1,0),IFERROR(VLOOKUP(C317+1,'Праздничные дни'!$C$2:$C$12427,1,0),IFERROR(VLOOKUP(C317+2,'Праздничные дни'!$C$2:$C$12427,1,0),IFERROR(VLOOKUP(C317+3,'Праздничные дни'!$C$2:$C$12427,1,0),IFERROR(VLOOKUP(C317+4,'Праздничные дни'!$C$2:$C$12427,1,0),IFERROR(VLOOKUP(C317+5,'Праздничные дни'!$C$2:$C$12427,1,0),IFERROR(VLOOKUP(C317+6,'Праздничные дни'!$C$2:$C$12427,1,0),IFERROR(VLOOKUP(C317+7,'Праздничные дни'!$C$2:$C$12427,1,0),IFERROR(VLOOKUP(C317+8,'Праздничные дни'!$C$2:$C$12427,1,0),IFERROR(VLOOKUP(C317+9,'Праздничные дни'!$C$2:$C$12427,1,0),IFERROR(VLOOKUP(C317+10,'Праздничные дни'!$C$2:$C$12427,1,0),0)))))))))))</f>
        <v>54392</v>
      </c>
      <c r="C317" s="8">
        <f t="shared" ca="1" si="82"/>
        <v>54392</v>
      </c>
      <c r="D317" s="9">
        <f t="shared" ca="1" si="76"/>
        <v>98755.432732786561</v>
      </c>
      <c r="E317" s="9">
        <f t="shared" ca="1" si="83"/>
        <v>-513.84003711891296</v>
      </c>
      <c r="F317" s="9">
        <f t="shared" ca="1" si="77"/>
        <v>99269.272769905481</v>
      </c>
      <c r="G317" s="9">
        <f t="shared" ca="1" si="84"/>
        <v>-173694.51624149407</v>
      </c>
      <c r="H317">
        <f t="shared" ca="1" si="78"/>
        <v>1</v>
      </c>
      <c r="I317" s="2">
        <f t="shared" si="79"/>
        <v>0.09</v>
      </c>
      <c r="K317" s="8">
        <f ca="1">IFERROR(VLOOKUP(L317,'Праздничные дни'!$C$2:$C$12427,1,0),IFERROR(VLOOKUP(L317+1,'Праздничные дни'!$C$2:$C$12427,1,0),IFERROR(VLOOKUP(L317+2,'Праздничные дни'!$C$2:$C$12427,1,0),IFERROR(VLOOKUP(L317+3,'Праздничные дни'!$C$2:$C$12427,1,0),IFERROR(VLOOKUP(L317+4,'Праздничные дни'!$C$2:$C$12427,1,0),IFERROR(VLOOKUP(L317+5,'Праздничные дни'!$C$2:$C$12427,1,0),IFERROR(VLOOKUP(L317+6,'Праздничные дни'!$C$2:$C$12427,1,0),IFERROR(VLOOKUP(L317+7,'Праздничные дни'!$C$2:$C$12427,1,0),IFERROR(VLOOKUP(L317+8,'Праздничные дни'!$C$2:$C$12427,1,0),IFERROR(VLOOKUP(L317+9,'Праздничные дни'!$C$2:$C$12427,1,0),IFERROR(VLOOKUP(L317+10,'Праздничные дни'!$C$2:$C$12427,1,0),0)))))))))))</f>
        <v>54392</v>
      </c>
      <c r="L317" s="8">
        <f t="shared" ca="1" si="75"/>
        <v>54392</v>
      </c>
      <c r="M317" s="9">
        <f t="shared" si="85"/>
        <v>100703.56363618122</v>
      </c>
      <c r="N317" s="9">
        <f t="shared" ca="1" si="86"/>
        <v>1288.7248206385627</v>
      </c>
      <c r="O317" s="9">
        <f t="shared" ca="1" si="80"/>
        <v>99414.838815542666</v>
      </c>
      <c r="P317" s="9">
        <f t="shared" ca="1" si="87"/>
        <v>87245.700681709481</v>
      </c>
      <c r="Q317">
        <f t="shared" ca="1" si="81"/>
        <v>0</v>
      </c>
    </row>
    <row r="318" spans="2:17" x14ac:dyDescent="0.35">
      <c r="B318" s="8">
        <f ca="1">IFERROR(VLOOKUP(C318,'Праздничные дни'!$C$2:$C$12427,1,0),IFERROR(VLOOKUP(C318+1,'Праздничные дни'!$C$2:$C$12427,1,0),IFERROR(VLOOKUP(C318+2,'Праздничные дни'!$C$2:$C$12427,1,0),IFERROR(VLOOKUP(C318+3,'Праздничные дни'!$C$2:$C$12427,1,0),IFERROR(VLOOKUP(C318+4,'Праздничные дни'!$C$2:$C$12427,1,0),IFERROR(VLOOKUP(C318+5,'Праздничные дни'!$C$2:$C$12427,1,0),IFERROR(VLOOKUP(C318+6,'Праздничные дни'!$C$2:$C$12427,1,0),IFERROR(VLOOKUP(C318+7,'Праздничные дни'!$C$2:$C$12427,1,0),IFERROR(VLOOKUP(C318+8,'Праздничные дни'!$C$2:$C$12427,1,0),IFERROR(VLOOKUP(C318+9,'Праздничные дни'!$C$2:$C$12427,1,0),IFERROR(VLOOKUP(C318+10,'Праздничные дни'!$C$2:$C$12427,1,0),0)))))))))))</f>
        <v>54423</v>
      </c>
      <c r="C318" s="8">
        <f t="shared" ca="1" si="82"/>
        <v>54423</v>
      </c>
      <c r="D318" s="9">
        <f t="shared" ca="1" si="76"/>
        <v>98755.432732786561</v>
      </c>
      <c r="E318" s="9">
        <f t="shared" ca="1" si="83"/>
        <v>-1327.6923296267628</v>
      </c>
      <c r="F318" s="9">
        <f t="shared" ca="1" si="77"/>
        <v>100083.12506241332</v>
      </c>
      <c r="G318" s="9">
        <f t="shared" ca="1" si="84"/>
        <v>-273777.64130390738</v>
      </c>
      <c r="H318">
        <f t="shared" ca="1" si="78"/>
        <v>1</v>
      </c>
      <c r="I318" s="2">
        <f t="shared" si="79"/>
        <v>0.09</v>
      </c>
      <c r="K318" s="8">
        <f ca="1">IFERROR(VLOOKUP(L318,'Праздничные дни'!$C$2:$C$12427,1,0),IFERROR(VLOOKUP(L318+1,'Праздничные дни'!$C$2:$C$12427,1,0),IFERROR(VLOOKUP(L318+2,'Праздничные дни'!$C$2:$C$12427,1,0),IFERROR(VLOOKUP(L318+3,'Праздничные дни'!$C$2:$C$12427,1,0),IFERROR(VLOOKUP(L318+4,'Праздничные дни'!$C$2:$C$12427,1,0),IFERROR(VLOOKUP(L318+5,'Праздничные дни'!$C$2:$C$12427,1,0),IFERROR(VLOOKUP(L318+6,'Праздничные дни'!$C$2:$C$12427,1,0),IFERROR(VLOOKUP(L318+7,'Праздничные дни'!$C$2:$C$12427,1,0),IFERROR(VLOOKUP(L318+8,'Праздничные дни'!$C$2:$C$12427,1,0),IFERROR(VLOOKUP(L318+9,'Праздничные дни'!$C$2:$C$12427,1,0),IFERROR(VLOOKUP(L318+10,'Праздничные дни'!$C$2:$C$12427,1,0),0)))))))))))</f>
        <v>54423</v>
      </c>
      <c r="L318" s="8">
        <f t="shared" ref="L318:L381" ca="1" si="88">DATE(YEAR(L317),MONTH(L317)+2,DAY(0))</f>
        <v>54423</v>
      </c>
      <c r="M318" s="9">
        <f t="shared" si="85"/>
        <v>100703.56363618122</v>
      </c>
      <c r="N318" s="9">
        <f t="shared" ca="1" si="86"/>
        <v>666.89179425197108</v>
      </c>
      <c r="O318" s="9">
        <f t="shared" ca="1" si="80"/>
        <v>100036.67184192924</v>
      </c>
      <c r="P318" s="9">
        <f t="shared" ca="1" si="87"/>
        <v>-12790.971160219764</v>
      </c>
      <c r="Q318">
        <f t="shared" ca="1" si="81"/>
        <v>1</v>
      </c>
    </row>
    <row r="319" spans="2:17" x14ac:dyDescent="0.35">
      <c r="B319" s="8">
        <f ca="1">IFERROR(VLOOKUP(C319,'Праздничные дни'!$C$2:$C$12427,1,0),IFERROR(VLOOKUP(C319+1,'Праздничные дни'!$C$2:$C$12427,1,0),IFERROR(VLOOKUP(C319+2,'Праздничные дни'!$C$2:$C$12427,1,0),IFERROR(VLOOKUP(C319+3,'Праздничные дни'!$C$2:$C$12427,1,0),IFERROR(VLOOKUP(C319+4,'Праздничные дни'!$C$2:$C$12427,1,0),IFERROR(VLOOKUP(C319+5,'Праздничные дни'!$C$2:$C$12427,1,0),IFERROR(VLOOKUP(C319+6,'Праздничные дни'!$C$2:$C$12427,1,0),IFERROR(VLOOKUP(C319+7,'Праздничные дни'!$C$2:$C$12427,1,0),IFERROR(VLOOKUP(C319+8,'Праздничные дни'!$C$2:$C$12427,1,0),IFERROR(VLOOKUP(C319+9,'Праздничные дни'!$C$2:$C$12427,1,0),IFERROR(VLOOKUP(C319+10,'Праздничные дни'!$C$2:$C$12427,1,0),0)))))))))))</f>
        <v>54455</v>
      </c>
      <c r="C319" s="8">
        <f t="shared" ca="1" si="82"/>
        <v>54454</v>
      </c>
      <c r="D319" s="9">
        <f t="shared" ca="1" si="76"/>
        <v>98755.432732786561</v>
      </c>
      <c r="E319" s="9">
        <f t="shared" ca="1" si="83"/>
        <v>-2160.2181012472693</v>
      </c>
      <c r="F319" s="9">
        <f t="shared" ca="1" si="77"/>
        <v>100915.65083403383</v>
      </c>
      <c r="G319" s="9">
        <f t="shared" ca="1" si="84"/>
        <v>-374693.29213794123</v>
      </c>
      <c r="H319">
        <f t="shared" ca="1" si="78"/>
        <v>1</v>
      </c>
      <c r="I319" s="2">
        <f t="shared" si="79"/>
        <v>0.09</v>
      </c>
      <c r="K319" s="8">
        <f ca="1">IFERROR(VLOOKUP(L319,'Праздничные дни'!$C$2:$C$12427,1,0),IFERROR(VLOOKUP(L319+1,'Праздничные дни'!$C$2:$C$12427,1,0),IFERROR(VLOOKUP(L319+2,'Праздничные дни'!$C$2:$C$12427,1,0),IFERROR(VLOOKUP(L319+3,'Праздничные дни'!$C$2:$C$12427,1,0),IFERROR(VLOOKUP(L319+4,'Праздничные дни'!$C$2:$C$12427,1,0),IFERROR(VLOOKUP(L319+5,'Праздничные дни'!$C$2:$C$12427,1,0),IFERROR(VLOOKUP(L319+6,'Праздничные дни'!$C$2:$C$12427,1,0),IFERROR(VLOOKUP(L319+7,'Праздничные дни'!$C$2:$C$12427,1,0),IFERROR(VLOOKUP(L319+8,'Праздничные дни'!$C$2:$C$12427,1,0),IFERROR(VLOOKUP(L319+9,'Праздничные дни'!$C$2:$C$12427,1,0),IFERROR(VLOOKUP(L319+10,'Праздничные дни'!$C$2:$C$12427,1,0),0)))))))))))</f>
        <v>54455</v>
      </c>
      <c r="L319" s="8">
        <f t="shared" ca="1" si="88"/>
        <v>54454</v>
      </c>
      <c r="M319" s="9">
        <f t="shared" si="85"/>
        <v>100703.56363618122</v>
      </c>
      <c r="N319" s="9">
        <f t="shared" ca="1" si="86"/>
        <v>-100.92601901762444</v>
      </c>
      <c r="O319" s="9">
        <f t="shared" ca="1" si="80"/>
        <v>100804.48965519885</v>
      </c>
      <c r="P319" s="9">
        <f t="shared" ca="1" si="87"/>
        <v>-113595.46081541861</v>
      </c>
      <c r="Q319">
        <f t="shared" ca="1" si="81"/>
        <v>1</v>
      </c>
    </row>
    <row r="320" spans="2:17" x14ac:dyDescent="0.35">
      <c r="B320" s="8">
        <f ca="1">IFERROR(VLOOKUP(C320,'Праздничные дни'!$C$2:$C$12427,1,0),IFERROR(VLOOKUP(C320+1,'Праздничные дни'!$C$2:$C$12427,1,0),IFERROR(VLOOKUP(C320+2,'Праздничные дни'!$C$2:$C$12427,1,0),IFERROR(VLOOKUP(C320+3,'Праздничные дни'!$C$2:$C$12427,1,0),IFERROR(VLOOKUP(C320+4,'Праздничные дни'!$C$2:$C$12427,1,0),IFERROR(VLOOKUP(C320+5,'Праздничные дни'!$C$2:$C$12427,1,0),IFERROR(VLOOKUP(C320+6,'Праздничные дни'!$C$2:$C$12427,1,0),IFERROR(VLOOKUP(C320+7,'Праздничные дни'!$C$2:$C$12427,1,0),IFERROR(VLOOKUP(C320+8,'Праздничные дни'!$C$2:$C$12427,1,0),IFERROR(VLOOKUP(C320+9,'Праздничные дни'!$C$2:$C$12427,1,0),IFERROR(VLOOKUP(C320+10,'Праздничные дни'!$C$2:$C$12427,1,0),0)))))))))))</f>
        <v>54483</v>
      </c>
      <c r="C320" s="8">
        <f t="shared" ca="1" si="82"/>
        <v>54482</v>
      </c>
      <c r="D320" s="9">
        <f t="shared" ca="1" si="76"/>
        <v>98755.432732786561</v>
      </c>
      <c r="E320" s="9">
        <f t="shared" ca="1" si="83"/>
        <v>-2586.9235511989368</v>
      </c>
      <c r="F320" s="9">
        <f t="shared" ca="1" si="77"/>
        <v>101342.3562839855</v>
      </c>
      <c r="G320" s="9">
        <f t="shared" ca="1" si="84"/>
        <v>-476035.64842192671</v>
      </c>
      <c r="H320">
        <f t="shared" ca="1" si="78"/>
        <v>1</v>
      </c>
      <c r="I320" s="2">
        <f t="shared" si="79"/>
        <v>0.09</v>
      </c>
      <c r="K320" s="8">
        <f ca="1">IFERROR(VLOOKUP(L320,'Праздничные дни'!$C$2:$C$12427,1,0),IFERROR(VLOOKUP(L320+1,'Праздничные дни'!$C$2:$C$12427,1,0),IFERROR(VLOOKUP(L320+2,'Праздничные дни'!$C$2:$C$12427,1,0),IFERROR(VLOOKUP(L320+3,'Праздничные дни'!$C$2:$C$12427,1,0),IFERROR(VLOOKUP(L320+4,'Праздничные дни'!$C$2:$C$12427,1,0),IFERROR(VLOOKUP(L320+5,'Праздничные дни'!$C$2:$C$12427,1,0),IFERROR(VLOOKUP(L320+6,'Праздничные дни'!$C$2:$C$12427,1,0),IFERROR(VLOOKUP(L320+7,'Праздничные дни'!$C$2:$C$12427,1,0),IFERROR(VLOOKUP(L320+8,'Праздничные дни'!$C$2:$C$12427,1,0),IFERROR(VLOOKUP(L320+9,'Праздничные дни'!$C$2:$C$12427,1,0),IFERROR(VLOOKUP(L320+10,'Праздничные дни'!$C$2:$C$12427,1,0),0)))))))))))</f>
        <v>54483</v>
      </c>
      <c r="L320" s="8">
        <f t="shared" ca="1" si="88"/>
        <v>54482</v>
      </c>
      <c r="M320" s="9">
        <f t="shared" si="85"/>
        <v>100703.56363618122</v>
      </c>
      <c r="N320" s="9">
        <f t="shared" ca="1" si="86"/>
        <v>-784.27551028727373</v>
      </c>
      <c r="O320" s="9">
        <f t="shared" ca="1" si="80"/>
        <v>101487.8391464685</v>
      </c>
      <c r="P320" s="9">
        <f t="shared" ca="1" si="87"/>
        <v>-215083.29996188713</v>
      </c>
      <c r="Q320">
        <f t="shared" ca="1" si="81"/>
        <v>1</v>
      </c>
    </row>
    <row r="321" spans="2:17" x14ac:dyDescent="0.35">
      <c r="B321" s="8">
        <f ca="1">IFERROR(VLOOKUP(C321,'Праздничные дни'!$C$2:$C$12427,1,0),IFERROR(VLOOKUP(C321+1,'Праздничные дни'!$C$2:$C$12427,1,0),IFERROR(VLOOKUP(C321+2,'Праздничные дни'!$C$2:$C$12427,1,0),IFERROR(VLOOKUP(C321+3,'Праздничные дни'!$C$2:$C$12427,1,0),IFERROR(VLOOKUP(C321+4,'Праздничные дни'!$C$2:$C$12427,1,0),IFERROR(VLOOKUP(C321+5,'Праздничные дни'!$C$2:$C$12427,1,0),IFERROR(VLOOKUP(C321+6,'Праздничные дни'!$C$2:$C$12427,1,0),IFERROR(VLOOKUP(C321+7,'Праздничные дни'!$C$2:$C$12427,1,0),IFERROR(VLOOKUP(C321+8,'Праздничные дни'!$C$2:$C$12427,1,0),IFERROR(VLOOKUP(C321+9,'Праздничные дни'!$C$2:$C$12427,1,0),IFERROR(VLOOKUP(C321+10,'Праздничные дни'!$C$2:$C$12427,1,0),0)))))))))))</f>
        <v>54513</v>
      </c>
      <c r="C321" s="8">
        <f t="shared" ca="1" si="82"/>
        <v>54513</v>
      </c>
      <c r="D321" s="9">
        <f t="shared" ca="1" si="76"/>
        <v>98755.432732786561</v>
      </c>
      <c r="E321" s="9">
        <f t="shared" ca="1" si="83"/>
        <v>-3521.3595910663066</v>
      </c>
      <c r="F321" s="9">
        <f t="shared" ca="1" si="77"/>
        <v>102276.79232385287</v>
      </c>
      <c r="G321" s="9">
        <f t="shared" ca="1" si="84"/>
        <v>-578312.44074577955</v>
      </c>
      <c r="H321">
        <f t="shared" ca="1" si="78"/>
        <v>1</v>
      </c>
      <c r="I321" s="2">
        <f t="shared" si="79"/>
        <v>0.09</v>
      </c>
      <c r="K321" s="8">
        <f ca="1">IFERROR(VLOOKUP(L321,'Праздничные дни'!$C$2:$C$12427,1,0),IFERROR(VLOOKUP(L321+1,'Праздничные дни'!$C$2:$C$12427,1,0),IFERROR(VLOOKUP(L321+2,'Праздничные дни'!$C$2:$C$12427,1,0),IFERROR(VLOOKUP(L321+3,'Праздничные дни'!$C$2:$C$12427,1,0),IFERROR(VLOOKUP(L321+4,'Праздничные дни'!$C$2:$C$12427,1,0),IFERROR(VLOOKUP(L321+5,'Праздничные дни'!$C$2:$C$12427,1,0),IFERROR(VLOOKUP(L321+6,'Праздничные дни'!$C$2:$C$12427,1,0),IFERROR(VLOOKUP(L321+7,'Праздничные дни'!$C$2:$C$12427,1,0),IFERROR(VLOOKUP(L321+8,'Праздничные дни'!$C$2:$C$12427,1,0),IFERROR(VLOOKUP(L321+9,'Праздничные дни'!$C$2:$C$12427,1,0),IFERROR(VLOOKUP(L321+10,'Праздничные дни'!$C$2:$C$12427,1,0),0)))))))))))</f>
        <v>54513</v>
      </c>
      <c r="L321" s="8">
        <f t="shared" ca="1" si="88"/>
        <v>54513</v>
      </c>
      <c r="M321" s="9">
        <f t="shared" si="85"/>
        <v>100703.56363618122</v>
      </c>
      <c r="N321" s="9">
        <f t="shared" ca="1" si="86"/>
        <v>-1591.0271504030004</v>
      </c>
      <c r="O321" s="9">
        <f t="shared" ca="1" si="80"/>
        <v>102294.59078658422</v>
      </c>
      <c r="P321" s="9">
        <f t="shared" ca="1" si="87"/>
        <v>-317377.89074847137</v>
      </c>
      <c r="Q321">
        <f t="shared" ca="1" si="81"/>
        <v>1</v>
      </c>
    </row>
    <row r="322" spans="2:17" x14ac:dyDescent="0.35">
      <c r="B322" s="8">
        <f ca="1">IFERROR(VLOOKUP(C322,'Праздничные дни'!$C$2:$C$12427,1,0),IFERROR(VLOOKUP(C322+1,'Праздничные дни'!$C$2:$C$12427,1,0),IFERROR(VLOOKUP(C322+2,'Праздничные дни'!$C$2:$C$12427,1,0),IFERROR(VLOOKUP(C322+3,'Праздничные дни'!$C$2:$C$12427,1,0),IFERROR(VLOOKUP(C322+4,'Праздничные дни'!$C$2:$C$12427,1,0),IFERROR(VLOOKUP(C322+5,'Праздничные дни'!$C$2:$C$12427,1,0),IFERROR(VLOOKUP(C322+6,'Праздничные дни'!$C$2:$C$12427,1,0),IFERROR(VLOOKUP(C322+7,'Праздничные дни'!$C$2:$C$12427,1,0),IFERROR(VLOOKUP(C322+8,'Праздничные дни'!$C$2:$C$12427,1,0),IFERROR(VLOOKUP(C322+9,'Праздничные дни'!$C$2:$C$12427,1,0),IFERROR(VLOOKUP(C322+10,'Праздничные дни'!$C$2:$C$12427,1,0),0)))))))))))</f>
        <v>54543</v>
      </c>
      <c r="C322" s="8">
        <f t="shared" ca="1" si="82"/>
        <v>54543</v>
      </c>
      <c r="D322" s="9">
        <f t="shared" ca="1" si="76"/>
        <v>98755.432732786561</v>
      </c>
      <c r="E322" s="9">
        <f t="shared" ca="1" si="83"/>
        <v>-4277.9276438728893</v>
      </c>
      <c r="F322" s="9">
        <f t="shared" ca="1" si="77"/>
        <v>103033.36037665945</v>
      </c>
      <c r="G322" s="9">
        <f t="shared" ca="1" si="84"/>
        <v>-681345.80112243898</v>
      </c>
      <c r="H322">
        <f t="shared" ca="1" si="78"/>
        <v>1</v>
      </c>
      <c r="I322" s="2">
        <f t="shared" si="79"/>
        <v>0.09</v>
      </c>
      <c r="K322" s="8">
        <f ca="1">IFERROR(VLOOKUP(L322,'Праздничные дни'!$C$2:$C$12427,1,0),IFERROR(VLOOKUP(L322+1,'Праздничные дни'!$C$2:$C$12427,1,0),IFERROR(VLOOKUP(L322+2,'Праздничные дни'!$C$2:$C$12427,1,0),IFERROR(VLOOKUP(L322+3,'Праздничные дни'!$C$2:$C$12427,1,0),IFERROR(VLOOKUP(L322+4,'Праздничные дни'!$C$2:$C$12427,1,0),IFERROR(VLOOKUP(L322+5,'Праздничные дни'!$C$2:$C$12427,1,0),IFERROR(VLOOKUP(L322+6,'Праздничные дни'!$C$2:$C$12427,1,0),IFERROR(VLOOKUP(L322+7,'Праздничные дни'!$C$2:$C$12427,1,0),IFERROR(VLOOKUP(L322+8,'Праздничные дни'!$C$2:$C$12427,1,0),IFERROR(VLOOKUP(L322+9,'Праздничные дни'!$C$2:$C$12427,1,0),IFERROR(VLOOKUP(L322+10,'Праздничные дни'!$C$2:$C$12427,1,0),0)))))))))))</f>
        <v>54543</v>
      </c>
      <c r="L322" s="8">
        <f t="shared" ca="1" si="88"/>
        <v>54543</v>
      </c>
      <c r="M322" s="9">
        <f t="shared" si="85"/>
        <v>100703.56363618122</v>
      </c>
      <c r="N322" s="9">
        <f t="shared" ca="1" si="86"/>
        <v>-2347.7268630708836</v>
      </c>
      <c r="O322" s="9">
        <f t="shared" ca="1" si="80"/>
        <v>103051.29049925211</v>
      </c>
      <c r="P322" s="9">
        <f t="shared" ca="1" si="87"/>
        <v>-420429.18124772346</v>
      </c>
      <c r="Q322">
        <f t="shared" ca="1" si="81"/>
        <v>1</v>
      </c>
    </row>
    <row r="323" spans="2:17" x14ac:dyDescent="0.35">
      <c r="B323" s="8">
        <f ca="1">IFERROR(VLOOKUP(C323,'Праздничные дни'!$C$2:$C$12427,1,0),IFERROR(VLOOKUP(C323+1,'Праздничные дни'!$C$2:$C$12427,1,0),IFERROR(VLOOKUP(C323+2,'Праздничные дни'!$C$2:$C$12427,1,0),IFERROR(VLOOKUP(C323+3,'Праздничные дни'!$C$2:$C$12427,1,0),IFERROR(VLOOKUP(C323+4,'Праздничные дни'!$C$2:$C$12427,1,0),IFERROR(VLOOKUP(C323+5,'Праздничные дни'!$C$2:$C$12427,1,0),IFERROR(VLOOKUP(C323+6,'Праздничные дни'!$C$2:$C$12427,1,0),IFERROR(VLOOKUP(C323+7,'Праздничные дни'!$C$2:$C$12427,1,0),IFERROR(VLOOKUP(C323+8,'Праздничные дни'!$C$2:$C$12427,1,0),IFERROR(VLOOKUP(C323+9,'Праздничные дни'!$C$2:$C$12427,1,0),IFERROR(VLOOKUP(C323+10,'Праздничные дни'!$C$2:$C$12427,1,0),0)))))))))))</f>
        <v>54574</v>
      </c>
      <c r="C323" s="8">
        <f t="shared" ca="1" si="82"/>
        <v>54574</v>
      </c>
      <c r="D323" s="9">
        <f t="shared" ca="1" si="76"/>
        <v>98755.432732786561</v>
      </c>
      <c r="E323" s="9">
        <f t="shared" ca="1" si="83"/>
        <v>-5208.0953017304237</v>
      </c>
      <c r="F323" s="9">
        <f t="shared" ca="1" si="77"/>
        <v>103963.52803451699</v>
      </c>
      <c r="G323" s="9">
        <f t="shared" ca="1" si="84"/>
        <v>-785309.32915695594</v>
      </c>
      <c r="H323">
        <f t="shared" ca="1" si="78"/>
        <v>1</v>
      </c>
      <c r="I323" s="2">
        <f t="shared" si="79"/>
        <v>0.09</v>
      </c>
      <c r="K323" s="8">
        <f ca="1">IFERROR(VLOOKUP(L323,'Праздничные дни'!$C$2:$C$12427,1,0),IFERROR(VLOOKUP(L323+1,'Праздничные дни'!$C$2:$C$12427,1,0),IFERROR(VLOOKUP(L323+2,'Праздничные дни'!$C$2:$C$12427,1,0),IFERROR(VLOOKUP(L323+3,'Праздничные дни'!$C$2:$C$12427,1,0),IFERROR(VLOOKUP(L323+4,'Праздничные дни'!$C$2:$C$12427,1,0),IFERROR(VLOOKUP(L323+5,'Праздничные дни'!$C$2:$C$12427,1,0),IFERROR(VLOOKUP(L323+6,'Праздничные дни'!$C$2:$C$12427,1,0),IFERROR(VLOOKUP(L323+7,'Праздничные дни'!$C$2:$C$12427,1,0),IFERROR(VLOOKUP(L323+8,'Праздничные дни'!$C$2:$C$12427,1,0),IFERROR(VLOOKUP(L323+9,'Праздничные дни'!$C$2:$C$12427,1,0),IFERROR(VLOOKUP(L323+10,'Праздничные дни'!$C$2:$C$12427,1,0),0)))))))))))</f>
        <v>54574</v>
      </c>
      <c r="L323" s="8">
        <f t="shared" ca="1" si="88"/>
        <v>54574</v>
      </c>
      <c r="M323" s="9">
        <f t="shared" si="85"/>
        <v>100703.56363618122</v>
      </c>
      <c r="N323" s="9">
        <f t="shared" ca="1" si="86"/>
        <v>-3213.6915498113653</v>
      </c>
      <c r="O323" s="9">
        <f t="shared" ca="1" si="80"/>
        <v>103917.25518599259</v>
      </c>
      <c r="P323" s="9">
        <f t="shared" ca="1" si="87"/>
        <v>-524346.4364337161</v>
      </c>
      <c r="Q323">
        <f t="shared" ca="1" si="81"/>
        <v>1</v>
      </c>
    </row>
    <row r="324" spans="2:17" x14ac:dyDescent="0.35">
      <c r="B324" s="8">
        <f ca="1">IFERROR(VLOOKUP(C324,'Праздничные дни'!$C$2:$C$12427,1,0),IFERROR(VLOOKUP(C324+1,'Праздничные дни'!$C$2:$C$12427,1,0),IFERROR(VLOOKUP(C324+2,'Праздничные дни'!$C$2:$C$12427,1,0),IFERROR(VLOOKUP(C324+3,'Праздничные дни'!$C$2:$C$12427,1,0),IFERROR(VLOOKUP(C324+4,'Праздничные дни'!$C$2:$C$12427,1,0),IFERROR(VLOOKUP(C324+5,'Праздничные дни'!$C$2:$C$12427,1,0),IFERROR(VLOOKUP(C324+6,'Праздничные дни'!$C$2:$C$12427,1,0),IFERROR(VLOOKUP(C324+7,'Праздничные дни'!$C$2:$C$12427,1,0),IFERROR(VLOOKUP(C324+8,'Праздничные дни'!$C$2:$C$12427,1,0),IFERROR(VLOOKUP(C324+9,'Праздничные дни'!$C$2:$C$12427,1,0),IFERROR(VLOOKUP(C324+10,'Праздничные дни'!$C$2:$C$12427,1,0),0)))))))))))</f>
        <v>54604</v>
      </c>
      <c r="C324" s="8">
        <f t="shared" ca="1" si="82"/>
        <v>54604</v>
      </c>
      <c r="D324" s="9">
        <f t="shared" ca="1" si="76"/>
        <v>98755.432732786561</v>
      </c>
      <c r="E324" s="9">
        <f t="shared" ca="1" si="83"/>
        <v>-5809.1375033528238</v>
      </c>
      <c r="F324" s="9">
        <f t="shared" ca="1" si="77"/>
        <v>104564.57023613938</v>
      </c>
      <c r="G324" s="9">
        <f t="shared" ca="1" si="84"/>
        <v>-889873.89939309529</v>
      </c>
      <c r="H324">
        <f t="shared" ca="1" si="78"/>
        <v>1</v>
      </c>
      <c r="I324" s="2">
        <f t="shared" si="79"/>
        <v>0.09</v>
      </c>
      <c r="K324" s="8">
        <f ca="1">IFERROR(VLOOKUP(L324,'Праздничные дни'!$C$2:$C$12427,1,0),IFERROR(VLOOKUP(L324+1,'Праздничные дни'!$C$2:$C$12427,1,0),IFERROR(VLOOKUP(L324+2,'Праздничные дни'!$C$2:$C$12427,1,0),IFERROR(VLOOKUP(L324+3,'Праздничные дни'!$C$2:$C$12427,1,0),IFERROR(VLOOKUP(L324+4,'Праздничные дни'!$C$2:$C$12427,1,0),IFERROR(VLOOKUP(L324+5,'Праздничные дни'!$C$2:$C$12427,1,0),IFERROR(VLOOKUP(L324+6,'Праздничные дни'!$C$2:$C$12427,1,0),IFERROR(VLOOKUP(L324+7,'Праздничные дни'!$C$2:$C$12427,1,0),IFERROR(VLOOKUP(L324+8,'Праздничные дни'!$C$2:$C$12427,1,0),IFERROR(VLOOKUP(L324+9,'Праздничные дни'!$C$2:$C$12427,1,0),IFERROR(VLOOKUP(L324+10,'Праздничные дни'!$C$2:$C$12427,1,0),0)))))))))))</f>
        <v>54604</v>
      </c>
      <c r="L324" s="8">
        <f t="shared" ca="1" si="88"/>
        <v>54604</v>
      </c>
      <c r="M324" s="9">
        <f t="shared" si="85"/>
        <v>100703.56363618122</v>
      </c>
      <c r="N324" s="9">
        <f t="shared" ca="1" si="86"/>
        <v>-3878.7270640302281</v>
      </c>
      <c r="O324" s="9">
        <f t="shared" ca="1" si="80"/>
        <v>104582.29070021145</v>
      </c>
      <c r="P324" s="9">
        <f t="shared" ca="1" si="87"/>
        <v>-628928.72713392752</v>
      </c>
      <c r="Q324">
        <f t="shared" ca="1" si="81"/>
        <v>1</v>
      </c>
    </row>
    <row r="325" spans="2:17" x14ac:dyDescent="0.35">
      <c r="B325" s="8">
        <f ca="1">IFERROR(VLOOKUP(C325,'Праздничные дни'!$C$2:$C$12427,1,0),IFERROR(VLOOKUP(C325+1,'Праздничные дни'!$C$2:$C$12427,1,0),IFERROR(VLOOKUP(C325+2,'Праздничные дни'!$C$2:$C$12427,1,0),IFERROR(VLOOKUP(C325+3,'Праздничные дни'!$C$2:$C$12427,1,0),IFERROR(VLOOKUP(C325+4,'Праздничные дни'!$C$2:$C$12427,1,0),IFERROR(VLOOKUP(C325+5,'Праздничные дни'!$C$2:$C$12427,1,0),IFERROR(VLOOKUP(C325+6,'Праздничные дни'!$C$2:$C$12427,1,0),IFERROR(VLOOKUP(C325+7,'Праздничные дни'!$C$2:$C$12427,1,0),IFERROR(VLOOKUP(C325+8,'Праздничные дни'!$C$2:$C$12427,1,0),IFERROR(VLOOKUP(C325+9,'Праздничные дни'!$C$2:$C$12427,1,0),IFERROR(VLOOKUP(C325+10,'Праздничные дни'!$C$2:$C$12427,1,0),0)))))))))))</f>
        <v>54637</v>
      </c>
      <c r="C325" s="8">
        <f t="shared" ca="1" si="82"/>
        <v>54635</v>
      </c>
      <c r="D325" s="9">
        <f t="shared" ca="1" si="76"/>
        <v>98755.432732786561</v>
      </c>
      <c r="E325" s="9">
        <f t="shared" ca="1" si="83"/>
        <v>-7240.8917293082004</v>
      </c>
      <c r="F325" s="9">
        <f t="shared" ca="1" si="77"/>
        <v>105996.32446209477</v>
      </c>
      <c r="G325" s="9">
        <f t="shared" ca="1" si="84"/>
        <v>-995870.2238551901</v>
      </c>
      <c r="H325">
        <f t="shared" ca="1" si="78"/>
        <v>1</v>
      </c>
      <c r="I325" s="2">
        <f t="shared" si="79"/>
        <v>0.09</v>
      </c>
      <c r="K325" s="8">
        <f ca="1">IFERROR(VLOOKUP(L325,'Праздничные дни'!$C$2:$C$12427,1,0),IFERROR(VLOOKUP(L325+1,'Праздничные дни'!$C$2:$C$12427,1,0),IFERROR(VLOOKUP(L325+2,'Праздничные дни'!$C$2:$C$12427,1,0),IFERROR(VLOOKUP(L325+3,'Праздничные дни'!$C$2:$C$12427,1,0),IFERROR(VLOOKUP(L325+4,'Праздничные дни'!$C$2:$C$12427,1,0),IFERROR(VLOOKUP(L325+5,'Праздничные дни'!$C$2:$C$12427,1,0),IFERROR(VLOOKUP(L325+6,'Праздничные дни'!$C$2:$C$12427,1,0),IFERROR(VLOOKUP(L325+7,'Праздничные дни'!$C$2:$C$12427,1,0),IFERROR(VLOOKUP(L325+8,'Праздничные дни'!$C$2:$C$12427,1,0),IFERROR(VLOOKUP(L325+9,'Праздничные дни'!$C$2:$C$12427,1,0),IFERROR(VLOOKUP(L325+10,'Праздничные дни'!$C$2:$C$12427,1,0),0)))))))))))</f>
        <v>54637</v>
      </c>
      <c r="L325" s="8">
        <f t="shared" ca="1" si="88"/>
        <v>54635</v>
      </c>
      <c r="M325" s="9">
        <f t="shared" si="85"/>
        <v>100703.56363618122</v>
      </c>
      <c r="N325" s="9">
        <f t="shared" ca="1" si="86"/>
        <v>-5117.5844372267529</v>
      </c>
      <c r="O325" s="9">
        <f t="shared" ca="1" si="80"/>
        <v>105821.14807340797</v>
      </c>
      <c r="P325" s="9">
        <f t="shared" ca="1" si="87"/>
        <v>-734749.87520733546</v>
      </c>
      <c r="Q325">
        <f t="shared" ca="1" si="81"/>
        <v>1</v>
      </c>
    </row>
    <row r="326" spans="2:17" x14ac:dyDescent="0.35">
      <c r="B326" s="8">
        <f ca="1">IFERROR(VLOOKUP(C326,'Праздничные дни'!$C$2:$C$12427,1,0),IFERROR(VLOOKUP(C326+1,'Праздничные дни'!$C$2:$C$12427,1,0),IFERROR(VLOOKUP(C326+2,'Праздничные дни'!$C$2:$C$12427,1,0),IFERROR(VLOOKUP(C326+3,'Праздничные дни'!$C$2:$C$12427,1,0),IFERROR(VLOOKUP(C326+4,'Праздничные дни'!$C$2:$C$12427,1,0),IFERROR(VLOOKUP(C326+5,'Праздничные дни'!$C$2:$C$12427,1,0),IFERROR(VLOOKUP(C326+6,'Праздничные дни'!$C$2:$C$12427,1,0),IFERROR(VLOOKUP(C326+7,'Праздничные дни'!$C$2:$C$12427,1,0),IFERROR(VLOOKUP(C326+8,'Праздничные дни'!$C$2:$C$12427,1,0),IFERROR(VLOOKUP(C326+9,'Праздничные дни'!$C$2:$C$12427,1,0),IFERROR(VLOOKUP(C326+10,'Праздничные дни'!$C$2:$C$12427,1,0),0)))))))))))</f>
        <v>54666</v>
      </c>
      <c r="C326" s="8">
        <f t="shared" ca="1" si="82"/>
        <v>54666</v>
      </c>
      <c r="D326" s="9">
        <f t="shared" ca="1" si="76"/>
        <v>98755.432732786561</v>
      </c>
      <c r="E326" s="9">
        <f t="shared" ca="1" si="83"/>
        <v>-7121.1542034576614</v>
      </c>
      <c r="F326" s="9">
        <f t="shared" ca="1" si="77"/>
        <v>105876.58693624422</v>
      </c>
      <c r="G326" s="9">
        <f t="shared" ca="1" si="84"/>
        <v>-1101746.8107914343</v>
      </c>
      <c r="H326">
        <f t="shared" ca="1" si="78"/>
        <v>1</v>
      </c>
      <c r="I326" s="2">
        <f t="shared" si="79"/>
        <v>0.09</v>
      </c>
      <c r="K326" s="8">
        <f ca="1">IFERROR(VLOOKUP(L326,'Праздничные дни'!$C$2:$C$12427,1,0),IFERROR(VLOOKUP(L326+1,'Праздничные дни'!$C$2:$C$12427,1,0),IFERROR(VLOOKUP(L326+2,'Праздничные дни'!$C$2:$C$12427,1,0),IFERROR(VLOOKUP(L326+3,'Праздничные дни'!$C$2:$C$12427,1,0),IFERROR(VLOOKUP(L326+4,'Праздничные дни'!$C$2:$C$12427,1,0),IFERROR(VLOOKUP(L326+5,'Праздничные дни'!$C$2:$C$12427,1,0),IFERROR(VLOOKUP(L326+6,'Праздничные дни'!$C$2:$C$12427,1,0),IFERROR(VLOOKUP(L326+7,'Праздничные дни'!$C$2:$C$12427,1,0),IFERROR(VLOOKUP(L326+8,'Праздничные дни'!$C$2:$C$12427,1,0),IFERROR(VLOOKUP(L326+9,'Праздничные дни'!$C$2:$C$12427,1,0),IFERROR(VLOOKUP(L326+10,'Праздничные дни'!$C$2:$C$12427,1,0),0)))))))))))</f>
        <v>54666</v>
      </c>
      <c r="L326" s="8">
        <f t="shared" ca="1" si="88"/>
        <v>54666</v>
      </c>
      <c r="M326" s="9">
        <f t="shared" si="85"/>
        <v>100703.56363618122</v>
      </c>
      <c r="N326" s="9">
        <f t="shared" ca="1" si="86"/>
        <v>-5253.9648610716322</v>
      </c>
      <c r="O326" s="9">
        <f t="shared" ca="1" si="80"/>
        <v>105957.52849725285</v>
      </c>
      <c r="P326" s="9">
        <f t="shared" ca="1" si="87"/>
        <v>-840707.4037045883</v>
      </c>
      <c r="Q326">
        <f t="shared" ca="1" si="81"/>
        <v>1</v>
      </c>
    </row>
    <row r="327" spans="2:17" x14ac:dyDescent="0.35">
      <c r="B327" s="8">
        <f ca="1">IFERROR(VLOOKUP(C327,'Праздничные дни'!$C$2:$C$12427,1,0),IFERROR(VLOOKUP(C327+1,'Праздничные дни'!$C$2:$C$12427,1,0),IFERROR(VLOOKUP(C327+2,'Праздничные дни'!$C$2:$C$12427,1,0),IFERROR(VLOOKUP(C327+3,'Праздничные дни'!$C$2:$C$12427,1,0),IFERROR(VLOOKUP(C327+4,'Праздничные дни'!$C$2:$C$12427,1,0),IFERROR(VLOOKUP(C327+5,'Праздничные дни'!$C$2:$C$12427,1,0),IFERROR(VLOOKUP(C327+6,'Праздничные дни'!$C$2:$C$12427,1,0),IFERROR(VLOOKUP(C327+7,'Праздничные дни'!$C$2:$C$12427,1,0),IFERROR(VLOOKUP(C327+8,'Праздничные дни'!$C$2:$C$12427,1,0),IFERROR(VLOOKUP(C327+9,'Праздничные дни'!$C$2:$C$12427,1,0),IFERROR(VLOOKUP(C327+10,'Праздничные дни'!$C$2:$C$12427,1,0),0)))))))))))</f>
        <v>54696</v>
      </c>
      <c r="C327" s="8">
        <f t="shared" ca="1" si="82"/>
        <v>54696</v>
      </c>
      <c r="D327" s="9">
        <f t="shared" ca="1" si="76"/>
        <v>98755.432732786561</v>
      </c>
      <c r="E327" s="9">
        <f t="shared" ca="1" si="83"/>
        <v>-8149.9079154434849</v>
      </c>
      <c r="F327" s="9">
        <f t="shared" ca="1" si="77"/>
        <v>106905.34064823005</v>
      </c>
      <c r="G327" s="9">
        <f t="shared" ca="1" si="84"/>
        <v>-1208652.1514396644</v>
      </c>
      <c r="H327">
        <f t="shared" ca="1" si="78"/>
        <v>1</v>
      </c>
      <c r="I327" s="2">
        <f t="shared" si="79"/>
        <v>0.09</v>
      </c>
      <c r="K327" s="8">
        <f ca="1">IFERROR(VLOOKUP(L327,'Праздничные дни'!$C$2:$C$12427,1,0),IFERROR(VLOOKUP(L327+1,'Праздничные дни'!$C$2:$C$12427,1,0),IFERROR(VLOOKUP(L327+2,'Праздничные дни'!$C$2:$C$12427,1,0),IFERROR(VLOOKUP(L327+3,'Праздничные дни'!$C$2:$C$12427,1,0),IFERROR(VLOOKUP(L327+4,'Праздничные дни'!$C$2:$C$12427,1,0),IFERROR(VLOOKUP(L327+5,'Праздничные дни'!$C$2:$C$12427,1,0),IFERROR(VLOOKUP(L327+6,'Праздничные дни'!$C$2:$C$12427,1,0),IFERROR(VLOOKUP(L327+7,'Праздничные дни'!$C$2:$C$12427,1,0),IFERROR(VLOOKUP(L327+8,'Праздничные дни'!$C$2:$C$12427,1,0),IFERROR(VLOOKUP(L327+9,'Праздничные дни'!$C$2:$C$12427,1,0),IFERROR(VLOOKUP(L327+10,'Праздничные дни'!$C$2:$C$12427,1,0),0)))))))))))</f>
        <v>54696</v>
      </c>
      <c r="L327" s="8">
        <f t="shared" ca="1" si="88"/>
        <v>54696</v>
      </c>
      <c r="M327" s="9">
        <f t="shared" si="85"/>
        <v>100703.56363618122</v>
      </c>
      <c r="N327" s="9">
        <f t="shared" ca="1" si="86"/>
        <v>-6218.9314794585971</v>
      </c>
      <c r="O327" s="9">
        <f t="shared" ca="1" si="80"/>
        <v>106922.49511563982</v>
      </c>
      <c r="P327" s="9">
        <f t="shared" ca="1" si="87"/>
        <v>-947629.89882022818</v>
      </c>
      <c r="Q327">
        <f t="shared" ca="1" si="81"/>
        <v>1</v>
      </c>
    </row>
    <row r="328" spans="2:17" x14ac:dyDescent="0.35">
      <c r="B328" s="8">
        <f ca="1">IFERROR(VLOOKUP(C328,'Праздничные дни'!$C$2:$C$12427,1,0),IFERROR(VLOOKUP(C328+1,'Праздничные дни'!$C$2:$C$12427,1,0),IFERROR(VLOOKUP(C328+2,'Праздничные дни'!$C$2:$C$12427,1,0),IFERROR(VLOOKUP(C328+3,'Праздничные дни'!$C$2:$C$12427,1,0),IFERROR(VLOOKUP(C328+4,'Праздничные дни'!$C$2:$C$12427,1,0),IFERROR(VLOOKUP(C328+5,'Праздничные дни'!$C$2:$C$12427,1,0),IFERROR(VLOOKUP(C328+6,'Праздничные дни'!$C$2:$C$12427,1,0),IFERROR(VLOOKUP(C328+7,'Праздничные дни'!$C$2:$C$12427,1,0),IFERROR(VLOOKUP(C328+8,'Праздничные дни'!$C$2:$C$12427,1,0),IFERROR(VLOOKUP(C328+9,'Праздничные дни'!$C$2:$C$12427,1,0),IFERROR(VLOOKUP(C328+10,'Праздничные дни'!$C$2:$C$12427,1,0),0)))))))))))</f>
        <v>54728</v>
      </c>
      <c r="C328" s="8">
        <f t="shared" ca="1" si="82"/>
        <v>54727</v>
      </c>
      <c r="D328" s="9">
        <f t="shared" ca="1" si="76"/>
        <v>98755.432732786561</v>
      </c>
      <c r="E328" s="9">
        <f t="shared" ca="1" si="83"/>
        <v>-9536.762181222557</v>
      </c>
      <c r="F328" s="9">
        <f t="shared" ca="1" si="77"/>
        <v>108292.19491400912</v>
      </c>
      <c r="G328" s="9">
        <f t="shared" ca="1" si="84"/>
        <v>-1316944.3463536736</v>
      </c>
      <c r="H328">
        <f t="shared" ca="1" si="78"/>
        <v>1</v>
      </c>
      <c r="I328" s="2">
        <f t="shared" si="79"/>
        <v>0.09</v>
      </c>
      <c r="K328" s="8">
        <f ca="1">IFERROR(VLOOKUP(L328,'Праздничные дни'!$C$2:$C$12427,1,0),IFERROR(VLOOKUP(L328+1,'Праздничные дни'!$C$2:$C$12427,1,0),IFERROR(VLOOKUP(L328+2,'Праздничные дни'!$C$2:$C$12427,1,0),IFERROR(VLOOKUP(L328+3,'Праздничные дни'!$C$2:$C$12427,1,0),IFERROR(VLOOKUP(L328+4,'Праздничные дни'!$C$2:$C$12427,1,0),IFERROR(VLOOKUP(L328+5,'Праздничные дни'!$C$2:$C$12427,1,0),IFERROR(VLOOKUP(L328+6,'Праздничные дни'!$C$2:$C$12427,1,0),IFERROR(VLOOKUP(L328+7,'Праздничные дни'!$C$2:$C$12427,1,0),IFERROR(VLOOKUP(L328+8,'Праздничные дни'!$C$2:$C$12427,1,0),IFERROR(VLOOKUP(L328+9,'Праздничные дни'!$C$2:$C$12427,1,0),IFERROR(VLOOKUP(L328+10,'Праздничные дни'!$C$2:$C$12427,1,0),0)))))))))))</f>
        <v>54728</v>
      </c>
      <c r="L328" s="8">
        <f t="shared" ca="1" si="88"/>
        <v>54727</v>
      </c>
      <c r="M328" s="9">
        <f t="shared" si="85"/>
        <v>100703.56363618122</v>
      </c>
      <c r="N328" s="9">
        <f t="shared" ca="1" si="86"/>
        <v>-7477.1893386363208</v>
      </c>
      <c r="O328" s="9">
        <f t="shared" ca="1" si="80"/>
        <v>108180.75297481754</v>
      </c>
      <c r="P328" s="9">
        <f t="shared" ca="1" si="87"/>
        <v>-1055810.6517950457</v>
      </c>
      <c r="Q328">
        <f t="shared" ca="1" si="81"/>
        <v>1</v>
      </c>
    </row>
    <row r="329" spans="2:17" x14ac:dyDescent="0.35">
      <c r="B329" s="8">
        <f ca="1">IFERROR(VLOOKUP(C329,'Праздничные дни'!$C$2:$C$12427,1,0),IFERROR(VLOOKUP(C329+1,'Праздничные дни'!$C$2:$C$12427,1,0),IFERROR(VLOOKUP(C329+2,'Праздничные дни'!$C$2:$C$12427,1,0),IFERROR(VLOOKUP(C329+3,'Праздничные дни'!$C$2:$C$12427,1,0),IFERROR(VLOOKUP(C329+4,'Праздничные дни'!$C$2:$C$12427,1,0),IFERROR(VLOOKUP(C329+5,'Праздничные дни'!$C$2:$C$12427,1,0),IFERROR(VLOOKUP(C329+6,'Праздничные дни'!$C$2:$C$12427,1,0),IFERROR(VLOOKUP(C329+7,'Праздничные дни'!$C$2:$C$12427,1,0),IFERROR(VLOOKUP(C329+8,'Праздничные дни'!$C$2:$C$12427,1,0),IFERROR(VLOOKUP(C329+9,'Праздничные дни'!$C$2:$C$12427,1,0),IFERROR(VLOOKUP(C329+10,'Праздничные дни'!$C$2:$C$12427,1,0),0)))))))))))</f>
        <v>54757</v>
      </c>
      <c r="C329" s="8">
        <f t="shared" ca="1" si="82"/>
        <v>54757</v>
      </c>
      <c r="D329" s="9">
        <f t="shared" ca="1" si="76"/>
        <v>98755.432732786561</v>
      </c>
      <c r="E329" s="9">
        <f t="shared" ca="1" si="83"/>
        <v>-9417.0540931043524</v>
      </c>
      <c r="F329" s="9">
        <f t="shared" ca="1" si="77"/>
        <v>108172.48682589091</v>
      </c>
      <c r="G329" s="9">
        <f t="shared" ca="1" si="84"/>
        <v>-1425116.8331795644</v>
      </c>
      <c r="H329">
        <f t="shared" ca="1" si="78"/>
        <v>1</v>
      </c>
      <c r="I329" s="2">
        <f t="shared" si="79"/>
        <v>0.09</v>
      </c>
      <c r="K329" s="8">
        <f ca="1">IFERROR(VLOOKUP(L329,'Праздничные дни'!$C$2:$C$12427,1,0),IFERROR(VLOOKUP(L329+1,'Праздничные дни'!$C$2:$C$12427,1,0),IFERROR(VLOOKUP(L329+2,'Праздничные дни'!$C$2:$C$12427,1,0),IFERROR(VLOOKUP(L329+3,'Праздничные дни'!$C$2:$C$12427,1,0),IFERROR(VLOOKUP(L329+4,'Праздничные дни'!$C$2:$C$12427,1,0),IFERROR(VLOOKUP(L329+5,'Праздничные дни'!$C$2:$C$12427,1,0),IFERROR(VLOOKUP(L329+6,'Праздничные дни'!$C$2:$C$12427,1,0),IFERROR(VLOOKUP(L329+7,'Праздничные дни'!$C$2:$C$12427,1,0),IFERROR(VLOOKUP(L329+8,'Праздничные дни'!$C$2:$C$12427,1,0),IFERROR(VLOOKUP(L329+9,'Праздничные дни'!$C$2:$C$12427,1,0),IFERROR(VLOOKUP(L329+10,'Праздничные дни'!$C$2:$C$12427,1,0),0)))))))))))</f>
        <v>54757</v>
      </c>
      <c r="L329" s="8">
        <f t="shared" ca="1" si="88"/>
        <v>54757</v>
      </c>
      <c r="M329" s="9">
        <f t="shared" si="85"/>
        <v>100703.56363618122</v>
      </c>
      <c r="N329" s="9">
        <f t="shared" ca="1" si="86"/>
        <v>-7549.7693183152587</v>
      </c>
      <c r="O329" s="9">
        <f t="shared" ca="1" si="80"/>
        <v>108253.33295449648</v>
      </c>
      <c r="P329" s="9">
        <f t="shared" ca="1" si="87"/>
        <v>-1164063.9847495421</v>
      </c>
      <c r="Q329">
        <f t="shared" ca="1" si="81"/>
        <v>1</v>
      </c>
    </row>
    <row r="330" spans="2:17" x14ac:dyDescent="0.35">
      <c r="B330" s="8">
        <f ca="1">IFERROR(VLOOKUP(C330,'Праздничные дни'!$C$2:$C$12427,1,0),IFERROR(VLOOKUP(C330+1,'Праздничные дни'!$C$2:$C$12427,1,0),IFERROR(VLOOKUP(C330+2,'Праздничные дни'!$C$2:$C$12427,1,0),IFERROR(VLOOKUP(C330+3,'Праздничные дни'!$C$2:$C$12427,1,0),IFERROR(VLOOKUP(C330+4,'Праздничные дни'!$C$2:$C$12427,1,0),IFERROR(VLOOKUP(C330+5,'Праздничные дни'!$C$2:$C$12427,1,0),IFERROR(VLOOKUP(C330+6,'Праздничные дни'!$C$2:$C$12427,1,0),IFERROR(VLOOKUP(C330+7,'Праздничные дни'!$C$2:$C$12427,1,0),IFERROR(VLOOKUP(C330+8,'Праздничные дни'!$C$2:$C$12427,1,0),IFERROR(VLOOKUP(C330+9,'Праздничные дни'!$C$2:$C$12427,1,0),IFERROR(VLOOKUP(C330+10,'Праздничные дни'!$C$2:$C$12427,1,0),0)))))))))))</f>
        <v>54788</v>
      </c>
      <c r="C330" s="8">
        <f t="shared" ca="1" si="82"/>
        <v>54788</v>
      </c>
      <c r="D330" s="9">
        <f t="shared" ca="1" si="76"/>
        <v>98755.432732786561</v>
      </c>
      <c r="E330" s="9">
        <f t="shared" ca="1" si="83"/>
        <v>-10893.358807043795</v>
      </c>
      <c r="F330" s="9">
        <f t="shared" ca="1" si="77"/>
        <v>109648.79153983036</v>
      </c>
      <c r="G330" s="9">
        <f t="shared" ca="1" si="84"/>
        <v>-1534765.6247193948</v>
      </c>
      <c r="H330">
        <f t="shared" ca="1" si="78"/>
        <v>1</v>
      </c>
      <c r="I330" s="2">
        <f t="shared" si="79"/>
        <v>0.09</v>
      </c>
      <c r="K330" s="8">
        <f ca="1">IFERROR(VLOOKUP(L330,'Праздничные дни'!$C$2:$C$12427,1,0),IFERROR(VLOOKUP(L330+1,'Праздничные дни'!$C$2:$C$12427,1,0),IFERROR(VLOOKUP(L330+2,'Праздничные дни'!$C$2:$C$12427,1,0),IFERROR(VLOOKUP(L330+3,'Праздничные дни'!$C$2:$C$12427,1,0),IFERROR(VLOOKUP(L330+4,'Праздничные дни'!$C$2:$C$12427,1,0),IFERROR(VLOOKUP(L330+5,'Праздничные дни'!$C$2:$C$12427,1,0),IFERROR(VLOOKUP(L330+6,'Праздничные дни'!$C$2:$C$12427,1,0),IFERROR(VLOOKUP(L330+7,'Праздничные дни'!$C$2:$C$12427,1,0),IFERROR(VLOOKUP(L330+8,'Праздничные дни'!$C$2:$C$12427,1,0),IFERROR(VLOOKUP(L330+9,'Праздничные дни'!$C$2:$C$12427,1,0),IFERROR(VLOOKUP(L330+10,'Праздничные дни'!$C$2:$C$12427,1,0),0)))))))))))</f>
        <v>54788</v>
      </c>
      <c r="L330" s="8">
        <f t="shared" ca="1" si="88"/>
        <v>54788</v>
      </c>
      <c r="M330" s="9">
        <f t="shared" si="85"/>
        <v>100703.56363618122</v>
      </c>
      <c r="N330" s="9">
        <f t="shared" ca="1" si="86"/>
        <v>-8897.9137464417054</v>
      </c>
      <c r="O330" s="9">
        <f t="shared" ca="1" si="80"/>
        <v>109601.47738262292</v>
      </c>
      <c r="P330" s="9">
        <f t="shared" ca="1" si="87"/>
        <v>-1273665.462132165</v>
      </c>
      <c r="Q330">
        <f t="shared" ca="1" si="81"/>
        <v>1</v>
      </c>
    </row>
    <row r="331" spans="2:17" x14ac:dyDescent="0.35">
      <c r="B331" s="8">
        <f ca="1">IFERROR(VLOOKUP(C331,'Праздничные дни'!$C$2:$C$12427,1,0),IFERROR(VLOOKUP(C331+1,'Праздничные дни'!$C$2:$C$12427,1,0),IFERROR(VLOOKUP(C331+2,'Праздничные дни'!$C$2:$C$12427,1,0),IFERROR(VLOOKUP(C331+3,'Праздничные дни'!$C$2:$C$12427,1,0),IFERROR(VLOOKUP(C331+4,'Праздничные дни'!$C$2:$C$12427,1,0),IFERROR(VLOOKUP(C331+5,'Праздничные дни'!$C$2:$C$12427,1,0),IFERROR(VLOOKUP(C331+6,'Праздничные дни'!$C$2:$C$12427,1,0),IFERROR(VLOOKUP(C331+7,'Праздничные дни'!$C$2:$C$12427,1,0),IFERROR(VLOOKUP(C331+8,'Праздничные дни'!$C$2:$C$12427,1,0),IFERROR(VLOOKUP(C331+9,'Праздничные дни'!$C$2:$C$12427,1,0),IFERROR(VLOOKUP(C331+10,'Праздничные дни'!$C$2:$C$12427,1,0),0)))))))))))</f>
        <v>54819</v>
      </c>
      <c r="C331" s="8">
        <f t="shared" ca="1" si="82"/>
        <v>54819</v>
      </c>
      <c r="D331" s="9">
        <f t="shared" ca="1" si="76"/>
        <v>98755.432732786561</v>
      </c>
      <c r="E331" s="9">
        <f t="shared" ca="1" si="83"/>
        <v>-11731.496145115374</v>
      </c>
      <c r="F331" s="9">
        <f t="shared" ca="1" si="77"/>
        <v>110486.92887790194</v>
      </c>
      <c r="G331" s="9">
        <f t="shared" ca="1" si="84"/>
        <v>-1645252.5535972968</v>
      </c>
      <c r="H331">
        <f t="shared" ca="1" si="78"/>
        <v>1</v>
      </c>
      <c r="I331" s="2">
        <f t="shared" si="79"/>
        <v>0.09</v>
      </c>
      <c r="K331" s="8">
        <f ca="1">IFERROR(VLOOKUP(L331,'Праздничные дни'!$C$2:$C$12427,1,0),IFERROR(VLOOKUP(L331+1,'Праздничные дни'!$C$2:$C$12427,1,0),IFERROR(VLOOKUP(L331+2,'Праздничные дни'!$C$2:$C$12427,1,0),IFERROR(VLOOKUP(L331+3,'Праздничные дни'!$C$2:$C$12427,1,0),IFERROR(VLOOKUP(L331+4,'Праздничные дни'!$C$2:$C$12427,1,0),IFERROR(VLOOKUP(L331+5,'Праздничные дни'!$C$2:$C$12427,1,0),IFERROR(VLOOKUP(L331+6,'Праздничные дни'!$C$2:$C$12427,1,0),IFERROR(VLOOKUP(L331+7,'Праздничные дни'!$C$2:$C$12427,1,0),IFERROR(VLOOKUP(L331+8,'Праздничные дни'!$C$2:$C$12427,1,0),IFERROR(VLOOKUP(L331+9,'Праздничные дни'!$C$2:$C$12427,1,0),IFERROR(VLOOKUP(L331+10,'Праздничные дни'!$C$2:$C$12427,1,0),0)))))))))))</f>
        <v>54819</v>
      </c>
      <c r="L331" s="8">
        <f t="shared" ca="1" si="88"/>
        <v>54819</v>
      </c>
      <c r="M331" s="9">
        <f t="shared" si="85"/>
        <v>100703.56363618122</v>
      </c>
      <c r="N331" s="9">
        <f t="shared" ca="1" si="86"/>
        <v>-9735.6894228732599</v>
      </c>
      <c r="O331" s="9">
        <f t="shared" ca="1" si="80"/>
        <v>110439.25305905448</v>
      </c>
      <c r="P331" s="9">
        <f t="shared" ca="1" si="87"/>
        <v>-1384104.7151912195</v>
      </c>
      <c r="Q331">
        <f t="shared" ca="1" si="81"/>
        <v>1</v>
      </c>
    </row>
    <row r="332" spans="2:17" x14ac:dyDescent="0.35">
      <c r="B332" s="8">
        <f ca="1">IFERROR(VLOOKUP(C332,'Праздничные дни'!$C$2:$C$12427,1,0),IFERROR(VLOOKUP(C332+1,'Праздничные дни'!$C$2:$C$12427,1,0),IFERROR(VLOOKUP(C332+2,'Праздничные дни'!$C$2:$C$12427,1,0),IFERROR(VLOOKUP(C332+3,'Праздничные дни'!$C$2:$C$12427,1,0),IFERROR(VLOOKUP(C332+4,'Праздничные дни'!$C$2:$C$12427,1,0),IFERROR(VLOOKUP(C332+5,'Праздничные дни'!$C$2:$C$12427,1,0),IFERROR(VLOOKUP(C332+6,'Праздничные дни'!$C$2:$C$12427,1,0),IFERROR(VLOOKUP(C332+7,'Праздничные дни'!$C$2:$C$12427,1,0),IFERROR(VLOOKUP(C332+8,'Праздничные дни'!$C$2:$C$12427,1,0),IFERROR(VLOOKUP(C332+9,'Праздничные дни'!$C$2:$C$12427,1,0),IFERROR(VLOOKUP(C332+10,'Праздничные дни'!$C$2:$C$12427,1,0),0)))))))))))</f>
        <v>54847</v>
      </c>
      <c r="C332" s="8">
        <f t="shared" ca="1" si="82"/>
        <v>54847</v>
      </c>
      <c r="D332" s="9">
        <f t="shared" ca="1" si="76"/>
        <v>98755.432732786561</v>
      </c>
      <c r="E332" s="9">
        <f t="shared" ca="1" si="83"/>
        <v>-11359.003931685445</v>
      </c>
      <c r="F332" s="9">
        <f t="shared" ca="1" si="77"/>
        <v>110114.43666447201</v>
      </c>
      <c r="G332" s="9">
        <f t="shared" ca="1" si="84"/>
        <v>-1755366.9902617689</v>
      </c>
      <c r="H332">
        <f t="shared" ca="1" si="78"/>
        <v>1</v>
      </c>
      <c r="I332" s="2">
        <f t="shared" si="79"/>
        <v>0.09</v>
      </c>
      <c r="K332" s="8">
        <f ca="1">IFERROR(VLOOKUP(L332,'Праздничные дни'!$C$2:$C$12427,1,0),IFERROR(VLOOKUP(L332+1,'Праздничные дни'!$C$2:$C$12427,1,0),IFERROR(VLOOKUP(L332+2,'Праздничные дни'!$C$2:$C$12427,1,0),IFERROR(VLOOKUP(L332+3,'Праздничные дни'!$C$2:$C$12427,1,0),IFERROR(VLOOKUP(L332+4,'Праздничные дни'!$C$2:$C$12427,1,0),IFERROR(VLOOKUP(L332+5,'Праздничные дни'!$C$2:$C$12427,1,0),IFERROR(VLOOKUP(L332+6,'Праздничные дни'!$C$2:$C$12427,1,0),IFERROR(VLOOKUP(L332+7,'Праздничные дни'!$C$2:$C$12427,1,0),IFERROR(VLOOKUP(L332+8,'Праздничные дни'!$C$2:$C$12427,1,0),IFERROR(VLOOKUP(L332+9,'Праздничные дни'!$C$2:$C$12427,1,0),IFERROR(VLOOKUP(L332+10,'Праздничные дни'!$C$2:$C$12427,1,0),0)))))))))))</f>
        <v>54847</v>
      </c>
      <c r="L332" s="8">
        <f t="shared" ca="1" si="88"/>
        <v>54847</v>
      </c>
      <c r="M332" s="9">
        <f t="shared" si="85"/>
        <v>100703.56363618122</v>
      </c>
      <c r="N332" s="9">
        <f t="shared" ca="1" si="86"/>
        <v>-9556.0106363886935</v>
      </c>
      <c r="O332" s="9">
        <f t="shared" ca="1" si="80"/>
        <v>110259.57427256991</v>
      </c>
      <c r="P332" s="9">
        <f t="shared" ca="1" si="87"/>
        <v>-1494364.2894637894</v>
      </c>
      <c r="Q332">
        <f t="shared" ca="1" si="81"/>
        <v>1</v>
      </c>
    </row>
    <row r="333" spans="2:17" x14ac:dyDescent="0.35">
      <c r="B333" s="8">
        <f ca="1">IFERROR(VLOOKUP(C333,'Праздничные дни'!$C$2:$C$12427,1,0),IFERROR(VLOOKUP(C333+1,'Праздничные дни'!$C$2:$C$12427,1,0),IFERROR(VLOOKUP(C333+2,'Праздничные дни'!$C$2:$C$12427,1,0),IFERROR(VLOOKUP(C333+3,'Праздничные дни'!$C$2:$C$12427,1,0),IFERROR(VLOOKUP(C333+4,'Праздничные дни'!$C$2:$C$12427,1,0),IFERROR(VLOOKUP(C333+5,'Праздничные дни'!$C$2:$C$12427,1,0),IFERROR(VLOOKUP(C333+6,'Праздничные дни'!$C$2:$C$12427,1,0),IFERROR(VLOOKUP(C333+7,'Праздничные дни'!$C$2:$C$12427,1,0),IFERROR(VLOOKUP(C333+8,'Праздничные дни'!$C$2:$C$12427,1,0),IFERROR(VLOOKUP(C333+9,'Праздничные дни'!$C$2:$C$12427,1,0),IFERROR(VLOOKUP(C333+10,'Праздничные дни'!$C$2:$C$12427,1,0),0)))))))))))</f>
        <v>54878</v>
      </c>
      <c r="C333" s="8">
        <f t="shared" ca="1" si="82"/>
        <v>54878</v>
      </c>
      <c r="D333" s="9">
        <f t="shared" ca="1" si="76"/>
        <v>98755.432732786561</v>
      </c>
      <c r="E333" s="9">
        <f t="shared" ca="1" si="83"/>
        <v>-13417.73672008311</v>
      </c>
      <c r="F333" s="9">
        <f t="shared" ca="1" si="77"/>
        <v>112173.16945286967</v>
      </c>
      <c r="G333" s="9">
        <f t="shared" ca="1" si="84"/>
        <v>-1867540.1597146385</v>
      </c>
      <c r="H333">
        <f t="shared" ca="1" si="78"/>
        <v>1</v>
      </c>
      <c r="I333" s="2">
        <f t="shared" si="79"/>
        <v>0.09</v>
      </c>
      <c r="K333" s="8">
        <f ca="1">IFERROR(VLOOKUP(L333,'Праздничные дни'!$C$2:$C$12427,1,0),IFERROR(VLOOKUP(L333+1,'Праздничные дни'!$C$2:$C$12427,1,0),IFERROR(VLOOKUP(L333+2,'Праздничные дни'!$C$2:$C$12427,1,0),IFERROR(VLOOKUP(L333+3,'Праздничные дни'!$C$2:$C$12427,1,0),IFERROR(VLOOKUP(L333+4,'Праздничные дни'!$C$2:$C$12427,1,0),IFERROR(VLOOKUP(L333+5,'Праздничные дни'!$C$2:$C$12427,1,0),IFERROR(VLOOKUP(L333+6,'Праздничные дни'!$C$2:$C$12427,1,0),IFERROR(VLOOKUP(L333+7,'Праздничные дни'!$C$2:$C$12427,1,0),IFERROR(VLOOKUP(L333+8,'Праздничные дни'!$C$2:$C$12427,1,0),IFERROR(VLOOKUP(L333+9,'Праздничные дни'!$C$2:$C$12427,1,0),IFERROR(VLOOKUP(L333+10,'Праздничные дни'!$C$2:$C$12427,1,0),0)))))))))))</f>
        <v>54878</v>
      </c>
      <c r="L333" s="8">
        <f t="shared" ca="1" si="88"/>
        <v>54878</v>
      </c>
      <c r="M333" s="9">
        <f t="shared" si="85"/>
        <v>100703.56363618122</v>
      </c>
      <c r="N333" s="9">
        <f t="shared" ca="1" si="86"/>
        <v>-11422.67497973691</v>
      </c>
      <c r="O333" s="9">
        <f t="shared" ca="1" si="80"/>
        <v>112126.23861591813</v>
      </c>
      <c r="P333" s="9">
        <f t="shared" ca="1" si="87"/>
        <v>-1606490.5280797076</v>
      </c>
      <c r="Q333">
        <f t="shared" ca="1" si="81"/>
        <v>1</v>
      </c>
    </row>
    <row r="334" spans="2:17" x14ac:dyDescent="0.35">
      <c r="B334" s="8">
        <f ca="1">IFERROR(VLOOKUP(C334,'Праздничные дни'!$C$2:$C$12427,1,0),IFERROR(VLOOKUP(C334+1,'Праздничные дни'!$C$2:$C$12427,1,0),IFERROR(VLOOKUP(C334+2,'Праздничные дни'!$C$2:$C$12427,1,0),IFERROR(VLOOKUP(C334+3,'Праздничные дни'!$C$2:$C$12427,1,0),IFERROR(VLOOKUP(C334+4,'Праздничные дни'!$C$2:$C$12427,1,0),IFERROR(VLOOKUP(C334+5,'Праздничные дни'!$C$2:$C$12427,1,0),IFERROR(VLOOKUP(C334+6,'Праздничные дни'!$C$2:$C$12427,1,0),IFERROR(VLOOKUP(C334+7,'Праздничные дни'!$C$2:$C$12427,1,0),IFERROR(VLOOKUP(C334+8,'Праздничные дни'!$C$2:$C$12427,1,0),IFERROR(VLOOKUP(C334+9,'Праздничные дни'!$C$2:$C$12427,1,0),IFERROR(VLOOKUP(C334+10,'Праздничные дни'!$C$2:$C$12427,1,0),0)))))))))))</f>
        <v>54910</v>
      </c>
      <c r="C334" s="8">
        <f t="shared" ca="1" si="82"/>
        <v>54908</v>
      </c>
      <c r="D334" s="9">
        <f t="shared" ca="1" si="76"/>
        <v>98755.432732786561</v>
      </c>
      <c r="E334" s="9">
        <f t="shared" ca="1" si="83"/>
        <v>-14735.659342405914</v>
      </c>
      <c r="F334" s="9">
        <f t="shared" ca="1" si="77"/>
        <v>113491.09207519247</v>
      </c>
      <c r="G334" s="9">
        <f t="shared" ca="1" si="84"/>
        <v>-1981031.2517898309</v>
      </c>
      <c r="H334">
        <f t="shared" ca="1" si="78"/>
        <v>1</v>
      </c>
      <c r="I334" s="2">
        <f t="shared" si="79"/>
        <v>0.09</v>
      </c>
      <c r="K334" s="8">
        <f ca="1">IFERROR(VLOOKUP(L334,'Праздничные дни'!$C$2:$C$12427,1,0),IFERROR(VLOOKUP(L334+1,'Праздничные дни'!$C$2:$C$12427,1,0),IFERROR(VLOOKUP(L334+2,'Праздничные дни'!$C$2:$C$12427,1,0),IFERROR(VLOOKUP(L334+3,'Праздничные дни'!$C$2:$C$12427,1,0),IFERROR(VLOOKUP(L334+4,'Праздничные дни'!$C$2:$C$12427,1,0),IFERROR(VLOOKUP(L334+5,'Праздничные дни'!$C$2:$C$12427,1,0),IFERROR(VLOOKUP(L334+6,'Праздничные дни'!$C$2:$C$12427,1,0),IFERROR(VLOOKUP(L334+7,'Праздничные дни'!$C$2:$C$12427,1,0),IFERROR(VLOOKUP(L334+8,'Праздничные дни'!$C$2:$C$12427,1,0),IFERROR(VLOOKUP(L334+9,'Праздничные дни'!$C$2:$C$12427,1,0),IFERROR(VLOOKUP(L334+10,'Праздничные дни'!$C$2:$C$12427,1,0),0)))))))))))</f>
        <v>54910</v>
      </c>
      <c r="L334" s="8">
        <f t="shared" ca="1" si="88"/>
        <v>54908</v>
      </c>
      <c r="M334" s="9">
        <f t="shared" si="85"/>
        <v>100703.56363618122</v>
      </c>
      <c r="N334" s="9">
        <f t="shared" ca="1" si="86"/>
        <v>-12675.870468135776</v>
      </c>
      <c r="O334" s="9">
        <f t="shared" ca="1" si="80"/>
        <v>113379.434104317</v>
      </c>
      <c r="P334" s="9">
        <f t="shared" ca="1" si="87"/>
        <v>-1719869.9621840247</v>
      </c>
      <c r="Q334">
        <f t="shared" ca="1" si="81"/>
        <v>1</v>
      </c>
    </row>
    <row r="335" spans="2:17" x14ac:dyDescent="0.35">
      <c r="B335" s="8">
        <f ca="1">IFERROR(VLOOKUP(C335,'Праздничные дни'!$C$2:$C$12427,1,0),IFERROR(VLOOKUP(C335+1,'Праздничные дни'!$C$2:$C$12427,1,0),IFERROR(VLOOKUP(C335+2,'Праздничные дни'!$C$2:$C$12427,1,0),IFERROR(VLOOKUP(C335+3,'Праздничные дни'!$C$2:$C$12427,1,0),IFERROR(VLOOKUP(C335+4,'Праздничные дни'!$C$2:$C$12427,1,0),IFERROR(VLOOKUP(C335+5,'Праздничные дни'!$C$2:$C$12427,1,0),IFERROR(VLOOKUP(C335+6,'Праздничные дни'!$C$2:$C$12427,1,0),IFERROR(VLOOKUP(C335+7,'Праздничные дни'!$C$2:$C$12427,1,0),IFERROR(VLOOKUP(C335+8,'Праздничные дни'!$C$2:$C$12427,1,0),IFERROR(VLOOKUP(C335+9,'Праздничные дни'!$C$2:$C$12427,1,0),IFERROR(VLOOKUP(C335+10,'Праздничные дни'!$C$2:$C$12427,1,0),0)))))))))))</f>
        <v>54939</v>
      </c>
      <c r="C335" s="8">
        <f t="shared" ca="1" si="82"/>
        <v>54939</v>
      </c>
      <c r="D335" s="9">
        <f t="shared" ca="1" si="76"/>
        <v>98755.432732786561</v>
      </c>
      <c r="E335" s="9">
        <f t="shared" ca="1" si="83"/>
        <v>-14165.730321017696</v>
      </c>
      <c r="F335" s="9">
        <f t="shared" ca="1" si="77"/>
        <v>112921.16305380425</v>
      </c>
      <c r="G335" s="9">
        <f t="shared" ca="1" si="84"/>
        <v>-2093952.4148436352</v>
      </c>
      <c r="H335">
        <f t="shared" ca="1" si="78"/>
        <v>1</v>
      </c>
      <c r="I335" s="2">
        <f t="shared" si="79"/>
        <v>0.09</v>
      </c>
      <c r="K335" s="8">
        <f ca="1">IFERROR(VLOOKUP(L335,'Праздничные дни'!$C$2:$C$12427,1,0),IFERROR(VLOOKUP(L335+1,'Праздничные дни'!$C$2:$C$12427,1,0),IFERROR(VLOOKUP(L335+2,'Праздничные дни'!$C$2:$C$12427,1,0),IFERROR(VLOOKUP(L335+3,'Праздничные дни'!$C$2:$C$12427,1,0),IFERROR(VLOOKUP(L335+4,'Праздничные дни'!$C$2:$C$12427,1,0),IFERROR(VLOOKUP(L335+5,'Праздничные дни'!$C$2:$C$12427,1,0),IFERROR(VLOOKUP(L335+6,'Праздничные дни'!$C$2:$C$12427,1,0),IFERROR(VLOOKUP(L335+7,'Праздничные дни'!$C$2:$C$12427,1,0),IFERROR(VLOOKUP(L335+8,'Праздничные дни'!$C$2:$C$12427,1,0),IFERROR(VLOOKUP(L335+9,'Праздничные дни'!$C$2:$C$12427,1,0),IFERROR(VLOOKUP(L335+10,'Праздничные дни'!$C$2:$C$12427,1,0),0)))))))))))</f>
        <v>54939</v>
      </c>
      <c r="L335" s="8">
        <f t="shared" ca="1" si="88"/>
        <v>54939</v>
      </c>
      <c r="M335" s="9">
        <f t="shared" si="85"/>
        <v>100703.56363618122</v>
      </c>
      <c r="N335" s="9">
        <f t="shared" ca="1" si="86"/>
        <v>-12298.248222740562</v>
      </c>
      <c r="O335" s="9">
        <f t="shared" ca="1" si="80"/>
        <v>113001.81185892178</v>
      </c>
      <c r="P335" s="9">
        <f t="shared" ca="1" si="87"/>
        <v>-1832871.7740429465</v>
      </c>
      <c r="Q335">
        <f t="shared" ca="1" si="81"/>
        <v>1</v>
      </c>
    </row>
    <row r="336" spans="2:17" x14ac:dyDescent="0.35">
      <c r="B336" s="8">
        <f ca="1">IFERROR(VLOOKUP(C336,'Праздничные дни'!$C$2:$C$12427,1,0),IFERROR(VLOOKUP(C336+1,'Праздничные дни'!$C$2:$C$12427,1,0),IFERROR(VLOOKUP(C336+2,'Праздничные дни'!$C$2:$C$12427,1,0),IFERROR(VLOOKUP(C336+3,'Праздничные дни'!$C$2:$C$12427,1,0),IFERROR(VLOOKUP(C336+4,'Праздничные дни'!$C$2:$C$12427,1,0),IFERROR(VLOOKUP(C336+5,'Праздничные дни'!$C$2:$C$12427,1,0),IFERROR(VLOOKUP(C336+6,'Праздничные дни'!$C$2:$C$12427,1,0),IFERROR(VLOOKUP(C336+7,'Праздничные дни'!$C$2:$C$12427,1,0),IFERROR(VLOOKUP(C336+8,'Праздничные дни'!$C$2:$C$12427,1,0),IFERROR(VLOOKUP(C336+9,'Праздничные дни'!$C$2:$C$12427,1,0),IFERROR(VLOOKUP(C336+10,'Праздничные дни'!$C$2:$C$12427,1,0),0)))))))))))</f>
        <v>54969</v>
      </c>
      <c r="C336" s="8">
        <f t="shared" ca="1" si="82"/>
        <v>54969</v>
      </c>
      <c r="D336" s="9">
        <f t="shared" ca="1" si="76"/>
        <v>98755.432732786561</v>
      </c>
      <c r="E336" s="9">
        <f t="shared" ca="1" si="83"/>
        <v>-15489.511013911819</v>
      </c>
      <c r="F336" s="9">
        <f t="shared" ca="1" si="77"/>
        <v>114244.94374669838</v>
      </c>
      <c r="G336" s="9">
        <f t="shared" ca="1" si="84"/>
        <v>-2208197.3585903337</v>
      </c>
      <c r="H336">
        <f t="shared" ca="1" si="78"/>
        <v>1</v>
      </c>
      <c r="I336" s="2">
        <f t="shared" si="79"/>
        <v>0.09</v>
      </c>
      <c r="K336" s="8">
        <f ca="1">IFERROR(VLOOKUP(L336,'Праздничные дни'!$C$2:$C$12427,1,0),IFERROR(VLOOKUP(L336+1,'Праздничные дни'!$C$2:$C$12427,1,0),IFERROR(VLOOKUP(L336+2,'Праздничные дни'!$C$2:$C$12427,1,0),IFERROR(VLOOKUP(L336+3,'Праздничные дни'!$C$2:$C$12427,1,0),IFERROR(VLOOKUP(L336+4,'Праздничные дни'!$C$2:$C$12427,1,0),IFERROR(VLOOKUP(L336+5,'Праздничные дни'!$C$2:$C$12427,1,0),IFERROR(VLOOKUP(L336+6,'Праздничные дни'!$C$2:$C$12427,1,0),IFERROR(VLOOKUP(L336+7,'Праздничные дни'!$C$2:$C$12427,1,0),IFERROR(VLOOKUP(L336+8,'Праздничные дни'!$C$2:$C$12427,1,0),IFERROR(VLOOKUP(L336+9,'Праздничные дни'!$C$2:$C$12427,1,0),IFERROR(VLOOKUP(L336+10,'Праздничные дни'!$C$2:$C$12427,1,0),0)))))))))))</f>
        <v>54969</v>
      </c>
      <c r="L336" s="8">
        <f t="shared" ca="1" si="88"/>
        <v>54969</v>
      </c>
      <c r="M336" s="9">
        <f t="shared" si="85"/>
        <v>100703.56363618122</v>
      </c>
      <c r="N336" s="9">
        <f t="shared" ca="1" si="86"/>
        <v>-13558.229561413575</v>
      </c>
      <c r="O336" s="9">
        <f t="shared" ca="1" si="80"/>
        <v>114261.7931975948</v>
      </c>
      <c r="P336" s="9">
        <f t="shared" ca="1" si="87"/>
        <v>-1947133.5672405413</v>
      </c>
      <c r="Q336">
        <f t="shared" ca="1" si="81"/>
        <v>1</v>
      </c>
    </row>
    <row r="337" spans="2:17" x14ac:dyDescent="0.35">
      <c r="B337" s="8">
        <f ca="1">IFERROR(VLOOKUP(C337,'Праздничные дни'!$C$2:$C$12427,1,0),IFERROR(VLOOKUP(C337+1,'Праздничные дни'!$C$2:$C$12427,1,0),IFERROR(VLOOKUP(C337+2,'Праздничные дни'!$C$2:$C$12427,1,0),IFERROR(VLOOKUP(C337+3,'Праздничные дни'!$C$2:$C$12427,1,0),IFERROR(VLOOKUP(C337+4,'Праздничные дни'!$C$2:$C$12427,1,0),IFERROR(VLOOKUP(C337+5,'Праздничные дни'!$C$2:$C$12427,1,0),IFERROR(VLOOKUP(C337+6,'Праздничные дни'!$C$2:$C$12427,1,0),IFERROR(VLOOKUP(C337+7,'Праздничные дни'!$C$2:$C$12427,1,0),IFERROR(VLOOKUP(C337+8,'Праздничные дни'!$C$2:$C$12427,1,0),IFERROR(VLOOKUP(C337+9,'Праздничные дни'!$C$2:$C$12427,1,0),IFERROR(VLOOKUP(C337+10,'Праздничные дни'!$C$2:$C$12427,1,0),0)))))))))))</f>
        <v>55001</v>
      </c>
      <c r="C337" s="8">
        <f t="shared" ca="1" si="82"/>
        <v>55000</v>
      </c>
      <c r="D337" s="9">
        <f t="shared" ca="1" si="76"/>
        <v>98755.432732786561</v>
      </c>
      <c r="E337" s="9">
        <f t="shared" ca="1" si="83"/>
        <v>-17423.584637644275</v>
      </c>
      <c r="F337" s="9">
        <f t="shared" ca="1" si="77"/>
        <v>116179.01737043084</v>
      </c>
      <c r="G337" s="9">
        <f t="shared" ca="1" si="84"/>
        <v>-2324376.3759607645</v>
      </c>
      <c r="H337">
        <f t="shared" ca="1" si="78"/>
        <v>1</v>
      </c>
      <c r="I337" s="2">
        <f t="shared" si="79"/>
        <v>0.09</v>
      </c>
      <c r="K337" s="8">
        <f ca="1">IFERROR(VLOOKUP(L337,'Праздничные дни'!$C$2:$C$12427,1,0),IFERROR(VLOOKUP(L337+1,'Праздничные дни'!$C$2:$C$12427,1,0),IFERROR(VLOOKUP(L337+2,'Праздничные дни'!$C$2:$C$12427,1,0),IFERROR(VLOOKUP(L337+3,'Праздничные дни'!$C$2:$C$12427,1,0),IFERROR(VLOOKUP(L337+4,'Праздничные дни'!$C$2:$C$12427,1,0),IFERROR(VLOOKUP(L337+5,'Праздничные дни'!$C$2:$C$12427,1,0),IFERROR(VLOOKUP(L337+6,'Праздничные дни'!$C$2:$C$12427,1,0),IFERROR(VLOOKUP(L337+7,'Праздничные дни'!$C$2:$C$12427,1,0),IFERROR(VLOOKUP(L337+8,'Праздничные дни'!$C$2:$C$12427,1,0),IFERROR(VLOOKUP(L337+9,'Праздничные дни'!$C$2:$C$12427,1,0),IFERROR(VLOOKUP(L337+10,'Праздничные дни'!$C$2:$C$12427,1,0),0)))))))))))</f>
        <v>55001</v>
      </c>
      <c r="L337" s="8">
        <f t="shared" ca="1" si="88"/>
        <v>55000</v>
      </c>
      <c r="M337" s="9">
        <f t="shared" si="85"/>
        <v>100703.56363618122</v>
      </c>
      <c r="N337" s="9">
        <f t="shared" ca="1" si="86"/>
        <v>-15363.684037404819</v>
      </c>
      <c r="O337" s="9">
        <f t="shared" ca="1" si="80"/>
        <v>116067.24767358604</v>
      </c>
      <c r="P337" s="9">
        <f t="shared" ca="1" si="87"/>
        <v>-2063200.8149141273</v>
      </c>
      <c r="Q337">
        <f t="shared" ca="1" si="81"/>
        <v>1</v>
      </c>
    </row>
    <row r="338" spans="2:17" x14ac:dyDescent="0.35">
      <c r="B338" s="8">
        <f ca="1">IFERROR(VLOOKUP(C338,'Праздничные дни'!$C$2:$C$12427,1,0),IFERROR(VLOOKUP(C338+1,'Праздничные дни'!$C$2:$C$12427,1,0),IFERROR(VLOOKUP(C338+2,'Праздничные дни'!$C$2:$C$12427,1,0),IFERROR(VLOOKUP(C338+3,'Праздничные дни'!$C$2:$C$12427,1,0),IFERROR(VLOOKUP(C338+4,'Праздничные дни'!$C$2:$C$12427,1,0),IFERROR(VLOOKUP(C338+5,'Праздничные дни'!$C$2:$C$12427,1,0),IFERROR(VLOOKUP(C338+6,'Праздничные дни'!$C$2:$C$12427,1,0),IFERROR(VLOOKUP(C338+7,'Праздничные дни'!$C$2:$C$12427,1,0),IFERROR(VLOOKUP(C338+8,'Праздничные дни'!$C$2:$C$12427,1,0),IFERROR(VLOOKUP(C338+9,'Праздничные дни'!$C$2:$C$12427,1,0),IFERROR(VLOOKUP(C338+10,'Праздничные дни'!$C$2:$C$12427,1,0),0)))))))))))</f>
        <v>55031</v>
      </c>
      <c r="C338" s="8">
        <f t="shared" ca="1" si="82"/>
        <v>55031</v>
      </c>
      <c r="D338" s="9">
        <f t="shared" ca="1" si="76"/>
        <v>98755.432732786561</v>
      </c>
      <c r="E338" s="9">
        <f t="shared" ca="1" si="83"/>
        <v>-17194.017027654969</v>
      </c>
      <c r="F338" s="9">
        <f t="shared" ca="1" si="77"/>
        <v>115949.44976044152</v>
      </c>
      <c r="G338" s="9">
        <f t="shared" ca="1" si="84"/>
        <v>-2440325.8257212061</v>
      </c>
      <c r="H338">
        <f t="shared" ca="1" si="78"/>
        <v>1</v>
      </c>
      <c r="I338" s="2">
        <f t="shared" si="79"/>
        <v>0.09</v>
      </c>
      <c r="K338" s="8">
        <f ca="1">IFERROR(VLOOKUP(L338,'Праздничные дни'!$C$2:$C$12427,1,0),IFERROR(VLOOKUP(L338+1,'Праздничные дни'!$C$2:$C$12427,1,0),IFERROR(VLOOKUP(L338+2,'Праздничные дни'!$C$2:$C$12427,1,0),IFERROR(VLOOKUP(L338+3,'Праздничные дни'!$C$2:$C$12427,1,0),IFERROR(VLOOKUP(L338+4,'Праздничные дни'!$C$2:$C$12427,1,0),IFERROR(VLOOKUP(L338+5,'Праздничные дни'!$C$2:$C$12427,1,0),IFERROR(VLOOKUP(L338+6,'Праздничные дни'!$C$2:$C$12427,1,0),IFERROR(VLOOKUP(L338+7,'Праздничные дни'!$C$2:$C$12427,1,0),IFERROR(VLOOKUP(L338+8,'Праздничные дни'!$C$2:$C$12427,1,0),IFERROR(VLOOKUP(L338+9,'Праздничные дни'!$C$2:$C$12427,1,0),IFERROR(VLOOKUP(L338+10,'Праздничные дни'!$C$2:$C$12427,1,0),0)))))))))))</f>
        <v>55031</v>
      </c>
      <c r="L338" s="8">
        <f t="shared" ca="1" si="88"/>
        <v>55031</v>
      </c>
      <c r="M338" s="9">
        <f t="shared" si="85"/>
        <v>100703.56363618122</v>
      </c>
      <c r="N338" s="9">
        <f t="shared" ca="1" si="86"/>
        <v>-15262.033425392172</v>
      </c>
      <c r="O338" s="9">
        <f t="shared" ca="1" si="80"/>
        <v>115965.5970615734</v>
      </c>
      <c r="P338" s="9">
        <f t="shared" ca="1" si="87"/>
        <v>-2179166.4119757009</v>
      </c>
      <c r="Q338">
        <f t="shared" ca="1" si="81"/>
        <v>1</v>
      </c>
    </row>
    <row r="339" spans="2:17" x14ac:dyDescent="0.35">
      <c r="B339" s="8">
        <f ca="1">IFERROR(VLOOKUP(C339,'Праздничные дни'!$C$2:$C$12427,1,0),IFERROR(VLOOKUP(C339+1,'Праздничные дни'!$C$2:$C$12427,1,0),IFERROR(VLOOKUP(C339+2,'Праздничные дни'!$C$2:$C$12427,1,0),IFERROR(VLOOKUP(C339+3,'Праздничные дни'!$C$2:$C$12427,1,0),IFERROR(VLOOKUP(C339+4,'Праздничные дни'!$C$2:$C$12427,1,0),IFERROR(VLOOKUP(C339+5,'Праздничные дни'!$C$2:$C$12427,1,0),IFERROR(VLOOKUP(C339+6,'Праздничные дни'!$C$2:$C$12427,1,0),IFERROR(VLOOKUP(C339+7,'Праздничные дни'!$C$2:$C$12427,1,0),IFERROR(VLOOKUP(C339+8,'Праздничные дни'!$C$2:$C$12427,1,0),IFERROR(VLOOKUP(C339+9,'Праздничные дни'!$C$2:$C$12427,1,0),IFERROR(VLOOKUP(C339+10,'Праздничные дни'!$C$2:$C$12427,1,0),0)))))))))))</f>
        <v>55061</v>
      </c>
      <c r="C339" s="8">
        <f t="shared" ca="1" si="82"/>
        <v>55061</v>
      </c>
      <c r="D339" s="9">
        <f t="shared" ca="1" si="76"/>
        <v>98755.432732786561</v>
      </c>
      <c r="E339" s="9">
        <f t="shared" ca="1" si="83"/>
        <v>-18051.725286156863</v>
      </c>
      <c r="F339" s="9">
        <f t="shared" ca="1" si="77"/>
        <v>116807.15801894342</v>
      </c>
      <c r="G339" s="9">
        <f t="shared" ca="1" si="84"/>
        <v>-2557132.9837401495</v>
      </c>
      <c r="H339">
        <f t="shared" ca="1" si="78"/>
        <v>1</v>
      </c>
      <c r="I339" s="2">
        <f t="shared" si="79"/>
        <v>0.09</v>
      </c>
      <c r="K339" s="8">
        <f ca="1">IFERROR(VLOOKUP(L339,'Праздничные дни'!$C$2:$C$12427,1,0),IFERROR(VLOOKUP(L339+1,'Праздничные дни'!$C$2:$C$12427,1,0),IFERROR(VLOOKUP(L339+2,'Праздничные дни'!$C$2:$C$12427,1,0),IFERROR(VLOOKUP(L339+3,'Праздничные дни'!$C$2:$C$12427,1,0),IFERROR(VLOOKUP(L339+4,'Праздничные дни'!$C$2:$C$12427,1,0),IFERROR(VLOOKUP(L339+5,'Праздничные дни'!$C$2:$C$12427,1,0),IFERROR(VLOOKUP(L339+6,'Праздничные дни'!$C$2:$C$12427,1,0),IFERROR(VLOOKUP(L339+7,'Праздничные дни'!$C$2:$C$12427,1,0),IFERROR(VLOOKUP(L339+8,'Праздничные дни'!$C$2:$C$12427,1,0),IFERROR(VLOOKUP(L339+9,'Праздничные дни'!$C$2:$C$12427,1,0),IFERROR(VLOOKUP(L339+10,'Праздничные дни'!$C$2:$C$12427,1,0),0)))))))))))</f>
        <v>55061</v>
      </c>
      <c r="L339" s="8">
        <f t="shared" ca="1" si="88"/>
        <v>55061</v>
      </c>
      <c r="M339" s="9">
        <f t="shared" si="85"/>
        <v>100703.56363618122</v>
      </c>
      <c r="N339" s="9">
        <f t="shared" ca="1" si="86"/>
        <v>-16119.861129683264</v>
      </c>
      <c r="O339" s="9">
        <f t="shared" ca="1" si="80"/>
        <v>116823.42476586449</v>
      </c>
      <c r="P339" s="9">
        <f t="shared" ca="1" si="87"/>
        <v>-2295989.8367415653</v>
      </c>
      <c r="Q339">
        <f t="shared" ca="1" si="81"/>
        <v>1</v>
      </c>
    </row>
    <row r="340" spans="2:17" x14ac:dyDescent="0.35">
      <c r="B340" s="8">
        <f ca="1">IFERROR(VLOOKUP(C340,'Праздничные дни'!$C$2:$C$12427,1,0),IFERROR(VLOOKUP(C340+1,'Праздничные дни'!$C$2:$C$12427,1,0),IFERROR(VLOOKUP(C340+2,'Праздничные дни'!$C$2:$C$12427,1,0),IFERROR(VLOOKUP(C340+3,'Праздничные дни'!$C$2:$C$12427,1,0),IFERROR(VLOOKUP(C340+4,'Праздничные дни'!$C$2:$C$12427,1,0),IFERROR(VLOOKUP(C340+5,'Праздничные дни'!$C$2:$C$12427,1,0),IFERROR(VLOOKUP(C340+6,'Праздничные дни'!$C$2:$C$12427,1,0),IFERROR(VLOOKUP(C340+7,'Праздничные дни'!$C$2:$C$12427,1,0),IFERROR(VLOOKUP(C340+8,'Праздничные дни'!$C$2:$C$12427,1,0),IFERROR(VLOOKUP(C340+9,'Праздничные дни'!$C$2:$C$12427,1,0),IFERROR(VLOOKUP(C340+10,'Праздничные дни'!$C$2:$C$12427,1,0),0)))))))))))</f>
        <v>55092</v>
      </c>
      <c r="C340" s="8">
        <f t="shared" ca="1" si="82"/>
        <v>55092</v>
      </c>
      <c r="D340" s="9">
        <f t="shared" ca="1" si="76"/>
        <v>98755.432732786561</v>
      </c>
      <c r="E340" s="9">
        <f t="shared" ca="1" si="83"/>
        <v>-19546.304177082238</v>
      </c>
      <c r="F340" s="9">
        <f t="shared" ca="1" si="77"/>
        <v>118301.73690986881</v>
      </c>
      <c r="G340" s="9">
        <f t="shared" ca="1" si="84"/>
        <v>-2675434.7206500182</v>
      </c>
      <c r="H340">
        <f t="shared" ca="1" si="78"/>
        <v>1</v>
      </c>
      <c r="I340" s="2">
        <f t="shared" si="79"/>
        <v>0.09</v>
      </c>
      <c r="K340" s="8">
        <f ca="1">IFERROR(VLOOKUP(L340,'Праздничные дни'!$C$2:$C$12427,1,0),IFERROR(VLOOKUP(L340+1,'Праздничные дни'!$C$2:$C$12427,1,0),IFERROR(VLOOKUP(L340+2,'Праздничные дни'!$C$2:$C$12427,1,0),IFERROR(VLOOKUP(L340+3,'Праздничные дни'!$C$2:$C$12427,1,0),IFERROR(VLOOKUP(L340+4,'Праздничные дни'!$C$2:$C$12427,1,0),IFERROR(VLOOKUP(L340+5,'Праздничные дни'!$C$2:$C$12427,1,0),IFERROR(VLOOKUP(L340+6,'Праздничные дни'!$C$2:$C$12427,1,0),IFERROR(VLOOKUP(L340+7,'Праздничные дни'!$C$2:$C$12427,1,0),IFERROR(VLOOKUP(L340+8,'Праздничные дни'!$C$2:$C$12427,1,0),IFERROR(VLOOKUP(L340+9,'Праздничные дни'!$C$2:$C$12427,1,0),IFERROR(VLOOKUP(L340+10,'Праздничные дни'!$C$2:$C$12427,1,0),0)))))))))))</f>
        <v>55092</v>
      </c>
      <c r="L340" s="8">
        <f t="shared" ca="1" si="88"/>
        <v>55092</v>
      </c>
      <c r="M340" s="9">
        <f t="shared" si="85"/>
        <v>100703.56363618122</v>
      </c>
      <c r="N340" s="9">
        <f t="shared" ca="1" si="86"/>
        <v>-17550.168889065662</v>
      </c>
      <c r="O340" s="9">
        <f t="shared" ca="1" si="80"/>
        <v>118253.73252524689</v>
      </c>
      <c r="P340" s="9">
        <f t="shared" ca="1" si="87"/>
        <v>-2414243.5692668119</v>
      </c>
      <c r="Q340">
        <f t="shared" ca="1" si="81"/>
        <v>1</v>
      </c>
    </row>
    <row r="341" spans="2:17" x14ac:dyDescent="0.35">
      <c r="B341" s="8">
        <f ca="1">IFERROR(VLOOKUP(C341,'Праздничные дни'!$C$2:$C$12427,1,0),IFERROR(VLOOKUP(C341+1,'Праздничные дни'!$C$2:$C$12427,1,0),IFERROR(VLOOKUP(C341+2,'Праздничные дни'!$C$2:$C$12427,1,0),IFERROR(VLOOKUP(C341+3,'Праздничные дни'!$C$2:$C$12427,1,0),IFERROR(VLOOKUP(C341+4,'Праздничные дни'!$C$2:$C$12427,1,0),IFERROR(VLOOKUP(C341+5,'Праздничные дни'!$C$2:$C$12427,1,0),IFERROR(VLOOKUP(C341+6,'Праздничные дни'!$C$2:$C$12427,1,0),IFERROR(VLOOKUP(C341+7,'Праздничные дни'!$C$2:$C$12427,1,0),IFERROR(VLOOKUP(C341+8,'Праздничные дни'!$C$2:$C$12427,1,0),IFERROR(VLOOKUP(C341+9,'Праздничные дни'!$C$2:$C$12427,1,0),IFERROR(VLOOKUP(C341+10,'Праздничные дни'!$C$2:$C$12427,1,0),0)))))))))))</f>
        <v>55122</v>
      </c>
      <c r="C341" s="8">
        <f t="shared" ca="1" si="82"/>
        <v>55122</v>
      </c>
      <c r="D341" s="9">
        <f t="shared" ca="1" si="76"/>
        <v>98755.432732786561</v>
      </c>
      <c r="E341" s="9">
        <f t="shared" ca="1" si="83"/>
        <v>-19790.886974671364</v>
      </c>
      <c r="F341" s="9">
        <f t="shared" ca="1" si="77"/>
        <v>118546.31970745792</v>
      </c>
      <c r="G341" s="9">
        <f t="shared" ca="1" si="84"/>
        <v>-2793981.0403574761</v>
      </c>
      <c r="H341">
        <f t="shared" ca="1" si="78"/>
        <v>1</v>
      </c>
      <c r="I341" s="2">
        <f t="shared" si="79"/>
        <v>0.09</v>
      </c>
      <c r="K341" s="8">
        <f ca="1">IFERROR(VLOOKUP(L341,'Праздничные дни'!$C$2:$C$12427,1,0),IFERROR(VLOOKUP(L341+1,'Праздничные дни'!$C$2:$C$12427,1,0),IFERROR(VLOOKUP(L341+2,'Праздничные дни'!$C$2:$C$12427,1,0),IFERROR(VLOOKUP(L341+3,'Праздничные дни'!$C$2:$C$12427,1,0),IFERROR(VLOOKUP(L341+4,'Праздничные дни'!$C$2:$C$12427,1,0),IFERROR(VLOOKUP(L341+5,'Праздничные дни'!$C$2:$C$12427,1,0),IFERROR(VLOOKUP(L341+6,'Праздничные дни'!$C$2:$C$12427,1,0),IFERROR(VLOOKUP(L341+7,'Праздничные дни'!$C$2:$C$12427,1,0),IFERROR(VLOOKUP(L341+8,'Праздничные дни'!$C$2:$C$12427,1,0),IFERROR(VLOOKUP(L341+9,'Праздничные дни'!$C$2:$C$12427,1,0),IFERROR(VLOOKUP(L341+10,'Праздничные дни'!$C$2:$C$12427,1,0),0)))))))))))</f>
        <v>55122</v>
      </c>
      <c r="L341" s="8">
        <f t="shared" ca="1" si="88"/>
        <v>55122</v>
      </c>
      <c r="M341" s="9">
        <f t="shared" si="85"/>
        <v>100703.56363618122</v>
      </c>
      <c r="N341" s="9">
        <f t="shared" ca="1" si="86"/>
        <v>-17858.788046631209</v>
      </c>
      <c r="O341" s="9">
        <f t="shared" ca="1" si="80"/>
        <v>118562.35168281243</v>
      </c>
      <c r="P341" s="9">
        <f t="shared" ca="1" si="87"/>
        <v>-2532805.9209496244</v>
      </c>
      <c r="Q341">
        <f t="shared" ca="1" si="81"/>
        <v>1</v>
      </c>
    </row>
    <row r="342" spans="2:17" x14ac:dyDescent="0.35">
      <c r="B342" s="8">
        <f ca="1">IFERROR(VLOOKUP(C342,'Праздничные дни'!$C$2:$C$12427,1,0),IFERROR(VLOOKUP(C342+1,'Праздничные дни'!$C$2:$C$12427,1,0),IFERROR(VLOOKUP(C342+2,'Праздничные дни'!$C$2:$C$12427,1,0),IFERROR(VLOOKUP(C342+3,'Праздничные дни'!$C$2:$C$12427,1,0),IFERROR(VLOOKUP(C342+4,'Праздничные дни'!$C$2:$C$12427,1,0),IFERROR(VLOOKUP(C342+5,'Праздничные дни'!$C$2:$C$12427,1,0),IFERROR(VLOOKUP(C342+6,'Праздничные дни'!$C$2:$C$12427,1,0),IFERROR(VLOOKUP(C342+7,'Праздничные дни'!$C$2:$C$12427,1,0),IFERROR(VLOOKUP(C342+8,'Праздничные дни'!$C$2:$C$12427,1,0),IFERROR(VLOOKUP(C342+9,'Праздничные дни'!$C$2:$C$12427,1,0),IFERROR(VLOOKUP(C342+10,'Праздничные дни'!$C$2:$C$12427,1,0),0)))))))))))</f>
        <v>55162</v>
      </c>
      <c r="C342" s="8">
        <f t="shared" ca="1" si="82"/>
        <v>55153</v>
      </c>
      <c r="D342" s="9">
        <f t="shared" ca="1" si="76"/>
        <v>98755.432732786561</v>
      </c>
      <c r="E342" s="9">
        <f t="shared" ca="1" si="83"/>
        <v>-27557.073274758666</v>
      </c>
      <c r="F342" s="9">
        <f t="shared" ca="1" si="77"/>
        <v>126312.50600754522</v>
      </c>
      <c r="G342" s="9">
        <f t="shared" ca="1" si="84"/>
        <v>-2920293.5463650213</v>
      </c>
      <c r="H342">
        <f t="shared" ca="1" si="78"/>
        <v>1</v>
      </c>
      <c r="I342" s="2">
        <f t="shared" si="79"/>
        <v>0.09</v>
      </c>
      <c r="K342" s="8">
        <f ca="1">IFERROR(VLOOKUP(L342,'Праздничные дни'!$C$2:$C$12427,1,0),IFERROR(VLOOKUP(L342+1,'Праздничные дни'!$C$2:$C$12427,1,0),IFERROR(VLOOKUP(L342+2,'Праздничные дни'!$C$2:$C$12427,1,0),IFERROR(VLOOKUP(L342+3,'Праздничные дни'!$C$2:$C$12427,1,0),IFERROR(VLOOKUP(L342+4,'Праздничные дни'!$C$2:$C$12427,1,0),IFERROR(VLOOKUP(L342+5,'Праздничные дни'!$C$2:$C$12427,1,0),IFERROR(VLOOKUP(L342+6,'Праздничные дни'!$C$2:$C$12427,1,0),IFERROR(VLOOKUP(L342+7,'Праздничные дни'!$C$2:$C$12427,1,0),IFERROR(VLOOKUP(L342+8,'Праздничные дни'!$C$2:$C$12427,1,0),IFERROR(VLOOKUP(L342+9,'Праздничные дни'!$C$2:$C$12427,1,0),IFERROR(VLOOKUP(L342+10,'Праздничные дни'!$C$2:$C$12427,1,0),0)))))))))))</f>
        <v>55162</v>
      </c>
      <c r="L342" s="8">
        <f t="shared" ca="1" si="88"/>
        <v>55153</v>
      </c>
      <c r="M342" s="9">
        <f t="shared" si="85"/>
        <v>100703.56363618122</v>
      </c>
      <c r="N342" s="9">
        <f t="shared" ca="1" si="86"/>
        <v>-24981.099494297665</v>
      </c>
      <c r="O342" s="9">
        <f t="shared" ca="1" si="80"/>
        <v>125684.66313047889</v>
      </c>
      <c r="P342" s="9">
        <f t="shared" ca="1" si="87"/>
        <v>-2658490.5840801033</v>
      </c>
      <c r="Q342">
        <f t="shared" ca="1" si="81"/>
        <v>1</v>
      </c>
    </row>
    <row r="343" spans="2:17" x14ac:dyDescent="0.35">
      <c r="B343" s="8">
        <f ca="1">IFERROR(VLOOKUP(C343,'Праздничные дни'!$C$2:$C$12427,1,0),IFERROR(VLOOKUP(C343+1,'Праздничные дни'!$C$2:$C$12427,1,0),IFERROR(VLOOKUP(C343+2,'Праздничные дни'!$C$2:$C$12427,1,0),IFERROR(VLOOKUP(C343+3,'Праздничные дни'!$C$2:$C$12427,1,0),IFERROR(VLOOKUP(C343+4,'Праздничные дни'!$C$2:$C$12427,1,0),IFERROR(VLOOKUP(C343+5,'Праздничные дни'!$C$2:$C$12427,1,0),IFERROR(VLOOKUP(C343+6,'Праздничные дни'!$C$2:$C$12427,1,0),IFERROR(VLOOKUP(C343+7,'Праздничные дни'!$C$2:$C$12427,1,0),IFERROR(VLOOKUP(C343+8,'Праздничные дни'!$C$2:$C$12427,1,0),IFERROR(VLOOKUP(C343+9,'Праздничные дни'!$C$2:$C$12427,1,0),IFERROR(VLOOKUP(C343+10,'Праздничные дни'!$C$2:$C$12427,1,0),0)))))))))))</f>
        <v>55184</v>
      </c>
      <c r="C343" s="8">
        <f t="shared" ca="1" si="82"/>
        <v>55184</v>
      </c>
      <c r="D343" s="9">
        <f t="shared" ca="1" si="76"/>
        <v>98755.432732786561</v>
      </c>
      <c r="E343" s="9">
        <f t="shared" ca="1" si="83"/>
        <v>-15841.592388500663</v>
      </c>
      <c r="F343" s="9">
        <f t="shared" ca="1" si="77"/>
        <v>114597.02512128722</v>
      </c>
      <c r="G343" s="9">
        <f t="shared" ca="1" si="84"/>
        <v>-3034890.5714863087</v>
      </c>
      <c r="H343">
        <f t="shared" ca="1" si="78"/>
        <v>1</v>
      </c>
      <c r="I343" s="2">
        <f t="shared" si="79"/>
        <v>0.09</v>
      </c>
      <c r="K343" s="8">
        <f ca="1">IFERROR(VLOOKUP(L343,'Праздничные дни'!$C$2:$C$12427,1,0),IFERROR(VLOOKUP(L343+1,'Праздничные дни'!$C$2:$C$12427,1,0),IFERROR(VLOOKUP(L343+2,'Праздничные дни'!$C$2:$C$12427,1,0),IFERROR(VLOOKUP(L343+3,'Праздничные дни'!$C$2:$C$12427,1,0),IFERROR(VLOOKUP(L343+4,'Праздничные дни'!$C$2:$C$12427,1,0),IFERROR(VLOOKUP(L343+5,'Праздничные дни'!$C$2:$C$12427,1,0),IFERROR(VLOOKUP(L343+6,'Праздничные дни'!$C$2:$C$12427,1,0),IFERROR(VLOOKUP(L343+7,'Праздничные дни'!$C$2:$C$12427,1,0),IFERROR(VLOOKUP(L343+8,'Праздничные дни'!$C$2:$C$12427,1,0),IFERROR(VLOOKUP(L343+9,'Праздничные дни'!$C$2:$C$12427,1,0),IFERROR(VLOOKUP(L343+10,'Праздничные дни'!$C$2:$C$12427,1,0),0)))))))))))</f>
        <v>55184</v>
      </c>
      <c r="L343" s="8">
        <f t="shared" ca="1" si="88"/>
        <v>55184</v>
      </c>
      <c r="M343" s="9">
        <f t="shared" si="85"/>
        <v>100703.56363618122</v>
      </c>
      <c r="N343" s="9">
        <f t="shared" ca="1" si="86"/>
        <v>-14421.400976653711</v>
      </c>
      <c r="O343" s="9">
        <f t="shared" ca="1" si="80"/>
        <v>115124.96461283493</v>
      </c>
      <c r="P343" s="9">
        <f t="shared" ca="1" si="87"/>
        <v>-2773615.5486929384</v>
      </c>
      <c r="Q343">
        <f t="shared" ca="1" si="81"/>
        <v>1</v>
      </c>
    </row>
    <row r="344" spans="2:17" x14ac:dyDescent="0.35">
      <c r="B344" s="8">
        <f ca="1">IFERROR(VLOOKUP(C344,'Праздничные дни'!$C$2:$C$12427,1,0),IFERROR(VLOOKUP(C344+1,'Праздничные дни'!$C$2:$C$12427,1,0),IFERROR(VLOOKUP(C344+2,'Праздничные дни'!$C$2:$C$12427,1,0),IFERROR(VLOOKUP(C344+3,'Праздничные дни'!$C$2:$C$12427,1,0),IFERROR(VLOOKUP(C344+4,'Праздничные дни'!$C$2:$C$12427,1,0),IFERROR(VLOOKUP(C344+5,'Праздничные дни'!$C$2:$C$12427,1,0),IFERROR(VLOOKUP(C344+6,'Праздничные дни'!$C$2:$C$12427,1,0),IFERROR(VLOOKUP(C344+7,'Праздничные дни'!$C$2:$C$12427,1,0),IFERROR(VLOOKUP(C344+8,'Праздничные дни'!$C$2:$C$12427,1,0),IFERROR(VLOOKUP(C344+9,'Праздничные дни'!$C$2:$C$12427,1,0),IFERROR(VLOOKUP(C344+10,'Праздничные дни'!$C$2:$C$12427,1,0),0)))))))))))</f>
        <v>55212</v>
      </c>
      <c r="C344" s="8">
        <f t="shared" ca="1" si="82"/>
        <v>55212</v>
      </c>
      <c r="D344" s="9">
        <f t="shared" ca="1" si="76"/>
        <v>98755.432732786561</v>
      </c>
      <c r="E344" s="9">
        <f t="shared" ca="1" si="83"/>
        <v>-20953.217096289034</v>
      </c>
      <c r="F344" s="9">
        <f t="shared" ca="1" si="77"/>
        <v>119708.6498290756</v>
      </c>
      <c r="G344" s="9">
        <f t="shared" ca="1" si="84"/>
        <v>-3154599.2213153844</v>
      </c>
      <c r="H344">
        <f t="shared" ca="1" si="78"/>
        <v>1</v>
      </c>
      <c r="I344" s="2">
        <f t="shared" si="79"/>
        <v>0.09</v>
      </c>
      <c r="K344" s="8">
        <f ca="1">IFERROR(VLOOKUP(L344,'Праздничные дни'!$C$2:$C$12427,1,0),IFERROR(VLOOKUP(L344+1,'Праздничные дни'!$C$2:$C$12427,1,0),IFERROR(VLOOKUP(L344+2,'Праздничные дни'!$C$2:$C$12427,1,0),IFERROR(VLOOKUP(L344+3,'Праздничные дни'!$C$2:$C$12427,1,0),IFERROR(VLOOKUP(L344+4,'Праздничные дни'!$C$2:$C$12427,1,0),IFERROR(VLOOKUP(L344+5,'Праздничные дни'!$C$2:$C$12427,1,0),IFERROR(VLOOKUP(L344+6,'Праздничные дни'!$C$2:$C$12427,1,0),IFERROR(VLOOKUP(L344+7,'Праздничные дни'!$C$2:$C$12427,1,0),IFERROR(VLOOKUP(L344+8,'Праздничные дни'!$C$2:$C$12427,1,0),IFERROR(VLOOKUP(L344+9,'Праздничные дни'!$C$2:$C$12427,1,0),IFERROR(VLOOKUP(L344+10,'Праздничные дни'!$C$2:$C$12427,1,0),0)))))))))))</f>
        <v>55212</v>
      </c>
      <c r="L344" s="8">
        <f t="shared" ca="1" si="88"/>
        <v>55212</v>
      </c>
      <c r="M344" s="9">
        <f t="shared" si="85"/>
        <v>100703.56363618122</v>
      </c>
      <c r="N344" s="9">
        <f t="shared" ca="1" si="86"/>
        <v>-19149.345706044398</v>
      </c>
      <c r="O344" s="9">
        <f t="shared" ca="1" si="80"/>
        <v>119852.90934222561</v>
      </c>
      <c r="P344" s="9">
        <f t="shared" ca="1" si="87"/>
        <v>-2893468.458035164</v>
      </c>
      <c r="Q344">
        <f t="shared" ca="1" si="81"/>
        <v>1</v>
      </c>
    </row>
    <row r="345" spans="2:17" x14ac:dyDescent="0.35">
      <c r="B345" s="8">
        <f ca="1">IFERROR(VLOOKUP(C345,'Праздничные дни'!$C$2:$C$12427,1,0),IFERROR(VLOOKUP(C345+1,'Праздничные дни'!$C$2:$C$12427,1,0),IFERROR(VLOOKUP(C345+2,'Праздничные дни'!$C$2:$C$12427,1,0),IFERROR(VLOOKUP(C345+3,'Праздничные дни'!$C$2:$C$12427,1,0),IFERROR(VLOOKUP(C345+4,'Праздничные дни'!$C$2:$C$12427,1,0),IFERROR(VLOOKUP(C345+5,'Праздничные дни'!$C$2:$C$12427,1,0),IFERROR(VLOOKUP(C345+6,'Праздничные дни'!$C$2:$C$12427,1,0),IFERROR(VLOOKUP(C345+7,'Праздничные дни'!$C$2:$C$12427,1,0),IFERROR(VLOOKUP(C345+8,'Праздничные дни'!$C$2:$C$12427,1,0),IFERROR(VLOOKUP(C345+9,'Праздничные дни'!$C$2:$C$12427,1,0),IFERROR(VLOOKUP(C345+10,'Праздничные дни'!$C$2:$C$12427,1,0),0)))))))))))</f>
        <v>55243</v>
      </c>
      <c r="C345" s="8">
        <f t="shared" ca="1" si="82"/>
        <v>55243</v>
      </c>
      <c r="D345" s="9">
        <f t="shared" ca="1" si="76"/>
        <v>98755.432732786561</v>
      </c>
      <c r="E345" s="9">
        <f t="shared" ca="1" si="83"/>
        <v>-24113.23788347924</v>
      </c>
      <c r="F345" s="9">
        <f t="shared" ca="1" si="77"/>
        <v>122868.67061626579</v>
      </c>
      <c r="G345" s="9">
        <f t="shared" ca="1" si="84"/>
        <v>-3277467.8919316502</v>
      </c>
      <c r="H345">
        <f t="shared" ca="1" si="78"/>
        <v>1</v>
      </c>
      <c r="I345" s="2">
        <f t="shared" si="79"/>
        <v>0.09</v>
      </c>
      <c r="K345" s="8">
        <f ca="1">IFERROR(VLOOKUP(L345,'Праздничные дни'!$C$2:$C$12427,1,0),IFERROR(VLOOKUP(L345+1,'Праздничные дни'!$C$2:$C$12427,1,0),IFERROR(VLOOKUP(L345+2,'Праздничные дни'!$C$2:$C$12427,1,0),IFERROR(VLOOKUP(L345+3,'Праздничные дни'!$C$2:$C$12427,1,0),IFERROR(VLOOKUP(L345+4,'Праздничные дни'!$C$2:$C$12427,1,0),IFERROR(VLOOKUP(L345+5,'Праздничные дни'!$C$2:$C$12427,1,0),IFERROR(VLOOKUP(L345+6,'Праздничные дни'!$C$2:$C$12427,1,0),IFERROR(VLOOKUP(L345+7,'Праздничные дни'!$C$2:$C$12427,1,0),IFERROR(VLOOKUP(L345+8,'Праздничные дни'!$C$2:$C$12427,1,0),IFERROR(VLOOKUP(L345+9,'Праздничные дни'!$C$2:$C$12427,1,0),IFERROR(VLOOKUP(L345+10,'Праздничные дни'!$C$2:$C$12427,1,0),0)))))))))))</f>
        <v>55243</v>
      </c>
      <c r="L345" s="8">
        <f t="shared" ca="1" si="88"/>
        <v>55243</v>
      </c>
      <c r="M345" s="9">
        <f t="shared" si="85"/>
        <v>100703.56363618122</v>
      </c>
      <c r="N345" s="9">
        <f t="shared" ca="1" si="86"/>
        <v>-22117.197254570157</v>
      </c>
      <c r="O345" s="9">
        <f t="shared" ca="1" si="80"/>
        <v>122820.76089075138</v>
      </c>
      <c r="P345" s="9">
        <f t="shared" ca="1" si="87"/>
        <v>-3016289.2189259157</v>
      </c>
      <c r="Q345">
        <f t="shared" ca="1" si="81"/>
        <v>1</v>
      </c>
    </row>
    <row r="346" spans="2:17" x14ac:dyDescent="0.35">
      <c r="B346" s="8">
        <f ca="1">IFERROR(VLOOKUP(C346,'Праздничные дни'!$C$2:$C$12427,1,0),IFERROR(VLOOKUP(C346+1,'Праздничные дни'!$C$2:$C$12427,1,0),IFERROR(VLOOKUP(C346+2,'Праздничные дни'!$C$2:$C$12427,1,0),IFERROR(VLOOKUP(C346+3,'Праздничные дни'!$C$2:$C$12427,1,0),IFERROR(VLOOKUP(C346+4,'Праздничные дни'!$C$2:$C$12427,1,0),IFERROR(VLOOKUP(C346+5,'Праздничные дни'!$C$2:$C$12427,1,0),IFERROR(VLOOKUP(C346+6,'Праздничные дни'!$C$2:$C$12427,1,0),IFERROR(VLOOKUP(C346+7,'Праздничные дни'!$C$2:$C$12427,1,0),IFERROR(VLOOKUP(C346+8,'Праздничные дни'!$C$2:$C$12427,1,0),IFERROR(VLOOKUP(C346+9,'Праздничные дни'!$C$2:$C$12427,1,0),IFERROR(VLOOKUP(C346+10,'Праздничные дни'!$C$2:$C$12427,1,0),0)))))))))))</f>
        <v>55275</v>
      </c>
      <c r="C346" s="8">
        <f t="shared" ca="1" si="82"/>
        <v>55273</v>
      </c>
      <c r="D346" s="9">
        <f t="shared" ca="1" si="76"/>
        <v>98755.432732786561</v>
      </c>
      <c r="E346" s="9">
        <f t="shared" ca="1" si="83"/>
        <v>-25860.568571953841</v>
      </c>
      <c r="F346" s="9">
        <f t="shared" ca="1" si="77"/>
        <v>124616.00130474041</v>
      </c>
      <c r="G346" s="9">
        <f t="shared" ca="1" si="84"/>
        <v>-3402083.8932363908</v>
      </c>
      <c r="H346">
        <f t="shared" ca="1" si="78"/>
        <v>1</v>
      </c>
      <c r="I346" s="2">
        <f t="shared" si="79"/>
        <v>0.09</v>
      </c>
      <c r="K346" s="8">
        <f ca="1">IFERROR(VLOOKUP(L346,'Праздничные дни'!$C$2:$C$12427,1,0),IFERROR(VLOOKUP(L346+1,'Праздничные дни'!$C$2:$C$12427,1,0),IFERROR(VLOOKUP(L346+2,'Праздничные дни'!$C$2:$C$12427,1,0),IFERROR(VLOOKUP(L346+3,'Праздничные дни'!$C$2:$C$12427,1,0),IFERROR(VLOOKUP(L346+4,'Праздничные дни'!$C$2:$C$12427,1,0),IFERROR(VLOOKUP(L346+5,'Праздничные дни'!$C$2:$C$12427,1,0),IFERROR(VLOOKUP(L346+6,'Праздничные дни'!$C$2:$C$12427,1,0),IFERROR(VLOOKUP(L346+7,'Праздничные дни'!$C$2:$C$12427,1,0),IFERROR(VLOOKUP(L346+8,'Праздничные дни'!$C$2:$C$12427,1,0),IFERROR(VLOOKUP(L346+9,'Праздничные дни'!$C$2:$C$12427,1,0),IFERROR(VLOOKUP(L346+10,'Праздничные дни'!$C$2:$C$12427,1,0),0)))))))))))</f>
        <v>55275</v>
      </c>
      <c r="L346" s="8">
        <f t="shared" ca="1" si="88"/>
        <v>55273</v>
      </c>
      <c r="M346" s="9">
        <f t="shared" si="85"/>
        <v>100703.56363618122</v>
      </c>
      <c r="N346" s="9">
        <f t="shared" ca="1" si="86"/>
        <v>-23799.76150823736</v>
      </c>
      <c r="O346" s="9">
        <f t="shared" ca="1" si="80"/>
        <v>124503.32514441857</v>
      </c>
      <c r="P346" s="9">
        <f t="shared" ca="1" si="87"/>
        <v>-3140792.5440703342</v>
      </c>
      <c r="Q346">
        <f t="shared" ca="1" si="81"/>
        <v>1</v>
      </c>
    </row>
    <row r="347" spans="2:17" x14ac:dyDescent="0.35">
      <c r="B347" s="8">
        <f ca="1">IFERROR(VLOOKUP(C347,'Праздничные дни'!$C$2:$C$12427,1,0),IFERROR(VLOOKUP(C347+1,'Праздничные дни'!$C$2:$C$12427,1,0),IFERROR(VLOOKUP(C347+2,'Праздничные дни'!$C$2:$C$12427,1,0),IFERROR(VLOOKUP(C347+3,'Праздничные дни'!$C$2:$C$12427,1,0),IFERROR(VLOOKUP(C347+4,'Праздничные дни'!$C$2:$C$12427,1,0),IFERROR(VLOOKUP(C347+5,'Праздничные дни'!$C$2:$C$12427,1,0),IFERROR(VLOOKUP(C347+6,'Праздничные дни'!$C$2:$C$12427,1,0),IFERROR(VLOOKUP(C347+7,'Праздничные дни'!$C$2:$C$12427,1,0),IFERROR(VLOOKUP(C347+8,'Праздничные дни'!$C$2:$C$12427,1,0),IFERROR(VLOOKUP(C347+9,'Праздничные дни'!$C$2:$C$12427,1,0),IFERROR(VLOOKUP(C347+10,'Праздничные дни'!$C$2:$C$12427,1,0),0)))))))))))</f>
        <v>55304</v>
      </c>
      <c r="C347" s="8">
        <f t="shared" ca="1" si="82"/>
        <v>55304</v>
      </c>
      <c r="D347" s="9">
        <f t="shared" ca="1" si="76"/>
        <v>98755.432732786561</v>
      </c>
      <c r="E347" s="9">
        <f t="shared" ca="1" si="83"/>
        <v>-24327.23003108762</v>
      </c>
      <c r="F347" s="9">
        <f t="shared" ca="1" si="77"/>
        <v>123082.66276387418</v>
      </c>
      <c r="G347" s="9">
        <f t="shared" ca="1" si="84"/>
        <v>-3525166.5560002648</v>
      </c>
      <c r="H347">
        <f t="shared" ca="1" si="78"/>
        <v>1</v>
      </c>
      <c r="I347" s="2">
        <f t="shared" si="79"/>
        <v>0.09</v>
      </c>
      <c r="K347" s="8">
        <f ca="1">IFERROR(VLOOKUP(L347,'Праздничные дни'!$C$2:$C$12427,1,0),IFERROR(VLOOKUP(L347+1,'Праздничные дни'!$C$2:$C$12427,1,0),IFERROR(VLOOKUP(L347+2,'Праздничные дни'!$C$2:$C$12427,1,0),IFERROR(VLOOKUP(L347+3,'Праздничные дни'!$C$2:$C$12427,1,0),IFERROR(VLOOKUP(L347+4,'Праздничные дни'!$C$2:$C$12427,1,0),IFERROR(VLOOKUP(L347+5,'Праздничные дни'!$C$2:$C$12427,1,0),IFERROR(VLOOKUP(L347+6,'Праздничные дни'!$C$2:$C$12427,1,0),IFERROR(VLOOKUP(L347+7,'Праздничные дни'!$C$2:$C$12427,1,0),IFERROR(VLOOKUP(L347+8,'Праздничные дни'!$C$2:$C$12427,1,0),IFERROR(VLOOKUP(L347+9,'Праздничные дни'!$C$2:$C$12427,1,0),IFERROR(VLOOKUP(L347+10,'Праздничные дни'!$C$2:$C$12427,1,0),0)))))))))))</f>
        <v>55304</v>
      </c>
      <c r="L347" s="8">
        <f t="shared" ca="1" si="88"/>
        <v>55304</v>
      </c>
      <c r="M347" s="9">
        <f t="shared" si="85"/>
        <v>100703.56363618122</v>
      </c>
      <c r="N347" s="9">
        <f t="shared" ca="1" si="86"/>
        <v>-22458.817917872802</v>
      </c>
      <c r="O347" s="9">
        <f t="shared" ca="1" si="80"/>
        <v>123162.38155405402</v>
      </c>
      <c r="P347" s="9">
        <f t="shared" ca="1" si="87"/>
        <v>-3263954.9256243883</v>
      </c>
      <c r="Q347">
        <f t="shared" ca="1" si="81"/>
        <v>1</v>
      </c>
    </row>
    <row r="348" spans="2:17" x14ac:dyDescent="0.35">
      <c r="B348" s="8">
        <f ca="1">IFERROR(VLOOKUP(C348,'Праздничные дни'!$C$2:$C$12427,1,0),IFERROR(VLOOKUP(C348+1,'Праздничные дни'!$C$2:$C$12427,1,0),IFERROR(VLOOKUP(C348+2,'Праздничные дни'!$C$2:$C$12427,1,0),IFERROR(VLOOKUP(C348+3,'Праздничные дни'!$C$2:$C$12427,1,0),IFERROR(VLOOKUP(C348+4,'Праздничные дни'!$C$2:$C$12427,1,0),IFERROR(VLOOKUP(C348+5,'Праздничные дни'!$C$2:$C$12427,1,0),IFERROR(VLOOKUP(C348+6,'Праздничные дни'!$C$2:$C$12427,1,0),IFERROR(VLOOKUP(C348+7,'Праздничные дни'!$C$2:$C$12427,1,0),IFERROR(VLOOKUP(C348+8,'Праздничные дни'!$C$2:$C$12427,1,0),IFERROR(VLOOKUP(C348+9,'Праздничные дни'!$C$2:$C$12427,1,0),IFERROR(VLOOKUP(C348+10,'Праздничные дни'!$C$2:$C$12427,1,0),0)))))))))))</f>
        <v>55334</v>
      </c>
      <c r="C348" s="8">
        <f t="shared" ca="1" si="82"/>
        <v>55334</v>
      </c>
      <c r="D348" s="9">
        <f t="shared" ca="1" si="76"/>
        <v>98755.432732786561</v>
      </c>
      <c r="E348" s="9">
        <f t="shared" ca="1" si="83"/>
        <v>-26076.574523837571</v>
      </c>
      <c r="F348" s="9">
        <f t="shared" ca="1" si="77"/>
        <v>124832.00725662413</v>
      </c>
      <c r="G348" s="9">
        <f t="shared" ca="1" si="84"/>
        <v>-3649998.5632568891</v>
      </c>
      <c r="H348">
        <f t="shared" ca="1" si="78"/>
        <v>1</v>
      </c>
      <c r="I348" s="2">
        <f t="shared" si="79"/>
        <v>0.09</v>
      </c>
      <c r="K348" s="8">
        <f ca="1">IFERROR(VLOOKUP(L348,'Праздничные дни'!$C$2:$C$12427,1,0),IFERROR(VLOOKUP(L348+1,'Праздничные дни'!$C$2:$C$12427,1,0),IFERROR(VLOOKUP(L348+2,'Праздничные дни'!$C$2:$C$12427,1,0),IFERROR(VLOOKUP(L348+3,'Праздничные дни'!$C$2:$C$12427,1,0),IFERROR(VLOOKUP(L348+4,'Праздничные дни'!$C$2:$C$12427,1,0),IFERROR(VLOOKUP(L348+5,'Праздничные дни'!$C$2:$C$12427,1,0),IFERROR(VLOOKUP(L348+6,'Праздничные дни'!$C$2:$C$12427,1,0),IFERROR(VLOOKUP(L348+7,'Праздничные дни'!$C$2:$C$12427,1,0),IFERROR(VLOOKUP(L348+8,'Праздничные дни'!$C$2:$C$12427,1,0),IFERROR(VLOOKUP(L348+9,'Праздничные дни'!$C$2:$C$12427,1,0),IFERROR(VLOOKUP(L348+10,'Праздничные дни'!$C$2:$C$12427,1,0),0)))))))))))</f>
        <v>55334</v>
      </c>
      <c r="L348" s="8">
        <f t="shared" ca="1" si="88"/>
        <v>55334</v>
      </c>
      <c r="M348" s="9">
        <f t="shared" si="85"/>
        <v>100703.56363618122</v>
      </c>
      <c r="N348" s="9">
        <f t="shared" ca="1" si="86"/>
        <v>-24144.324107358487</v>
      </c>
      <c r="O348" s="9">
        <f t="shared" ca="1" si="80"/>
        <v>124847.8877435397</v>
      </c>
      <c r="P348" s="9">
        <f t="shared" ca="1" si="87"/>
        <v>-3388802.8133679279</v>
      </c>
      <c r="Q348">
        <f t="shared" ca="1" si="81"/>
        <v>1</v>
      </c>
    </row>
    <row r="349" spans="2:17" x14ac:dyDescent="0.35">
      <c r="B349" s="8">
        <f ca="1">IFERROR(VLOOKUP(C349,'Праздничные дни'!$C$2:$C$12427,1,0),IFERROR(VLOOKUP(C349+1,'Праздничные дни'!$C$2:$C$12427,1,0),IFERROR(VLOOKUP(C349+2,'Праздничные дни'!$C$2:$C$12427,1,0),IFERROR(VLOOKUP(C349+3,'Праздничные дни'!$C$2:$C$12427,1,0),IFERROR(VLOOKUP(C349+4,'Праздничные дни'!$C$2:$C$12427,1,0),IFERROR(VLOOKUP(C349+5,'Праздничные дни'!$C$2:$C$12427,1,0),IFERROR(VLOOKUP(C349+6,'Праздничные дни'!$C$2:$C$12427,1,0),IFERROR(VLOOKUP(C349+7,'Праздничные дни'!$C$2:$C$12427,1,0),IFERROR(VLOOKUP(C349+8,'Праздничные дни'!$C$2:$C$12427,1,0),IFERROR(VLOOKUP(C349+9,'Праздничные дни'!$C$2:$C$12427,1,0),IFERROR(VLOOKUP(C349+10,'Праздничные дни'!$C$2:$C$12427,1,0),0)))))))))))</f>
        <v>55365</v>
      </c>
      <c r="C349" s="8">
        <f t="shared" ca="1" si="82"/>
        <v>55365</v>
      </c>
      <c r="D349" s="9">
        <f t="shared" ca="1" si="76"/>
        <v>98755.432732786561</v>
      </c>
      <c r="E349" s="9">
        <f t="shared" ca="1" si="83"/>
        <v>-27899.989017771837</v>
      </c>
      <c r="F349" s="9">
        <f t="shared" ca="1" si="77"/>
        <v>126655.42175055839</v>
      </c>
      <c r="G349" s="9">
        <f t="shared" ca="1" si="84"/>
        <v>-3776653.9850074477</v>
      </c>
      <c r="H349">
        <f t="shared" ca="1" si="78"/>
        <v>1</v>
      </c>
      <c r="I349" s="2">
        <f t="shared" si="79"/>
        <v>0.09</v>
      </c>
      <c r="K349" s="8">
        <f ca="1">IFERROR(VLOOKUP(L349,'Праздничные дни'!$C$2:$C$12427,1,0),IFERROR(VLOOKUP(L349+1,'Праздничные дни'!$C$2:$C$12427,1,0),IFERROR(VLOOKUP(L349+2,'Праздничные дни'!$C$2:$C$12427,1,0),IFERROR(VLOOKUP(L349+3,'Праздничные дни'!$C$2:$C$12427,1,0),IFERROR(VLOOKUP(L349+4,'Праздничные дни'!$C$2:$C$12427,1,0),IFERROR(VLOOKUP(L349+5,'Праздничные дни'!$C$2:$C$12427,1,0),IFERROR(VLOOKUP(L349+6,'Праздничные дни'!$C$2:$C$12427,1,0),IFERROR(VLOOKUP(L349+7,'Праздничные дни'!$C$2:$C$12427,1,0),IFERROR(VLOOKUP(L349+8,'Праздничные дни'!$C$2:$C$12427,1,0),IFERROR(VLOOKUP(L349+9,'Праздничные дни'!$C$2:$C$12427,1,0),IFERROR(VLOOKUP(L349+10,'Праздничные дни'!$C$2:$C$12427,1,0),0)))))))))))</f>
        <v>55365</v>
      </c>
      <c r="L349" s="8">
        <f t="shared" ca="1" si="88"/>
        <v>55365</v>
      </c>
      <c r="M349" s="9">
        <f t="shared" si="85"/>
        <v>100703.56363618122</v>
      </c>
      <c r="N349" s="9">
        <f t="shared" ca="1" si="86"/>
        <v>-25903.451641908272</v>
      </c>
      <c r="O349" s="9">
        <f t="shared" ca="1" si="80"/>
        <v>126607.0152780895</v>
      </c>
      <c r="P349" s="9">
        <f t="shared" ca="1" si="87"/>
        <v>-3515409.8286460172</v>
      </c>
      <c r="Q349">
        <f t="shared" ca="1" si="81"/>
        <v>1</v>
      </c>
    </row>
    <row r="350" spans="2:17" x14ac:dyDescent="0.35">
      <c r="B350" s="8">
        <f ca="1">IFERROR(VLOOKUP(C350,'Праздничные дни'!$C$2:$C$12427,1,0),IFERROR(VLOOKUP(C350+1,'Праздничные дни'!$C$2:$C$12427,1,0),IFERROR(VLOOKUP(C350+2,'Праздничные дни'!$C$2:$C$12427,1,0),IFERROR(VLOOKUP(C350+3,'Праздничные дни'!$C$2:$C$12427,1,0),IFERROR(VLOOKUP(C350+4,'Праздничные дни'!$C$2:$C$12427,1,0),IFERROR(VLOOKUP(C350+5,'Праздничные дни'!$C$2:$C$12427,1,0),IFERROR(VLOOKUP(C350+6,'Праздничные дни'!$C$2:$C$12427,1,0),IFERROR(VLOOKUP(C350+7,'Праздничные дни'!$C$2:$C$12427,1,0),IFERROR(VLOOKUP(C350+8,'Праздничные дни'!$C$2:$C$12427,1,0),IFERROR(VLOOKUP(C350+9,'Праздничные дни'!$C$2:$C$12427,1,0),IFERROR(VLOOKUP(C350+10,'Праздничные дни'!$C$2:$C$12427,1,0),0)))))))))))</f>
        <v>55396</v>
      </c>
      <c r="C350" s="8">
        <f t="shared" ca="1" si="82"/>
        <v>55396</v>
      </c>
      <c r="D350" s="9">
        <f t="shared" ca="1" si="76"/>
        <v>98755.432732786561</v>
      </c>
      <c r="E350" s="9">
        <f t="shared" ca="1" si="83"/>
        <v>-28868.122241563779</v>
      </c>
      <c r="F350" s="9">
        <f t="shared" ca="1" si="77"/>
        <v>127623.55497435034</v>
      </c>
      <c r="G350" s="9">
        <f t="shared" ca="1" si="84"/>
        <v>-3904277.5399817978</v>
      </c>
      <c r="H350">
        <f t="shared" ca="1" si="78"/>
        <v>1</v>
      </c>
      <c r="I350" s="2">
        <f t="shared" si="79"/>
        <v>0.09</v>
      </c>
      <c r="K350" s="8">
        <f ca="1">IFERROR(VLOOKUP(L350,'Праздничные дни'!$C$2:$C$12427,1,0),IFERROR(VLOOKUP(L350+1,'Праздничные дни'!$C$2:$C$12427,1,0),IFERROR(VLOOKUP(L350+2,'Праздничные дни'!$C$2:$C$12427,1,0),IFERROR(VLOOKUP(L350+3,'Праздничные дни'!$C$2:$C$12427,1,0),IFERROR(VLOOKUP(L350+4,'Праздничные дни'!$C$2:$C$12427,1,0),IFERROR(VLOOKUP(L350+5,'Праздничные дни'!$C$2:$C$12427,1,0),IFERROR(VLOOKUP(L350+6,'Праздничные дни'!$C$2:$C$12427,1,0),IFERROR(VLOOKUP(L350+7,'Праздничные дни'!$C$2:$C$12427,1,0),IFERROR(VLOOKUP(L350+8,'Праздничные дни'!$C$2:$C$12427,1,0),IFERROR(VLOOKUP(L350+9,'Праздничные дни'!$C$2:$C$12427,1,0),IFERROR(VLOOKUP(L350+10,'Праздничные дни'!$C$2:$C$12427,1,0),0)))))))))))</f>
        <v>55396</v>
      </c>
      <c r="L350" s="8">
        <f t="shared" ca="1" si="88"/>
        <v>55396</v>
      </c>
      <c r="M350" s="9">
        <f t="shared" si="85"/>
        <v>100703.56363618122</v>
      </c>
      <c r="N350" s="9">
        <f t="shared" ca="1" si="86"/>
        <v>-26871.214854581885</v>
      </c>
      <c r="O350" s="9">
        <f t="shared" ca="1" si="80"/>
        <v>127574.7784907631</v>
      </c>
      <c r="P350" s="9">
        <f t="shared" ca="1" si="87"/>
        <v>-3642984.6071367804</v>
      </c>
      <c r="Q350">
        <f t="shared" ca="1" si="81"/>
        <v>1</v>
      </c>
    </row>
    <row r="351" spans="2:17" x14ac:dyDescent="0.35">
      <c r="B351" s="8">
        <f ca="1">IFERROR(VLOOKUP(C351,'Праздничные дни'!$C$2:$C$12427,1,0),IFERROR(VLOOKUP(C351+1,'Праздничные дни'!$C$2:$C$12427,1,0),IFERROR(VLOOKUP(C351+2,'Праздничные дни'!$C$2:$C$12427,1,0),IFERROR(VLOOKUP(C351+3,'Праздничные дни'!$C$2:$C$12427,1,0),IFERROR(VLOOKUP(C351+4,'Праздничные дни'!$C$2:$C$12427,1,0),IFERROR(VLOOKUP(C351+5,'Праздничные дни'!$C$2:$C$12427,1,0),IFERROR(VLOOKUP(C351+6,'Праздничные дни'!$C$2:$C$12427,1,0),IFERROR(VLOOKUP(C351+7,'Праздничные дни'!$C$2:$C$12427,1,0),IFERROR(VLOOKUP(C351+8,'Праздничные дни'!$C$2:$C$12427,1,0),IFERROR(VLOOKUP(C351+9,'Праздничные дни'!$C$2:$C$12427,1,0),IFERROR(VLOOKUP(C351+10,'Праздничные дни'!$C$2:$C$12427,1,0),0)))))))))))</f>
        <v>55428</v>
      </c>
      <c r="C351" s="8">
        <f t="shared" ca="1" si="82"/>
        <v>55426</v>
      </c>
      <c r="D351" s="9">
        <f t="shared" ca="1" si="76"/>
        <v>98755.432732786561</v>
      </c>
      <c r="E351" s="9">
        <f t="shared" ca="1" si="83"/>
        <v>-30806.354288075556</v>
      </c>
      <c r="F351" s="9">
        <f t="shared" ca="1" si="77"/>
        <v>129561.78702086212</v>
      </c>
      <c r="G351" s="9">
        <f t="shared" ca="1" si="84"/>
        <v>-4033839.3270026599</v>
      </c>
      <c r="H351">
        <f t="shared" ca="1" si="78"/>
        <v>1</v>
      </c>
      <c r="I351" s="2">
        <f t="shared" si="79"/>
        <v>0.09</v>
      </c>
      <c r="K351" s="8">
        <f ca="1">IFERROR(VLOOKUP(L351,'Праздничные дни'!$C$2:$C$12427,1,0),IFERROR(VLOOKUP(L351+1,'Праздничные дни'!$C$2:$C$12427,1,0),IFERROR(VLOOKUP(L351+2,'Праздничные дни'!$C$2:$C$12427,1,0),IFERROR(VLOOKUP(L351+3,'Праздничные дни'!$C$2:$C$12427,1,0),IFERROR(VLOOKUP(L351+4,'Праздничные дни'!$C$2:$C$12427,1,0),IFERROR(VLOOKUP(L351+5,'Праздничные дни'!$C$2:$C$12427,1,0),IFERROR(VLOOKUP(L351+6,'Праздничные дни'!$C$2:$C$12427,1,0),IFERROR(VLOOKUP(L351+7,'Праздничные дни'!$C$2:$C$12427,1,0),IFERROR(VLOOKUP(L351+8,'Праздничные дни'!$C$2:$C$12427,1,0),IFERROR(VLOOKUP(L351+9,'Праздничные дни'!$C$2:$C$12427,1,0),IFERROR(VLOOKUP(L351+10,'Праздничные дни'!$C$2:$C$12427,1,0),0)))))))))))</f>
        <v>55428</v>
      </c>
      <c r="L351" s="8">
        <f t="shared" ca="1" si="88"/>
        <v>55426</v>
      </c>
      <c r="M351" s="9">
        <f t="shared" si="85"/>
        <v>100703.56363618122</v>
      </c>
      <c r="N351" s="9">
        <f t="shared" ca="1" si="86"/>
        <v>-28744.645667271034</v>
      </c>
      <c r="O351" s="9">
        <f t="shared" ca="1" si="80"/>
        <v>129448.20930345225</v>
      </c>
      <c r="P351" s="9">
        <f t="shared" ca="1" si="87"/>
        <v>-3772432.8164402326</v>
      </c>
      <c r="Q351">
        <f t="shared" ca="1" si="81"/>
        <v>1</v>
      </c>
    </row>
    <row r="352" spans="2:17" x14ac:dyDescent="0.35">
      <c r="B352" s="8">
        <f ca="1">IFERROR(VLOOKUP(C352,'Праздничные дни'!$C$2:$C$12427,1,0),IFERROR(VLOOKUP(C352+1,'Праздничные дни'!$C$2:$C$12427,1,0),IFERROR(VLOOKUP(C352+2,'Праздничные дни'!$C$2:$C$12427,1,0),IFERROR(VLOOKUP(C352+3,'Праздничные дни'!$C$2:$C$12427,1,0),IFERROR(VLOOKUP(C352+4,'Праздничные дни'!$C$2:$C$12427,1,0),IFERROR(VLOOKUP(C352+5,'Праздничные дни'!$C$2:$C$12427,1,0),IFERROR(VLOOKUP(C352+6,'Праздничные дни'!$C$2:$C$12427,1,0),IFERROR(VLOOKUP(C352+7,'Праздничные дни'!$C$2:$C$12427,1,0),IFERROR(VLOOKUP(C352+8,'Праздничные дни'!$C$2:$C$12427,1,0),IFERROR(VLOOKUP(C352+9,'Праздничные дни'!$C$2:$C$12427,1,0),IFERROR(VLOOKUP(C352+10,'Праздничные дни'!$C$2:$C$12427,1,0),0)))))))))))</f>
        <v>55457</v>
      </c>
      <c r="C352" s="8">
        <f t="shared" ca="1" si="82"/>
        <v>55457</v>
      </c>
      <c r="D352" s="9">
        <f t="shared" ca="1" si="76"/>
        <v>98755.432732786561</v>
      </c>
      <c r="E352" s="9">
        <f t="shared" ca="1" si="83"/>
        <v>-28844.714091717655</v>
      </c>
      <c r="F352" s="9">
        <f t="shared" ca="1" si="77"/>
        <v>127600.14682450422</v>
      </c>
      <c r="G352" s="9">
        <f t="shared" ca="1" si="84"/>
        <v>-4161439.4738271642</v>
      </c>
      <c r="H352">
        <f t="shared" ca="1" si="78"/>
        <v>1</v>
      </c>
      <c r="I352" s="2">
        <f t="shared" si="79"/>
        <v>0.09</v>
      </c>
      <c r="K352" s="8">
        <f ca="1">IFERROR(VLOOKUP(L352,'Праздничные дни'!$C$2:$C$12427,1,0),IFERROR(VLOOKUP(L352+1,'Праздничные дни'!$C$2:$C$12427,1,0),IFERROR(VLOOKUP(L352+2,'Праздничные дни'!$C$2:$C$12427,1,0),IFERROR(VLOOKUP(L352+3,'Праздничные дни'!$C$2:$C$12427,1,0),IFERROR(VLOOKUP(L352+4,'Праздничные дни'!$C$2:$C$12427,1,0),IFERROR(VLOOKUP(L352+5,'Праздничные дни'!$C$2:$C$12427,1,0),IFERROR(VLOOKUP(L352+6,'Праздничные дни'!$C$2:$C$12427,1,0),IFERROR(VLOOKUP(L352+7,'Праздничные дни'!$C$2:$C$12427,1,0),IFERROR(VLOOKUP(L352+8,'Праздничные дни'!$C$2:$C$12427,1,0),IFERROR(VLOOKUP(L352+9,'Праздничные дни'!$C$2:$C$12427,1,0),IFERROR(VLOOKUP(L352+10,'Праздничные дни'!$C$2:$C$12427,1,0),0)))))))))))</f>
        <v>55457</v>
      </c>
      <c r="L352" s="8">
        <f t="shared" ca="1" si="88"/>
        <v>55457</v>
      </c>
      <c r="M352" s="9">
        <f t="shared" si="85"/>
        <v>100703.56363618122</v>
      </c>
      <c r="N352" s="9">
        <f t="shared" ca="1" si="86"/>
        <v>-26975.478495641117</v>
      </c>
      <c r="O352" s="9">
        <f t="shared" ca="1" si="80"/>
        <v>127679.04213182234</v>
      </c>
      <c r="P352" s="9">
        <f t="shared" ca="1" si="87"/>
        <v>-3900111.8585720551</v>
      </c>
      <c r="Q352">
        <f t="shared" ca="1" si="81"/>
        <v>1</v>
      </c>
    </row>
    <row r="353" spans="2:17" x14ac:dyDescent="0.35">
      <c r="B353" s="8">
        <f ca="1">IFERROR(VLOOKUP(C353,'Праздничные дни'!$C$2:$C$12427,1,0),IFERROR(VLOOKUP(C353+1,'Праздничные дни'!$C$2:$C$12427,1,0),IFERROR(VLOOKUP(C353+2,'Праздничные дни'!$C$2:$C$12427,1,0),IFERROR(VLOOKUP(C353+3,'Праздничные дни'!$C$2:$C$12427,1,0),IFERROR(VLOOKUP(C353+4,'Праздничные дни'!$C$2:$C$12427,1,0),IFERROR(VLOOKUP(C353+5,'Праздничные дни'!$C$2:$C$12427,1,0),IFERROR(VLOOKUP(C353+6,'Праздничные дни'!$C$2:$C$12427,1,0),IFERROR(VLOOKUP(C353+7,'Праздничные дни'!$C$2:$C$12427,1,0),IFERROR(VLOOKUP(C353+8,'Праздничные дни'!$C$2:$C$12427,1,0),IFERROR(VLOOKUP(C353+9,'Праздничные дни'!$C$2:$C$12427,1,0),IFERROR(VLOOKUP(C353+10,'Праздничные дни'!$C$2:$C$12427,1,0),0)))))))))))</f>
        <v>55487</v>
      </c>
      <c r="C353" s="8">
        <f t="shared" ca="1" si="82"/>
        <v>55487</v>
      </c>
      <c r="D353" s="9">
        <f t="shared" ca="1" si="76"/>
        <v>98755.432732786561</v>
      </c>
      <c r="E353" s="9">
        <f t="shared" ca="1" si="83"/>
        <v>-30783.250902283129</v>
      </c>
      <c r="F353" s="9">
        <f t="shared" ca="1" si="77"/>
        <v>129538.6836350697</v>
      </c>
      <c r="G353" s="9">
        <f t="shared" ca="1" si="84"/>
        <v>-4290978.1574622337</v>
      </c>
      <c r="H353">
        <f t="shared" ca="1" si="78"/>
        <v>1</v>
      </c>
      <c r="I353" s="2">
        <f t="shared" si="79"/>
        <v>0.09</v>
      </c>
      <c r="K353" s="8">
        <f ca="1">IFERROR(VLOOKUP(L353,'Праздничные дни'!$C$2:$C$12427,1,0),IFERROR(VLOOKUP(L353+1,'Праздничные дни'!$C$2:$C$12427,1,0),IFERROR(VLOOKUP(L353+2,'Праздничные дни'!$C$2:$C$12427,1,0),IFERROR(VLOOKUP(L353+3,'Праздничные дни'!$C$2:$C$12427,1,0),IFERROR(VLOOKUP(L353+4,'Праздничные дни'!$C$2:$C$12427,1,0),IFERROR(VLOOKUP(L353+5,'Праздничные дни'!$C$2:$C$12427,1,0),IFERROR(VLOOKUP(L353+6,'Праздничные дни'!$C$2:$C$12427,1,0),IFERROR(VLOOKUP(L353+7,'Праздничные дни'!$C$2:$C$12427,1,0),IFERROR(VLOOKUP(L353+8,'Праздничные дни'!$C$2:$C$12427,1,0),IFERROR(VLOOKUP(L353+9,'Праздничные дни'!$C$2:$C$12427,1,0),IFERROR(VLOOKUP(L353+10,'Праздничные дни'!$C$2:$C$12427,1,0),0)))))))))))</f>
        <v>55487</v>
      </c>
      <c r="L353" s="8">
        <f t="shared" ca="1" si="88"/>
        <v>55487</v>
      </c>
      <c r="M353" s="9">
        <f t="shared" si="85"/>
        <v>100703.56363618122</v>
      </c>
      <c r="N353" s="9">
        <f t="shared" ca="1" si="86"/>
        <v>-28850.142515464515</v>
      </c>
      <c r="O353" s="9">
        <f t="shared" ca="1" si="80"/>
        <v>129553.70615164573</v>
      </c>
      <c r="P353" s="9">
        <f t="shared" ca="1" si="87"/>
        <v>-4029665.5647237008</v>
      </c>
      <c r="Q353">
        <f t="shared" ca="1" si="81"/>
        <v>1</v>
      </c>
    </row>
    <row r="354" spans="2:17" x14ac:dyDescent="0.35">
      <c r="B354" s="8">
        <f ca="1">IFERROR(VLOOKUP(C354,'Праздничные дни'!$C$2:$C$12427,1,0),IFERROR(VLOOKUP(C354+1,'Праздничные дни'!$C$2:$C$12427,1,0),IFERROR(VLOOKUP(C354+2,'Праздничные дни'!$C$2:$C$12427,1,0),IFERROR(VLOOKUP(C354+3,'Праздничные дни'!$C$2:$C$12427,1,0),IFERROR(VLOOKUP(C354+4,'Праздничные дни'!$C$2:$C$12427,1,0),IFERROR(VLOOKUP(C354+5,'Праздничные дни'!$C$2:$C$12427,1,0),IFERROR(VLOOKUP(C354+6,'Праздничные дни'!$C$2:$C$12427,1,0),IFERROR(VLOOKUP(C354+7,'Праздничные дни'!$C$2:$C$12427,1,0),IFERROR(VLOOKUP(C354+8,'Праздничные дни'!$C$2:$C$12427,1,0),IFERROR(VLOOKUP(C354+9,'Праздничные дни'!$C$2:$C$12427,1,0),IFERROR(VLOOKUP(C354+10,'Праздничные дни'!$C$2:$C$12427,1,0),0)))))))))))</f>
        <v>55527</v>
      </c>
      <c r="C354" s="8">
        <f t="shared" ca="1" si="82"/>
        <v>55518</v>
      </c>
      <c r="D354" s="9">
        <f t="shared" ca="1" si="76"/>
        <v>98755.432732786561</v>
      </c>
      <c r="E354" s="9">
        <f t="shared" ca="1" si="83"/>
        <v>-42321.976347572716</v>
      </c>
      <c r="F354" s="9">
        <f t="shared" ca="1" si="77"/>
        <v>141077.40908035927</v>
      </c>
      <c r="G354" s="9">
        <f t="shared" ca="1" si="84"/>
        <v>-4432055.5665425928</v>
      </c>
      <c r="H354">
        <f t="shared" ca="1" si="78"/>
        <v>1</v>
      </c>
      <c r="I354" s="2">
        <f t="shared" si="79"/>
        <v>0.09</v>
      </c>
      <c r="K354" s="8">
        <f ca="1">IFERROR(VLOOKUP(L354,'Праздничные дни'!$C$2:$C$12427,1,0),IFERROR(VLOOKUP(L354+1,'Праздничные дни'!$C$2:$C$12427,1,0),IFERROR(VLOOKUP(L354+2,'Праздничные дни'!$C$2:$C$12427,1,0),IFERROR(VLOOKUP(L354+3,'Праздничные дни'!$C$2:$C$12427,1,0),IFERROR(VLOOKUP(L354+4,'Праздничные дни'!$C$2:$C$12427,1,0),IFERROR(VLOOKUP(L354+5,'Праздничные дни'!$C$2:$C$12427,1,0),IFERROR(VLOOKUP(L354+6,'Праздничные дни'!$C$2:$C$12427,1,0),IFERROR(VLOOKUP(L354+7,'Праздничные дни'!$C$2:$C$12427,1,0),IFERROR(VLOOKUP(L354+8,'Праздничные дни'!$C$2:$C$12427,1,0),IFERROR(VLOOKUP(L354+9,'Праздничные дни'!$C$2:$C$12427,1,0),IFERROR(VLOOKUP(L354+10,'Праздничные дни'!$C$2:$C$12427,1,0),0)))))))))))</f>
        <v>55527</v>
      </c>
      <c r="L354" s="8">
        <f t="shared" ca="1" si="88"/>
        <v>55518</v>
      </c>
      <c r="M354" s="9">
        <f t="shared" si="85"/>
        <v>100703.56363618122</v>
      </c>
      <c r="N354" s="9">
        <f t="shared" ca="1" si="86"/>
        <v>-39744.646665768007</v>
      </c>
      <c r="O354" s="9">
        <f t="shared" ca="1" si="80"/>
        <v>140448.21030194924</v>
      </c>
      <c r="P354" s="9">
        <f t="shared" ca="1" si="87"/>
        <v>-4170113.7750256499</v>
      </c>
      <c r="Q354">
        <f t="shared" ca="1" si="81"/>
        <v>1</v>
      </c>
    </row>
    <row r="355" spans="2:17" x14ac:dyDescent="0.35">
      <c r="B355" s="8">
        <f ca="1">IFERROR(VLOOKUP(C355,'Праздничные дни'!$C$2:$C$12427,1,0),IFERROR(VLOOKUP(C355+1,'Праздничные дни'!$C$2:$C$12427,1,0),IFERROR(VLOOKUP(C355+2,'Праздничные дни'!$C$2:$C$12427,1,0),IFERROR(VLOOKUP(C355+3,'Праздничные дни'!$C$2:$C$12427,1,0),IFERROR(VLOOKUP(C355+4,'Праздничные дни'!$C$2:$C$12427,1,0),IFERROR(VLOOKUP(C355+5,'Праздничные дни'!$C$2:$C$12427,1,0),IFERROR(VLOOKUP(C355+6,'Праздничные дни'!$C$2:$C$12427,1,0),IFERROR(VLOOKUP(C355+7,'Праздничные дни'!$C$2:$C$12427,1,0),IFERROR(VLOOKUP(C355+8,'Праздничные дни'!$C$2:$C$12427,1,0),IFERROR(VLOOKUP(C355+9,'Праздничные дни'!$C$2:$C$12427,1,0),IFERROR(VLOOKUP(C355+10,'Праздничные дни'!$C$2:$C$12427,1,0),0)))))))))))</f>
        <v>55549</v>
      </c>
      <c r="C355" s="8">
        <f t="shared" ca="1" si="82"/>
        <v>55549</v>
      </c>
      <c r="D355" s="9">
        <f t="shared" ca="1" si="76"/>
        <v>98755.432732786561</v>
      </c>
      <c r="E355" s="9">
        <f t="shared" ca="1" si="83"/>
        <v>-24042.38362124475</v>
      </c>
      <c r="F355" s="9">
        <f t="shared" ca="1" si="77"/>
        <v>122797.81635403131</v>
      </c>
      <c r="G355" s="9">
        <f t="shared" ca="1" si="84"/>
        <v>-4554853.3828966245</v>
      </c>
      <c r="H355">
        <f t="shared" ca="1" si="78"/>
        <v>1</v>
      </c>
      <c r="I355" s="2">
        <f t="shared" si="79"/>
        <v>0.09</v>
      </c>
      <c r="K355" s="8">
        <f ca="1">IFERROR(VLOOKUP(L355,'Праздничные дни'!$C$2:$C$12427,1,0),IFERROR(VLOOKUP(L355+1,'Праздничные дни'!$C$2:$C$12427,1,0),IFERROR(VLOOKUP(L355+2,'Праздничные дни'!$C$2:$C$12427,1,0),IFERROR(VLOOKUP(L355+3,'Праздничные дни'!$C$2:$C$12427,1,0),IFERROR(VLOOKUP(L355+4,'Праздничные дни'!$C$2:$C$12427,1,0),IFERROR(VLOOKUP(L355+5,'Праздничные дни'!$C$2:$C$12427,1,0),IFERROR(VLOOKUP(L355+6,'Праздничные дни'!$C$2:$C$12427,1,0),IFERROR(VLOOKUP(L355+7,'Праздничные дни'!$C$2:$C$12427,1,0),IFERROR(VLOOKUP(L355+8,'Праздничные дни'!$C$2:$C$12427,1,0),IFERROR(VLOOKUP(L355+9,'Праздничные дни'!$C$2:$C$12427,1,0),IFERROR(VLOOKUP(L355+10,'Праздничные дни'!$C$2:$C$12427,1,0),0)))))))))))</f>
        <v>55549</v>
      </c>
      <c r="L355" s="8">
        <f t="shared" ca="1" si="88"/>
        <v>55549</v>
      </c>
      <c r="M355" s="9">
        <f t="shared" si="85"/>
        <v>100703.56363618122</v>
      </c>
      <c r="N355" s="9">
        <f t="shared" ca="1" si="86"/>
        <v>-22621.439108358318</v>
      </c>
      <c r="O355" s="9">
        <f t="shared" ca="1" si="80"/>
        <v>123325.00274453954</v>
      </c>
      <c r="P355" s="9">
        <f t="shared" ca="1" si="87"/>
        <v>-4293438.7777701896</v>
      </c>
      <c r="Q355">
        <f t="shared" ca="1" si="81"/>
        <v>1</v>
      </c>
    </row>
    <row r="356" spans="2:17" x14ac:dyDescent="0.35">
      <c r="B356" s="8">
        <f ca="1">IFERROR(VLOOKUP(C356,'Праздничные дни'!$C$2:$C$12427,1,0),IFERROR(VLOOKUP(C356+1,'Праздничные дни'!$C$2:$C$12427,1,0),IFERROR(VLOOKUP(C356+2,'Праздничные дни'!$C$2:$C$12427,1,0),IFERROR(VLOOKUP(C356+3,'Праздничные дни'!$C$2:$C$12427,1,0),IFERROR(VLOOKUP(C356+4,'Праздничные дни'!$C$2:$C$12427,1,0),IFERROR(VLOOKUP(C356+5,'Праздничные дни'!$C$2:$C$12427,1,0),IFERROR(VLOOKUP(C356+6,'Праздничные дни'!$C$2:$C$12427,1,0),IFERROR(VLOOKUP(C356+7,'Праздничные дни'!$C$2:$C$12427,1,0),IFERROR(VLOOKUP(C356+8,'Праздничные дни'!$C$2:$C$12427,1,0),IFERROR(VLOOKUP(C356+9,'Праздничные дни'!$C$2:$C$12427,1,0),IFERROR(VLOOKUP(C356+10,'Праздничные дни'!$C$2:$C$12427,1,0),0)))))))))))</f>
        <v>55578</v>
      </c>
      <c r="C356" s="8">
        <f t="shared" ca="1" si="82"/>
        <v>55578</v>
      </c>
      <c r="D356" s="9">
        <f t="shared" ca="1" si="76"/>
        <v>98755.432732786561</v>
      </c>
      <c r="E356" s="9">
        <f t="shared" ca="1" si="83"/>
        <v>-32570.321450301893</v>
      </c>
      <c r="F356" s="9">
        <f t="shared" ca="1" si="77"/>
        <v>131325.75418308846</v>
      </c>
      <c r="G356" s="9">
        <f t="shared" ca="1" si="84"/>
        <v>-4686179.1370797129</v>
      </c>
      <c r="H356">
        <f t="shared" ca="1" si="78"/>
        <v>1</v>
      </c>
      <c r="I356" s="2">
        <f t="shared" si="79"/>
        <v>0.09</v>
      </c>
      <c r="K356" s="8">
        <f ca="1">IFERROR(VLOOKUP(L356,'Праздничные дни'!$C$2:$C$12427,1,0),IFERROR(VLOOKUP(L356+1,'Праздничные дни'!$C$2:$C$12427,1,0),IFERROR(VLOOKUP(L356+2,'Праздничные дни'!$C$2:$C$12427,1,0),IFERROR(VLOOKUP(L356+3,'Праздничные дни'!$C$2:$C$12427,1,0),IFERROR(VLOOKUP(L356+4,'Праздничные дни'!$C$2:$C$12427,1,0),IFERROR(VLOOKUP(L356+5,'Праздничные дни'!$C$2:$C$12427,1,0),IFERROR(VLOOKUP(L356+6,'Праздничные дни'!$C$2:$C$12427,1,0),IFERROR(VLOOKUP(L356+7,'Праздничные дни'!$C$2:$C$12427,1,0),IFERROR(VLOOKUP(L356+8,'Праздничные дни'!$C$2:$C$12427,1,0),IFERROR(VLOOKUP(L356+9,'Праздничные дни'!$C$2:$C$12427,1,0),IFERROR(VLOOKUP(L356+10,'Праздничные дни'!$C$2:$C$12427,1,0),0)))))))))))</f>
        <v>55578</v>
      </c>
      <c r="L356" s="8">
        <f t="shared" ca="1" si="88"/>
        <v>55578</v>
      </c>
      <c r="M356" s="9">
        <f t="shared" si="85"/>
        <v>100703.56363618122</v>
      </c>
      <c r="N356" s="9">
        <f t="shared" ca="1" si="86"/>
        <v>-30701.027972548483</v>
      </c>
      <c r="O356" s="9">
        <f t="shared" ca="1" si="80"/>
        <v>131404.59160872971</v>
      </c>
      <c r="P356" s="9">
        <f t="shared" ca="1" si="87"/>
        <v>-4424843.3693789197</v>
      </c>
      <c r="Q356">
        <f t="shared" ca="1" si="81"/>
        <v>1</v>
      </c>
    </row>
    <row r="357" spans="2:17" x14ac:dyDescent="0.35">
      <c r="B357" s="8">
        <f ca="1">IFERROR(VLOOKUP(C357,'Праздничные дни'!$C$2:$C$12427,1,0),IFERROR(VLOOKUP(C357+1,'Праздничные дни'!$C$2:$C$12427,1,0),IFERROR(VLOOKUP(C357+2,'Праздничные дни'!$C$2:$C$12427,1,0),IFERROR(VLOOKUP(C357+3,'Праздничные дни'!$C$2:$C$12427,1,0),IFERROR(VLOOKUP(C357+4,'Праздничные дни'!$C$2:$C$12427,1,0),IFERROR(VLOOKUP(C357+5,'Праздничные дни'!$C$2:$C$12427,1,0),IFERROR(VLOOKUP(C357+6,'Праздничные дни'!$C$2:$C$12427,1,0),IFERROR(VLOOKUP(C357+7,'Праздничные дни'!$C$2:$C$12427,1,0),IFERROR(VLOOKUP(C357+8,'Праздничные дни'!$C$2:$C$12427,1,0),IFERROR(VLOOKUP(C357+9,'Праздничные дни'!$C$2:$C$12427,1,0),IFERROR(VLOOKUP(C357+10,'Праздничные дни'!$C$2:$C$12427,1,0),0)))))))))))</f>
        <v>55610</v>
      </c>
      <c r="C357" s="8">
        <f t="shared" ca="1" si="82"/>
        <v>55609</v>
      </c>
      <c r="D357" s="9">
        <f t="shared" ca="1" si="76"/>
        <v>98755.432732786561</v>
      </c>
      <c r="E357" s="9">
        <f t="shared" ca="1" si="83"/>
        <v>-36975.879218601571</v>
      </c>
      <c r="F357" s="9">
        <f t="shared" ca="1" si="77"/>
        <v>135731.31195138814</v>
      </c>
      <c r="G357" s="9">
        <f t="shared" ca="1" si="84"/>
        <v>-4821910.4490311015</v>
      </c>
      <c r="H357">
        <f t="shared" ca="1" si="78"/>
        <v>1</v>
      </c>
      <c r="I357" s="2">
        <f t="shared" si="79"/>
        <v>0.09</v>
      </c>
      <c r="K357" s="8">
        <f ca="1">IFERROR(VLOOKUP(L357,'Праздничные дни'!$C$2:$C$12427,1,0),IFERROR(VLOOKUP(L357+1,'Праздничные дни'!$C$2:$C$12427,1,0),IFERROR(VLOOKUP(L357+2,'Праздничные дни'!$C$2:$C$12427,1,0),IFERROR(VLOOKUP(L357+3,'Праздничные дни'!$C$2:$C$12427,1,0),IFERROR(VLOOKUP(L357+4,'Праздничные дни'!$C$2:$C$12427,1,0),IFERROR(VLOOKUP(L357+5,'Праздничные дни'!$C$2:$C$12427,1,0),IFERROR(VLOOKUP(L357+6,'Праздничные дни'!$C$2:$C$12427,1,0),IFERROR(VLOOKUP(L357+7,'Праздничные дни'!$C$2:$C$12427,1,0),IFERROR(VLOOKUP(L357+8,'Праздничные дни'!$C$2:$C$12427,1,0),IFERROR(VLOOKUP(L357+9,'Праздничные дни'!$C$2:$C$12427,1,0),IFERROR(VLOOKUP(L357+10,'Праздничные дни'!$C$2:$C$12427,1,0),0)))))))))))</f>
        <v>55610</v>
      </c>
      <c r="L357" s="8">
        <f t="shared" ca="1" si="88"/>
        <v>55609</v>
      </c>
      <c r="M357" s="9">
        <f t="shared" si="85"/>
        <v>100703.56363618122</v>
      </c>
      <c r="N357" s="9">
        <f t="shared" ca="1" si="86"/>
        <v>-34913.832613181614</v>
      </c>
      <c r="O357" s="9">
        <f t="shared" ca="1" si="80"/>
        <v>135617.39624936285</v>
      </c>
      <c r="P357" s="9">
        <f t="shared" ca="1" si="87"/>
        <v>-4560460.7656282829</v>
      </c>
      <c r="Q357">
        <f t="shared" ca="1" si="81"/>
        <v>1</v>
      </c>
    </row>
    <row r="358" spans="2:17" x14ac:dyDescent="0.35">
      <c r="B358" s="8">
        <f ca="1">IFERROR(VLOOKUP(C358,'Праздничные дни'!$C$2:$C$12427,1,0),IFERROR(VLOOKUP(C358+1,'Праздничные дни'!$C$2:$C$12427,1,0),IFERROR(VLOOKUP(C358+2,'Праздничные дни'!$C$2:$C$12427,1,0),IFERROR(VLOOKUP(C358+3,'Праздничные дни'!$C$2:$C$12427,1,0),IFERROR(VLOOKUP(C358+4,'Праздничные дни'!$C$2:$C$12427,1,0),IFERROR(VLOOKUP(C358+5,'Праздничные дни'!$C$2:$C$12427,1,0),IFERROR(VLOOKUP(C358+6,'Праздничные дни'!$C$2:$C$12427,1,0),IFERROR(VLOOKUP(C358+7,'Праздничные дни'!$C$2:$C$12427,1,0),IFERROR(VLOOKUP(C358+8,'Праздничные дни'!$C$2:$C$12427,1,0),IFERROR(VLOOKUP(C358+9,'Праздничные дни'!$C$2:$C$12427,1,0),IFERROR(VLOOKUP(C358+10,'Праздничные дни'!$C$2:$C$12427,1,0),0)))))))))))</f>
        <v>55639</v>
      </c>
      <c r="C358" s="8">
        <f t="shared" ca="1" si="82"/>
        <v>55639</v>
      </c>
      <c r="D358" s="9">
        <f t="shared" ca="1" si="76"/>
        <v>98755.432732786561</v>
      </c>
      <c r="E358" s="9">
        <f t="shared" ca="1" si="83"/>
        <v>-34479.962388962129</v>
      </c>
      <c r="F358" s="9">
        <f t="shared" ca="1" si="77"/>
        <v>133235.39512174868</v>
      </c>
      <c r="G358" s="9">
        <f t="shared" ca="1" si="84"/>
        <v>-4955145.8441528501</v>
      </c>
      <c r="H358">
        <f t="shared" ca="1" si="78"/>
        <v>1</v>
      </c>
      <c r="I358" s="2">
        <f t="shared" si="79"/>
        <v>0.09</v>
      </c>
      <c r="K358" s="8">
        <f ca="1">IFERROR(VLOOKUP(L358,'Праздничные дни'!$C$2:$C$12427,1,0),IFERROR(VLOOKUP(L358+1,'Праздничные дни'!$C$2:$C$12427,1,0),IFERROR(VLOOKUP(L358+2,'Праздничные дни'!$C$2:$C$12427,1,0),IFERROR(VLOOKUP(L358+3,'Праздничные дни'!$C$2:$C$12427,1,0),IFERROR(VLOOKUP(L358+4,'Праздничные дни'!$C$2:$C$12427,1,0),IFERROR(VLOOKUP(L358+5,'Праздничные дни'!$C$2:$C$12427,1,0),IFERROR(VLOOKUP(L358+6,'Праздничные дни'!$C$2:$C$12427,1,0),IFERROR(VLOOKUP(L358+7,'Праздничные дни'!$C$2:$C$12427,1,0),IFERROR(VLOOKUP(L358+8,'Праздничные дни'!$C$2:$C$12427,1,0),IFERROR(VLOOKUP(L358+9,'Праздничные дни'!$C$2:$C$12427,1,0),IFERROR(VLOOKUP(L358+10,'Праздничные дни'!$C$2:$C$12427,1,0),0)))))))))))</f>
        <v>55639</v>
      </c>
      <c r="L358" s="8">
        <f t="shared" ca="1" si="88"/>
        <v>55639</v>
      </c>
      <c r="M358" s="9">
        <f t="shared" si="85"/>
        <v>100703.56363618122</v>
      </c>
      <c r="N358" s="9">
        <f t="shared" ca="1" si="86"/>
        <v>-32610.418077506354</v>
      </c>
      <c r="O358" s="9">
        <f t="shared" ca="1" si="80"/>
        <v>133313.98171368756</v>
      </c>
      <c r="P358" s="9">
        <f t="shared" ca="1" si="87"/>
        <v>-4693774.7473419709</v>
      </c>
      <c r="Q358">
        <f t="shared" ca="1" si="81"/>
        <v>1</v>
      </c>
    </row>
    <row r="359" spans="2:17" x14ac:dyDescent="0.35">
      <c r="B359" s="8">
        <f ca="1">IFERROR(VLOOKUP(C359,'Праздничные дни'!$C$2:$C$12427,1,0),IFERROR(VLOOKUP(C359+1,'Праздничные дни'!$C$2:$C$12427,1,0),IFERROR(VLOOKUP(C359+2,'Праздничные дни'!$C$2:$C$12427,1,0),IFERROR(VLOOKUP(C359+3,'Праздничные дни'!$C$2:$C$12427,1,0),IFERROR(VLOOKUP(C359+4,'Праздничные дни'!$C$2:$C$12427,1,0),IFERROR(VLOOKUP(C359+5,'Праздничные дни'!$C$2:$C$12427,1,0),IFERROR(VLOOKUP(C359+6,'Праздничные дни'!$C$2:$C$12427,1,0),IFERROR(VLOOKUP(C359+7,'Праздничные дни'!$C$2:$C$12427,1,0),IFERROR(VLOOKUP(C359+8,'Праздничные дни'!$C$2:$C$12427,1,0),IFERROR(VLOOKUP(C359+9,'Праздничные дни'!$C$2:$C$12427,1,0),IFERROR(VLOOKUP(C359+10,'Праздничные дни'!$C$2:$C$12427,1,0),0)))))))))))</f>
        <v>55670</v>
      </c>
      <c r="C359" s="8">
        <f t="shared" ca="1" si="82"/>
        <v>55670</v>
      </c>
      <c r="D359" s="9">
        <f t="shared" ca="1" si="76"/>
        <v>98755.432732786561</v>
      </c>
      <c r="E359" s="9">
        <f t="shared" ca="1" si="83"/>
        <v>-37876.320288182062</v>
      </c>
      <c r="F359" s="9">
        <f t="shared" ca="1" si="77"/>
        <v>136631.75302096864</v>
      </c>
      <c r="G359" s="9">
        <f t="shared" ca="1" si="84"/>
        <v>-5091777.5971738184</v>
      </c>
      <c r="H359">
        <f t="shared" ca="1" si="78"/>
        <v>1</v>
      </c>
      <c r="I359" s="2">
        <f t="shared" si="79"/>
        <v>0.09</v>
      </c>
      <c r="K359" s="8">
        <f ca="1">IFERROR(VLOOKUP(L359,'Праздничные дни'!$C$2:$C$12427,1,0),IFERROR(VLOOKUP(L359+1,'Праздничные дни'!$C$2:$C$12427,1,0),IFERROR(VLOOKUP(L359+2,'Праздничные дни'!$C$2:$C$12427,1,0),IFERROR(VLOOKUP(L359+3,'Праздничные дни'!$C$2:$C$12427,1,0),IFERROR(VLOOKUP(L359+4,'Праздничные дни'!$C$2:$C$12427,1,0),IFERROR(VLOOKUP(L359+5,'Праздничные дни'!$C$2:$C$12427,1,0),IFERROR(VLOOKUP(L359+6,'Праздничные дни'!$C$2:$C$12427,1,0),IFERROR(VLOOKUP(L359+7,'Праздничные дни'!$C$2:$C$12427,1,0),IFERROR(VLOOKUP(L359+8,'Праздничные дни'!$C$2:$C$12427,1,0),IFERROR(VLOOKUP(L359+9,'Праздничные дни'!$C$2:$C$12427,1,0),IFERROR(VLOOKUP(L359+10,'Праздничные дни'!$C$2:$C$12427,1,0),0)))))))))))</f>
        <v>55670</v>
      </c>
      <c r="L359" s="8">
        <f t="shared" ca="1" si="88"/>
        <v>55670</v>
      </c>
      <c r="M359" s="9">
        <f t="shared" si="85"/>
        <v>100703.56363618122</v>
      </c>
      <c r="N359" s="9">
        <f t="shared" ca="1" si="86"/>
        <v>-35878.442589271501</v>
      </c>
      <c r="O359" s="9">
        <f t="shared" ca="1" si="80"/>
        <v>136582.00622545273</v>
      </c>
      <c r="P359" s="9">
        <f t="shared" ca="1" si="87"/>
        <v>-4830356.7535674237</v>
      </c>
      <c r="Q359">
        <f t="shared" ca="1" si="81"/>
        <v>1</v>
      </c>
    </row>
    <row r="360" spans="2:17" x14ac:dyDescent="0.35">
      <c r="B360" s="8">
        <f ca="1">IFERROR(VLOOKUP(C360,'Праздничные дни'!$C$2:$C$12427,1,0),IFERROR(VLOOKUP(C360+1,'Праздничные дни'!$C$2:$C$12427,1,0),IFERROR(VLOOKUP(C360+2,'Праздничные дни'!$C$2:$C$12427,1,0),IFERROR(VLOOKUP(C360+3,'Праздничные дни'!$C$2:$C$12427,1,0),IFERROR(VLOOKUP(C360+4,'Праздничные дни'!$C$2:$C$12427,1,0),IFERROR(VLOOKUP(C360+5,'Праздничные дни'!$C$2:$C$12427,1,0),IFERROR(VLOOKUP(C360+6,'Праздничные дни'!$C$2:$C$12427,1,0),IFERROR(VLOOKUP(C360+7,'Праздничные дни'!$C$2:$C$12427,1,0),IFERROR(VLOOKUP(C360+8,'Праздничные дни'!$C$2:$C$12427,1,0),IFERROR(VLOOKUP(C360+9,'Праздничные дни'!$C$2:$C$12427,1,0),IFERROR(VLOOKUP(C360+10,'Праздничные дни'!$C$2:$C$12427,1,0),0)))))))))))</f>
        <v>55701</v>
      </c>
      <c r="C360" s="8">
        <f t="shared" ca="1" si="82"/>
        <v>55700</v>
      </c>
      <c r="D360" s="9">
        <f t="shared" ca="1" si="76"/>
        <v>98755.432732786561</v>
      </c>
      <c r="E360" s="9">
        <f t="shared" ca="1" si="83"/>
        <v>-38920.710948260145</v>
      </c>
      <c r="F360" s="9">
        <f t="shared" ca="1" si="77"/>
        <v>137676.1436810467</v>
      </c>
      <c r="G360" s="9">
        <f t="shared" ca="1" si="84"/>
        <v>-5229453.7408548649</v>
      </c>
      <c r="H360">
        <f t="shared" ca="1" si="78"/>
        <v>1</v>
      </c>
      <c r="I360" s="2">
        <f t="shared" si="79"/>
        <v>0.09</v>
      </c>
      <c r="K360" s="8">
        <f ca="1">IFERROR(VLOOKUP(L360,'Праздничные дни'!$C$2:$C$12427,1,0),IFERROR(VLOOKUP(L360+1,'Праздничные дни'!$C$2:$C$12427,1,0),IFERROR(VLOOKUP(L360+2,'Праздничные дни'!$C$2:$C$12427,1,0),IFERROR(VLOOKUP(L360+3,'Праздничные дни'!$C$2:$C$12427,1,0),IFERROR(VLOOKUP(L360+4,'Праздничные дни'!$C$2:$C$12427,1,0),IFERROR(VLOOKUP(L360+5,'Праздничные дни'!$C$2:$C$12427,1,0),IFERROR(VLOOKUP(L360+6,'Праздничные дни'!$C$2:$C$12427,1,0),IFERROR(VLOOKUP(L360+7,'Праздничные дни'!$C$2:$C$12427,1,0),IFERROR(VLOOKUP(L360+8,'Праздничные дни'!$C$2:$C$12427,1,0),IFERROR(VLOOKUP(L360+9,'Праздничные дни'!$C$2:$C$12427,1,0),IFERROR(VLOOKUP(L360+10,'Праздничные дни'!$C$2:$C$12427,1,0),0)))))))))))</f>
        <v>55701</v>
      </c>
      <c r="L360" s="8">
        <f t="shared" ca="1" si="88"/>
        <v>55700</v>
      </c>
      <c r="M360" s="9">
        <f t="shared" si="85"/>
        <v>100703.56363618122</v>
      </c>
      <c r="N360" s="9">
        <f t="shared" ca="1" si="86"/>
        <v>-36922.452993022227</v>
      </c>
      <c r="O360" s="9">
        <f t="shared" ca="1" si="80"/>
        <v>137626.01662920346</v>
      </c>
      <c r="P360" s="9">
        <f t="shared" ca="1" si="87"/>
        <v>-4967982.7701966269</v>
      </c>
      <c r="Q360">
        <f t="shared" ca="1" si="81"/>
        <v>1</v>
      </c>
    </row>
    <row r="361" spans="2:17" x14ac:dyDescent="0.35">
      <c r="B361" s="8">
        <f ca="1">IFERROR(VLOOKUP(C361,'Праздничные дни'!$C$2:$C$12427,1,0),IFERROR(VLOOKUP(C361+1,'Праздничные дни'!$C$2:$C$12427,1,0),IFERROR(VLOOKUP(C361+2,'Праздничные дни'!$C$2:$C$12427,1,0),IFERROR(VLOOKUP(C361+3,'Праздничные дни'!$C$2:$C$12427,1,0),IFERROR(VLOOKUP(C361+4,'Праздничные дни'!$C$2:$C$12427,1,0),IFERROR(VLOOKUP(C361+5,'Праздничные дни'!$C$2:$C$12427,1,0),IFERROR(VLOOKUP(C361+6,'Праздничные дни'!$C$2:$C$12427,1,0),IFERROR(VLOOKUP(C361+7,'Праздничные дни'!$C$2:$C$12427,1,0),IFERROR(VLOOKUP(C361+8,'Праздничные дни'!$C$2:$C$12427,1,0),IFERROR(VLOOKUP(C361+9,'Праздничные дни'!$C$2:$C$12427,1,0),IFERROR(VLOOKUP(C361+10,'Праздничные дни'!$C$2:$C$12427,1,0),0)))))))))))</f>
        <v>55731</v>
      </c>
      <c r="C361" s="8">
        <f t="shared" ca="1" si="82"/>
        <v>55731</v>
      </c>
      <c r="D361" s="9">
        <f t="shared" ca="1" si="76"/>
        <v>98755.432732786561</v>
      </c>
      <c r="E361" s="9">
        <f t="shared" ca="1" si="83"/>
        <v>-38683.630411803104</v>
      </c>
      <c r="F361" s="9">
        <f t="shared" ca="1" si="77"/>
        <v>137439.06314458966</v>
      </c>
      <c r="G361" s="9">
        <f t="shared" ca="1" si="84"/>
        <v>-5366892.8039994547</v>
      </c>
      <c r="H361">
        <f t="shared" ca="1" si="78"/>
        <v>1</v>
      </c>
      <c r="I361" s="2">
        <f t="shared" si="79"/>
        <v>0.09</v>
      </c>
      <c r="K361" s="8">
        <f ca="1">IFERROR(VLOOKUP(L361,'Праздничные дни'!$C$2:$C$12427,1,0),IFERROR(VLOOKUP(L361+1,'Праздничные дни'!$C$2:$C$12427,1,0),IFERROR(VLOOKUP(L361+2,'Праздничные дни'!$C$2:$C$12427,1,0),IFERROR(VLOOKUP(L361+3,'Праздничные дни'!$C$2:$C$12427,1,0),IFERROR(VLOOKUP(L361+4,'Праздничные дни'!$C$2:$C$12427,1,0),IFERROR(VLOOKUP(L361+5,'Праздничные дни'!$C$2:$C$12427,1,0),IFERROR(VLOOKUP(L361+6,'Праздничные дни'!$C$2:$C$12427,1,0),IFERROR(VLOOKUP(L361+7,'Праздничные дни'!$C$2:$C$12427,1,0),IFERROR(VLOOKUP(L361+8,'Праздничные дни'!$C$2:$C$12427,1,0),IFERROR(VLOOKUP(L361+9,'Праздничные дни'!$C$2:$C$12427,1,0),IFERROR(VLOOKUP(L361+10,'Праздничные дни'!$C$2:$C$12427,1,0),0)))))))))))</f>
        <v>55731</v>
      </c>
      <c r="L361" s="8">
        <f t="shared" ca="1" si="88"/>
        <v>55731</v>
      </c>
      <c r="M361" s="9">
        <f t="shared" si="85"/>
        <v>100703.56363618122</v>
      </c>
      <c r="N361" s="9">
        <f t="shared" ca="1" si="86"/>
        <v>-36749.461587755868</v>
      </c>
      <c r="O361" s="9">
        <f t="shared" ca="1" si="80"/>
        <v>137453.02522393709</v>
      </c>
      <c r="P361" s="9">
        <f t="shared" ca="1" si="87"/>
        <v>-5105435.7954205638</v>
      </c>
      <c r="Q361">
        <f t="shared" ca="1" si="81"/>
        <v>1</v>
      </c>
    </row>
    <row r="362" spans="2:17" x14ac:dyDescent="0.35">
      <c r="B362" s="8">
        <f ca="1">IFERROR(VLOOKUP(C362,'Праздничные дни'!$C$2:$C$12427,1,0),IFERROR(VLOOKUP(C362+1,'Праздничные дни'!$C$2:$C$12427,1,0),IFERROR(VLOOKUP(C362+2,'Праздничные дни'!$C$2:$C$12427,1,0),IFERROR(VLOOKUP(C362+3,'Праздничные дни'!$C$2:$C$12427,1,0),IFERROR(VLOOKUP(C362+4,'Праздничные дни'!$C$2:$C$12427,1,0),IFERROR(VLOOKUP(C362+5,'Праздничные дни'!$C$2:$C$12427,1,0),IFERROR(VLOOKUP(C362+6,'Праздничные дни'!$C$2:$C$12427,1,0),IFERROR(VLOOKUP(C362+7,'Праздничные дни'!$C$2:$C$12427,1,0),IFERROR(VLOOKUP(C362+8,'Праздничные дни'!$C$2:$C$12427,1,0),IFERROR(VLOOKUP(C362+9,'Праздничные дни'!$C$2:$C$12427,1,0),IFERROR(VLOOKUP(C362+10,'Праздничные дни'!$C$2:$C$12427,1,0),0)))))))))))</f>
        <v>55764</v>
      </c>
      <c r="C362" s="8">
        <f t="shared" ca="1" si="82"/>
        <v>55762</v>
      </c>
      <c r="D362" s="9">
        <f t="shared" ca="1" si="76"/>
        <v>98755.432732786561</v>
      </c>
      <c r="E362" s="9">
        <f t="shared" ca="1" si="83"/>
        <v>-43670.33322706406</v>
      </c>
      <c r="F362" s="9">
        <f t="shared" ca="1" si="77"/>
        <v>142425.76595985063</v>
      </c>
      <c r="G362" s="9">
        <f t="shared" ca="1" si="84"/>
        <v>-5509318.5699593052</v>
      </c>
      <c r="H362">
        <f t="shared" ca="1" si="78"/>
        <v>1</v>
      </c>
      <c r="I362" s="2">
        <f t="shared" si="79"/>
        <v>0.09</v>
      </c>
      <c r="K362" s="8">
        <f ca="1">IFERROR(VLOOKUP(L362,'Праздничные дни'!$C$2:$C$12427,1,0),IFERROR(VLOOKUP(L362+1,'Праздничные дни'!$C$2:$C$12427,1,0),IFERROR(VLOOKUP(L362+2,'Праздничные дни'!$C$2:$C$12427,1,0),IFERROR(VLOOKUP(L362+3,'Праздничные дни'!$C$2:$C$12427,1,0),IFERROR(VLOOKUP(L362+4,'Праздничные дни'!$C$2:$C$12427,1,0),IFERROR(VLOOKUP(L362+5,'Праздничные дни'!$C$2:$C$12427,1,0),IFERROR(VLOOKUP(L362+6,'Праздничные дни'!$C$2:$C$12427,1,0),IFERROR(VLOOKUP(L362+7,'Праздничные дни'!$C$2:$C$12427,1,0),IFERROR(VLOOKUP(L362+8,'Праздничные дни'!$C$2:$C$12427,1,0),IFERROR(VLOOKUP(L362+9,'Праздничные дни'!$C$2:$C$12427,1,0),IFERROR(VLOOKUP(L362+10,'Праздничные дни'!$C$2:$C$12427,1,0),0)))))))))))</f>
        <v>55764</v>
      </c>
      <c r="L362" s="8">
        <f t="shared" ca="1" si="88"/>
        <v>55762</v>
      </c>
      <c r="M362" s="9">
        <f t="shared" si="85"/>
        <v>100703.56363618122</v>
      </c>
      <c r="N362" s="9">
        <f t="shared" ca="1" si="86"/>
        <v>-41542.861129860481</v>
      </c>
      <c r="O362" s="9">
        <f t="shared" ca="1" si="80"/>
        <v>142246.42476604169</v>
      </c>
      <c r="P362" s="9">
        <f t="shared" ca="1" si="87"/>
        <v>-5247682.2201866051</v>
      </c>
      <c r="Q362">
        <f t="shared" ca="1" si="81"/>
        <v>1</v>
      </c>
    </row>
    <row r="363" spans="2:17" x14ac:dyDescent="0.35">
      <c r="B363" s="8">
        <f ca="1">IFERROR(VLOOKUP(C363,'Праздничные дни'!$C$2:$C$12427,1,0),IFERROR(VLOOKUP(C363+1,'Праздничные дни'!$C$2:$C$12427,1,0),IFERROR(VLOOKUP(C363+2,'Праздничные дни'!$C$2:$C$12427,1,0),IFERROR(VLOOKUP(C363+3,'Праздничные дни'!$C$2:$C$12427,1,0),IFERROR(VLOOKUP(C363+4,'Праздничные дни'!$C$2:$C$12427,1,0),IFERROR(VLOOKUP(C363+5,'Праздничные дни'!$C$2:$C$12427,1,0),IFERROR(VLOOKUP(C363+6,'Праздничные дни'!$C$2:$C$12427,1,0),IFERROR(VLOOKUP(C363+7,'Праздничные дни'!$C$2:$C$12427,1,0),IFERROR(VLOOKUP(C363+8,'Праздничные дни'!$C$2:$C$12427,1,0),IFERROR(VLOOKUP(C363+9,'Праздничные дни'!$C$2:$C$12427,1,0),IFERROR(VLOOKUP(C363+10,'Праздничные дни'!$C$2:$C$12427,1,0),0)))))))))))</f>
        <v>55792</v>
      </c>
      <c r="C363" s="8">
        <f t="shared" ca="1" si="82"/>
        <v>55792</v>
      </c>
      <c r="D363" s="9">
        <f t="shared" ca="1" si="76"/>
        <v>98755.432732786561</v>
      </c>
      <c r="E363" s="9">
        <f t="shared" ca="1" si="83"/>
        <v>-38036.939167938217</v>
      </c>
      <c r="F363" s="9">
        <f t="shared" ca="1" si="77"/>
        <v>136792.37190072477</v>
      </c>
      <c r="G363" s="9">
        <f t="shared" ca="1" si="84"/>
        <v>-5646110.9418600304</v>
      </c>
      <c r="H363">
        <f t="shared" ca="1" si="78"/>
        <v>1</v>
      </c>
      <c r="I363" s="2">
        <f t="shared" si="79"/>
        <v>0.09</v>
      </c>
      <c r="K363" s="8">
        <f ca="1">IFERROR(VLOOKUP(L363,'Праздничные дни'!$C$2:$C$12427,1,0),IFERROR(VLOOKUP(L363+1,'Праздничные дни'!$C$2:$C$12427,1,0),IFERROR(VLOOKUP(L363+2,'Праздничные дни'!$C$2:$C$12427,1,0),IFERROR(VLOOKUP(L363+3,'Праздничные дни'!$C$2:$C$12427,1,0),IFERROR(VLOOKUP(L363+4,'Праздничные дни'!$C$2:$C$12427,1,0),IFERROR(VLOOKUP(L363+5,'Праздничные дни'!$C$2:$C$12427,1,0),IFERROR(VLOOKUP(L363+6,'Праздничные дни'!$C$2:$C$12427,1,0),IFERROR(VLOOKUP(L363+7,'Праздничные дни'!$C$2:$C$12427,1,0),IFERROR(VLOOKUP(L363+8,'Праздничные дни'!$C$2:$C$12427,1,0),IFERROR(VLOOKUP(L363+9,'Праздничные дни'!$C$2:$C$12427,1,0),IFERROR(VLOOKUP(L363+10,'Праздничные дни'!$C$2:$C$12427,1,0),0)))))))))))</f>
        <v>55792</v>
      </c>
      <c r="L363" s="8">
        <f t="shared" ca="1" si="88"/>
        <v>55792</v>
      </c>
      <c r="M363" s="9">
        <f t="shared" si="85"/>
        <v>100703.56363618122</v>
      </c>
      <c r="N363" s="9">
        <f t="shared" ca="1" si="86"/>
        <v>-36230.57313663081</v>
      </c>
      <c r="O363" s="9">
        <f t="shared" ca="1" si="80"/>
        <v>136934.13677281202</v>
      </c>
      <c r="P363" s="9">
        <f t="shared" ca="1" si="87"/>
        <v>-5384616.3569594175</v>
      </c>
      <c r="Q363">
        <f t="shared" ca="1" si="81"/>
        <v>1</v>
      </c>
    </row>
    <row r="364" spans="2:17" x14ac:dyDescent="0.35">
      <c r="B364" s="8">
        <f ca="1">IFERROR(VLOOKUP(C364,'Праздничные дни'!$C$2:$C$12427,1,0),IFERROR(VLOOKUP(C364+1,'Праздничные дни'!$C$2:$C$12427,1,0),IFERROR(VLOOKUP(C364+2,'Праздничные дни'!$C$2:$C$12427,1,0),IFERROR(VLOOKUP(C364+3,'Праздничные дни'!$C$2:$C$12427,1,0),IFERROR(VLOOKUP(C364+4,'Праздничные дни'!$C$2:$C$12427,1,0),IFERROR(VLOOKUP(C364+5,'Праздничные дни'!$C$2:$C$12427,1,0),IFERROR(VLOOKUP(C364+6,'Праздничные дни'!$C$2:$C$12427,1,0),IFERROR(VLOOKUP(C364+7,'Праздничные дни'!$C$2:$C$12427,1,0),IFERROR(VLOOKUP(C364+8,'Праздничные дни'!$C$2:$C$12427,1,0),IFERROR(VLOOKUP(C364+9,'Праздничные дни'!$C$2:$C$12427,1,0),IFERROR(VLOOKUP(C364+10,'Праздничные дни'!$C$2:$C$12427,1,0),0)))))))))))</f>
        <v>55823</v>
      </c>
      <c r="C364" s="8">
        <f t="shared" ca="1" si="82"/>
        <v>55823</v>
      </c>
      <c r="D364" s="9">
        <f t="shared" ca="1" si="76"/>
        <v>98755.432732786561</v>
      </c>
      <c r="E364" s="9">
        <f t="shared" ca="1" si="83"/>
        <v>-43157.943911752009</v>
      </c>
      <c r="F364" s="9">
        <f t="shared" ca="1" si="77"/>
        <v>141913.37664453857</v>
      </c>
      <c r="G364" s="9">
        <f t="shared" ca="1" si="84"/>
        <v>-5788024.3185045691</v>
      </c>
      <c r="H364">
        <f t="shared" ca="1" si="78"/>
        <v>1</v>
      </c>
      <c r="I364" s="2">
        <f t="shared" si="79"/>
        <v>0.09</v>
      </c>
      <c r="K364" s="8">
        <f ca="1">IFERROR(VLOOKUP(L364,'Праздничные дни'!$C$2:$C$12427,1,0),IFERROR(VLOOKUP(L364+1,'Праздничные дни'!$C$2:$C$12427,1,0),IFERROR(VLOOKUP(L364+2,'Праздничные дни'!$C$2:$C$12427,1,0),IFERROR(VLOOKUP(L364+3,'Праздничные дни'!$C$2:$C$12427,1,0),IFERROR(VLOOKUP(L364+4,'Праздничные дни'!$C$2:$C$12427,1,0),IFERROR(VLOOKUP(L364+5,'Праздничные дни'!$C$2:$C$12427,1,0),IFERROR(VLOOKUP(L364+6,'Праздничные дни'!$C$2:$C$12427,1,0),IFERROR(VLOOKUP(L364+7,'Праздничные дни'!$C$2:$C$12427,1,0),IFERROR(VLOOKUP(L364+8,'Праздничные дни'!$C$2:$C$12427,1,0),IFERROR(VLOOKUP(L364+9,'Праздничные дни'!$C$2:$C$12427,1,0),IFERROR(VLOOKUP(L364+10,'Праздничные дни'!$C$2:$C$12427,1,0),0)))))))))))</f>
        <v>55823</v>
      </c>
      <c r="L364" s="8">
        <f t="shared" ca="1" si="88"/>
        <v>55823</v>
      </c>
      <c r="M364" s="9">
        <f t="shared" si="85"/>
        <v>100703.56363618122</v>
      </c>
      <c r="N364" s="9">
        <f t="shared" ca="1" si="86"/>
        <v>-41159.122290182946</v>
      </c>
      <c r="O364" s="9">
        <f t="shared" ca="1" si="80"/>
        <v>141862.68592636415</v>
      </c>
      <c r="P364" s="9">
        <f t="shared" ca="1" si="87"/>
        <v>-5526479.0428857813</v>
      </c>
      <c r="Q364">
        <f t="shared" ca="1" si="81"/>
        <v>1</v>
      </c>
    </row>
    <row r="365" spans="2:17" x14ac:dyDescent="0.35">
      <c r="B365" s="8">
        <f ca="1">IFERROR(VLOOKUP(C365,'Праздничные дни'!$C$2:$C$12427,1,0),IFERROR(VLOOKUP(C365+1,'Праздничные дни'!$C$2:$C$12427,1,0),IFERROR(VLOOKUP(C365+2,'Праздничные дни'!$C$2:$C$12427,1,0),IFERROR(VLOOKUP(C365+3,'Праздничные дни'!$C$2:$C$12427,1,0),IFERROR(VLOOKUP(C365+4,'Праздничные дни'!$C$2:$C$12427,1,0),IFERROR(VLOOKUP(C365+5,'Праздничные дни'!$C$2:$C$12427,1,0),IFERROR(VLOOKUP(C365+6,'Праздничные дни'!$C$2:$C$12427,1,0),IFERROR(VLOOKUP(C365+7,'Праздничные дни'!$C$2:$C$12427,1,0),IFERROR(VLOOKUP(C365+8,'Праздничные дни'!$C$2:$C$12427,1,0),IFERROR(VLOOKUP(C365+9,'Праздничные дни'!$C$2:$C$12427,1,0),IFERROR(VLOOKUP(C365+10,'Праздничные дни'!$C$2:$C$12427,1,0),0)))))))))))</f>
        <v>55855</v>
      </c>
      <c r="C365" s="8">
        <f t="shared" ca="1" si="82"/>
        <v>55853</v>
      </c>
      <c r="D365" s="9">
        <f t="shared" ca="1" si="76"/>
        <v>98755.432732786561</v>
      </c>
      <c r="E365" s="9">
        <f t="shared" ca="1" si="83"/>
        <v>-45669.890513131941</v>
      </c>
      <c r="F365" s="9">
        <f t="shared" ca="1" si="77"/>
        <v>144425.32324591849</v>
      </c>
      <c r="G365" s="9">
        <f t="shared" ca="1" si="84"/>
        <v>-5932449.6417504875</v>
      </c>
      <c r="H365">
        <f t="shared" ca="1" si="78"/>
        <v>1</v>
      </c>
      <c r="I365" s="2">
        <f t="shared" si="79"/>
        <v>0.09</v>
      </c>
      <c r="K365" s="8">
        <f ca="1">IFERROR(VLOOKUP(L365,'Праздничные дни'!$C$2:$C$12427,1,0),IFERROR(VLOOKUP(L365+1,'Праздничные дни'!$C$2:$C$12427,1,0),IFERROR(VLOOKUP(L365+2,'Праздничные дни'!$C$2:$C$12427,1,0),IFERROR(VLOOKUP(L365+3,'Праздничные дни'!$C$2:$C$12427,1,0),IFERROR(VLOOKUP(L365+4,'Праздничные дни'!$C$2:$C$12427,1,0),IFERROR(VLOOKUP(L365+5,'Праздничные дни'!$C$2:$C$12427,1,0),IFERROR(VLOOKUP(L365+6,'Праздничные дни'!$C$2:$C$12427,1,0),IFERROR(VLOOKUP(L365+7,'Праздничные дни'!$C$2:$C$12427,1,0),IFERROR(VLOOKUP(L365+8,'Праздничные дни'!$C$2:$C$12427,1,0),IFERROR(VLOOKUP(L365+9,'Праздничные дни'!$C$2:$C$12427,1,0),IFERROR(VLOOKUP(L365+10,'Праздничные дни'!$C$2:$C$12427,1,0),0)))))))))))</f>
        <v>55855</v>
      </c>
      <c r="L365" s="8">
        <f t="shared" ca="1" si="88"/>
        <v>55853</v>
      </c>
      <c r="M365" s="9">
        <f t="shared" si="85"/>
        <v>100703.56363618122</v>
      </c>
      <c r="N365" s="9">
        <f t="shared" ca="1" si="86"/>
        <v>-43606.190804139864</v>
      </c>
      <c r="O365" s="9">
        <f t="shared" ca="1" si="80"/>
        <v>144309.75444032109</v>
      </c>
      <c r="P365" s="9">
        <f t="shared" ca="1" si="87"/>
        <v>-5670788.7973261019</v>
      </c>
      <c r="Q365">
        <f t="shared" ca="1" si="81"/>
        <v>1</v>
      </c>
    </row>
    <row r="366" spans="2:17" x14ac:dyDescent="0.35">
      <c r="B366" s="8">
        <f ca="1">IFERROR(VLOOKUP(C366,'Праздничные дни'!$C$2:$C$12427,1,0),IFERROR(VLOOKUP(C366+1,'Праздничные дни'!$C$2:$C$12427,1,0),IFERROR(VLOOKUP(C366+2,'Праздничные дни'!$C$2:$C$12427,1,0),IFERROR(VLOOKUP(C366+3,'Праздничные дни'!$C$2:$C$12427,1,0),IFERROR(VLOOKUP(C366+4,'Праздничные дни'!$C$2:$C$12427,1,0),IFERROR(VLOOKUP(C366+5,'Праздничные дни'!$C$2:$C$12427,1,0),IFERROR(VLOOKUP(C366+6,'Праздничные дни'!$C$2:$C$12427,1,0),IFERROR(VLOOKUP(C366+7,'Праздничные дни'!$C$2:$C$12427,1,0),IFERROR(VLOOKUP(C366+8,'Праздничные дни'!$C$2:$C$12427,1,0),IFERROR(VLOOKUP(C366+9,'Праздничные дни'!$C$2:$C$12427,1,0),IFERROR(VLOOKUP(C366+10,'Праздничные дни'!$C$2:$C$12427,1,0),0)))))))))))</f>
        <v>55884</v>
      </c>
      <c r="C366" s="8">
        <f t="shared" ca="1" si="82"/>
        <v>55884</v>
      </c>
      <c r="D366" s="9">
        <f t="shared" ca="1" si="76"/>
        <v>98755.432732786561</v>
      </c>
      <c r="E366" s="9">
        <f t="shared" ca="1" si="83"/>
        <v>-42421.07826018842</v>
      </c>
      <c r="F366" s="9">
        <f t="shared" ca="1" si="77"/>
        <v>141176.51099297497</v>
      </c>
      <c r="G366" s="9">
        <f t="shared" ca="1" si="84"/>
        <v>-6073626.1527434625</v>
      </c>
      <c r="H366">
        <f t="shared" ca="1" si="78"/>
        <v>1</v>
      </c>
      <c r="I366" s="2">
        <f t="shared" si="79"/>
        <v>0.09</v>
      </c>
      <c r="K366" s="8">
        <f ca="1">IFERROR(VLOOKUP(L366,'Праздничные дни'!$C$2:$C$12427,1,0),IFERROR(VLOOKUP(L366+1,'Праздничные дни'!$C$2:$C$12427,1,0),IFERROR(VLOOKUP(L366+2,'Праздничные дни'!$C$2:$C$12427,1,0),IFERROR(VLOOKUP(L366+3,'Праздничные дни'!$C$2:$C$12427,1,0),IFERROR(VLOOKUP(L366+4,'Праздничные дни'!$C$2:$C$12427,1,0),IFERROR(VLOOKUP(L366+5,'Праздничные дни'!$C$2:$C$12427,1,0),IFERROR(VLOOKUP(L366+6,'Праздничные дни'!$C$2:$C$12427,1,0),IFERROR(VLOOKUP(L366+7,'Праздничные дни'!$C$2:$C$12427,1,0),IFERROR(VLOOKUP(L366+8,'Праздничные дни'!$C$2:$C$12427,1,0),IFERROR(VLOOKUP(L366+9,'Праздничные дни'!$C$2:$C$12427,1,0),IFERROR(VLOOKUP(L366+10,'Праздничные дни'!$C$2:$C$12427,1,0),0)))))))))))</f>
        <v>55884</v>
      </c>
      <c r="L366" s="8">
        <f t="shared" ca="1" si="88"/>
        <v>55884</v>
      </c>
      <c r="M366" s="9">
        <f t="shared" si="85"/>
        <v>100703.56363618122</v>
      </c>
      <c r="N366" s="9">
        <f t="shared" ca="1" si="86"/>
        <v>-40550.024002797611</v>
      </c>
      <c r="O366" s="9">
        <f t="shared" ca="1" si="80"/>
        <v>141253.58763897885</v>
      </c>
      <c r="P366" s="9">
        <f t="shared" ca="1" si="87"/>
        <v>-5812042.3849650808</v>
      </c>
      <c r="Q366">
        <f t="shared" ca="1" si="81"/>
        <v>1</v>
      </c>
    </row>
    <row r="367" spans="2:17" x14ac:dyDescent="0.35">
      <c r="B367" s="8">
        <f ca="1">IFERROR(VLOOKUP(C367,'Праздничные дни'!$C$2:$C$12427,1,0),IFERROR(VLOOKUP(C367+1,'Праздничные дни'!$C$2:$C$12427,1,0),IFERROR(VLOOKUP(C367+2,'Праздничные дни'!$C$2:$C$12427,1,0),IFERROR(VLOOKUP(C367+3,'Праздничные дни'!$C$2:$C$12427,1,0),IFERROR(VLOOKUP(C367+4,'Праздничные дни'!$C$2:$C$12427,1,0),IFERROR(VLOOKUP(C367+5,'Праздничные дни'!$C$2:$C$12427,1,0),IFERROR(VLOOKUP(C367+6,'Праздничные дни'!$C$2:$C$12427,1,0),IFERROR(VLOOKUP(C367+7,'Праздничные дни'!$C$2:$C$12427,1,0),IFERROR(VLOOKUP(C367+8,'Праздничные дни'!$C$2:$C$12427,1,0),IFERROR(VLOOKUP(C367+9,'Праздничные дни'!$C$2:$C$12427,1,0),IFERROR(VLOOKUP(C367+10,'Праздничные дни'!$C$2:$C$12427,1,0),0)))))))))))</f>
        <v>55915</v>
      </c>
      <c r="C367" s="8">
        <f t="shared" ca="1" si="82"/>
        <v>55915</v>
      </c>
      <c r="D367" s="9">
        <f t="shared" ca="1" si="76"/>
        <v>98755.432732786561</v>
      </c>
      <c r="E367" s="9">
        <f t="shared" ca="1" si="83"/>
        <v>-46425.799907271947</v>
      </c>
      <c r="F367" s="9">
        <f t="shared" ca="1" si="77"/>
        <v>145181.2326400585</v>
      </c>
      <c r="G367" s="9">
        <f t="shared" ca="1" si="84"/>
        <v>-6218807.3853835212</v>
      </c>
      <c r="H367">
        <f t="shared" ca="1" si="78"/>
        <v>1</v>
      </c>
      <c r="I367" s="2">
        <f t="shared" si="79"/>
        <v>0.09</v>
      </c>
      <c r="K367" s="8">
        <f ca="1">IFERROR(VLOOKUP(L367,'Праздничные дни'!$C$2:$C$12427,1,0),IFERROR(VLOOKUP(L367+1,'Праздничные дни'!$C$2:$C$12427,1,0),IFERROR(VLOOKUP(L367+2,'Праздничные дни'!$C$2:$C$12427,1,0),IFERROR(VLOOKUP(L367+3,'Праздничные дни'!$C$2:$C$12427,1,0),IFERROR(VLOOKUP(L367+4,'Праздничные дни'!$C$2:$C$12427,1,0),IFERROR(VLOOKUP(L367+5,'Праздничные дни'!$C$2:$C$12427,1,0),IFERROR(VLOOKUP(L367+6,'Праздничные дни'!$C$2:$C$12427,1,0),IFERROR(VLOOKUP(L367+7,'Праздничные дни'!$C$2:$C$12427,1,0),IFERROR(VLOOKUP(L367+8,'Праздничные дни'!$C$2:$C$12427,1,0),IFERROR(VLOOKUP(L367+9,'Праздничные дни'!$C$2:$C$12427,1,0),IFERROR(VLOOKUP(L367+10,'Праздничные дни'!$C$2:$C$12427,1,0),0)))))))))))</f>
        <v>55915</v>
      </c>
      <c r="L367" s="8">
        <f t="shared" ca="1" si="88"/>
        <v>55915</v>
      </c>
      <c r="M367" s="9">
        <f t="shared" si="85"/>
        <v>100703.56363618122</v>
      </c>
      <c r="N367" s="9">
        <f t="shared" ca="1" si="86"/>
        <v>-44426.296586445409</v>
      </c>
      <c r="O367" s="9">
        <f t="shared" ca="1" si="80"/>
        <v>145129.86022262662</v>
      </c>
      <c r="P367" s="9">
        <f t="shared" ca="1" si="87"/>
        <v>-5957172.2451877072</v>
      </c>
      <c r="Q367">
        <f t="shared" ca="1" si="81"/>
        <v>1</v>
      </c>
    </row>
    <row r="368" spans="2:17" x14ac:dyDescent="0.35">
      <c r="B368" s="8">
        <f ca="1">IFERROR(VLOOKUP(C368,'Праздничные дни'!$C$2:$C$12427,1,0),IFERROR(VLOOKUP(C368+1,'Праздничные дни'!$C$2:$C$12427,1,0),IFERROR(VLOOKUP(C368+2,'Праздничные дни'!$C$2:$C$12427,1,0),IFERROR(VLOOKUP(C368+3,'Праздничные дни'!$C$2:$C$12427,1,0),IFERROR(VLOOKUP(C368+4,'Праздничные дни'!$C$2:$C$12427,1,0),IFERROR(VLOOKUP(C368+5,'Праздничные дни'!$C$2:$C$12427,1,0),IFERROR(VLOOKUP(C368+6,'Праздничные дни'!$C$2:$C$12427,1,0),IFERROR(VLOOKUP(C368+7,'Праздничные дни'!$C$2:$C$12427,1,0),IFERROR(VLOOKUP(C368+8,'Праздничные дни'!$C$2:$C$12427,1,0),IFERROR(VLOOKUP(C368+9,'Праздничные дни'!$C$2:$C$12427,1,0),IFERROR(VLOOKUP(C368+10,'Праздничные дни'!$C$2:$C$12427,1,0),0)))))))))))</f>
        <v>55943</v>
      </c>
      <c r="C368" s="8">
        <f t="shared" ca="1" si="82"/>
        <v>55943</v>
      </c>
      <c r="D368" s="9">
        <f t="shared" ca="1" si="76"/>
        <v>98755.432732786561</v>
      </c>
      <c r="E368" s="9">
        <f t="shared" ca="1" si="83"/>
        <v>-42935.327701825954</v>
      </c>
      <c r="F368" s="9">
        <f t="shared" ca="1" si="77"/>
        <v>141690.76043461252</v>
      </c>
      <c r="G368" s="9">
        <f t="shared" ca="1" si="84"/>
        <v>-6360498.1458181338</v>
      </c>
      <c r="H368">
        <f t="shared" ca="1" si="78"/>
        <v>1</v>
      </c>
      <c r="I368" s="2">
        <f t="shared" si="79"/>
        <v>0.09</v>
      </c>
      <c r="K368" s="8">
        <f ca="1">IFERROR(VLOOKUP(L368,'Праздничные дни'!$C$2:$C$12427,1,0),IFERROR(VLOOKUP(L368+1,'Праздничные дни'!$C$2:$C$12427,1,0),IFERROR(VLOOKUP(L368+2,'Праздничные дни'!$C$2:$C$12427,1,0),IFERROR(VLOOKUP(L368+3,'Праздничные дни'!$C$2:$C$12427,1,0),IFERROR(VLOOKUP(L368+4,'Праздничные дни'!$C$2:$C$12427,1,0),IFERROR(VLOOKUP(L368+5,'Праздничные дни'!$C$2:$C$12427,1,0),IFERROR(VLOOKUP(L368+6,'Праздничные дни'!$C$2:$C$12427,1,0),IFERROR(VLOOKUP(L368+7,'Праздничные дни'!$C$2:$C$12427,1,0),IFERROR(VLOOKUP(L368+8,'Праздничные дни'!$C$2:$C$12427,1,0),IFERROR(VLOOKUP(L368+9,'Праздничные дни'!$C$2:$C$12427,1,0),IFERROR(VLOOKUP(L368+10,'Праздничные дни'!$C$2:$C$12427,1,0),0)))))))))))</f>
        <v>55943</v>
      </c>
      <c r="L368" s="8">
        <f t="shared" ca="1" si="88"/>
        <v>55943</v>
      </c>
      <c r="M368" s="9">
        <f t="shared" si="85"/>
        <v>100703.56363618122</v>
      </c>
      <c r="N368" s="9">
        <f t="shared" ca="1" si="86"/>
        <v>-41128.970021569919</v>
      </c>
      <c r="O368" s="9">
        <f t="shared" ca="1" si="80"/>
        <v>141832.53365775113</v>
      </c>
      <c r="P368" s="9">
        <f t="shared" ca="1" si="87"/>
        <v>-6099004.7788454583</v>
      </c>
      <c r="Q368">
        <f t="shared" ca="1" si="81"/>
        <v>1</v>
      </c>
    </row>
    <row r="369" spans="2:17" x14ac:dyDescent="0.35">
      <c r="B369" s="8">
        <f ca="1">IFERROR(VLOOKUP(C369,'Праздничные дни'!$C$2:$C$12427,1,0),IFERROR(VLOOKUP(C369+1,'Праздничные дни'!$C$2:$C$12427,1,0),IFERROR(VLOOKUP(C369+2,'Праздничные дни'!$C$2:$C$12427,1,0),IFERROR(VLOOKUP(C369+3,'Праздничные дни'!$C$2:$C$12427,1,0),IFERROR(VLOOKUP(C369+4,'Праздничные дни'!$C$2:$C$12427,1,0),IFERROR(VLOOKUP(C369+5,'Праздничные дни'!$C$2:$C$12427,1,0),IFERROR(VLOOKUP(C369+6,'Праздничные дни'!$C$2:$C$12427,1,0),IFERROR(VLOOKUP(C369+7,'Праздничные дни'!$C$2:$C$12427,1,0),IFERROR(VLOOKUP(C369+8,'Праздничные дни'!$C$2:$C$12427,1,0),IFERROR(VLOOKUP(C369+9,'Праздничные дни'!$C$2:$C$12427,1,0),IFERROR(VLOOKUP(C369+10,'Праздничные дни'!$C$2:$C$12427,1,0),0)))))))))))</f>
        <v>55974</v>
      </c>
      <c r="C369" s="8">
        <f t="shared" ca="1" si="82"/>
        <v>55974</v>
      </c>
      <c r="D369" s="9">
        <f t="shared" ca="1" si="76"/>
        <v>98755.432732786561</v>
      </c>
      <c r="E369" s="9">
        <f t="shared" ca="1" si="83"/>
        <v>-48618.602265294772</v>
      </c>
      <c r="F369" s="9">
        <f t="shared" ca="1" si="77"/>
        <v>147374.03499808133</v>
      </c>
      <c r="G369" s="9">
        <f t="shared" ca="1" si="84"/>
        <v>-6507872.1808162155</v>
      </c>
      <c r="H369">
        <f t="shared" ca="1" si="78"/>
        <v>1</v>
      </c>
      <c r="I369" s="2">
        <f t="shared" si="79"/>
        <v>0.09</v>
      </c>
      <c r="K369" s="8">
        <f ca="1">IFERROR(VLOOKUP(L369,'Праздничные дни'!$C$2:$C$12427,1,0),IFERROR(VLOOKUP(L369+1,'Праздничные дни'!$C$2:$C$12427,1,0),IFERROR(VLOOKUP(L369+2,'Праздничные дни'!$C$2:$C$12427,1,0),IFERROR(VLOOKUP(L369+3,'Праздничные дни'!$C$2:$C$12427,1,0),IFERROR(VLOOKUP(L369+4,'Праздничные дни'!$C$2:$C$12427,1,0),IFERROR(VLOOKUP(L369+5,'Праздничные дни'!$C$2:$C$12427,1,0),IFERROR(VLOOKUP(L369+6,'Праздничные дни'!$C$2:$C$12427,1,0),IFERROR(VLOOKUP(L369+7,'Праздничные дни'!$C$2:$C$12427,1,0),IFERROR(VLOOKUP(L369+8,'Праздничные дни'!$C$2:$C$12427,1,0),IFERROR(VLOOKUP(L369+9,'Праздничные дни'!$C$2:$C$12427,1,0),IFERROR(VLOOKUP(L369+10,'Праздничные дни'!$C$2:$C$12427,1,0),0)))))))))))</f>
        <v>55974</v>
      </c>
      <c r="L369" s="8">
        <f t="shared" ca="1" si="88"/>
        <v>55974</v>
      </c>
      <c r="M369" s="9">
        <f t="shared" si="85"/>
        <v>100703.56363618122</v>
      </c>
      <c r="N369" s="9">
        <f t="shared" ca="1" si="86"/>
        <v>-46619.78995336665</v>
      </c>
      <c r="O369" s="9">
        <f t="shared" ca="1" si="80"/>
        <v>147323.35358954786</v>
      </c>
      <c r="P369" s="9">
        <f t="shared" ca="1" si="87"/>
        <v>-6246328.1324350061</v>
      </c>
      <c r="Q369">
        <f t="shared" ca="1" si="81"/>
        <v>1</v>
      </c>
    </row>
    <row r="370" spans="2:17" x14ac:dyDescent="0.35">
      <c r="B370" s="8">
        <f ca="1">IFERROR(VLOOKUP(C370,'Праздничные дни'!$C$2:$C$12427,1,0),IFERROR(VLOOKUP(C370+1,'Праздничные дни'!$C$2:$C$12427,1,0),IFERROR(VLOOKUP(C370+2,'Праздничные дни'!$C$2:$C$12427,1,0),IFERROR(VLOOKUP(C370+3,'Праздничные дни'!$C$2:$C$12427,1,0),IFERROR(VLOOKUP(C370+4,'Праздничные дни'!$C$2:$C$12427,1,0),IFERROR(VLOOKUP(C370+5,'Праздничные дни'!$C$2:$C$12427,1,0),IFERROR(VLOOKUP(C370+6,'Праздничные дни'!$C$2:$C$12427,1,0),IFERROR(VLOOKUP(C370+7,'Праздничные дни'!$C$2:$C$12427,1,0),IFERROR(VLOOKUP(C370+8,'Праздничные дни'!$C$2:$C$12427,1,0),IFERROR(VLOOKUP(C370+9,'Праздничные дни'!$C$2:$C$12427,1,0),IFERROR(VLOOKUP(C370+10,'Праздничные дни'!$C$2:$C$12427,1,0),0)))))))))))</f>
        <v>56004</v>
      </c>
      <c r="C370" s="8">
        <f t="shared" ca="1" si="82"/>
        <v>56004</v>
      </c>
      <c r="D370" s="9">
        <f t="shared" ca="1" si="76"/>
        <v>98755.432732786561</v>
      </c>
      <c r="E370" s="9">
        <f t="shared" ca="1" si="83"/>
        <v>-48140.424351243229</v>
      </c>
      <c r="F370" s="9">
        <f t="shared" ca="1" si="77"/>
        <v>146895.85708402979</v>
      </c>
      <c r="G370" s="9">
        <f t="shared" ca="1" si="84"/>
        <v>-6654768.0379002448</v>
      </c>
      <c r="H370">
        <f t="shared" ca="1" si="78"/>
        <v>1</v>
      </c>
      <c r="I370" s="2">
        <f t="shared" si="79"/>
        <v>0.09</v>
      </c>
      <c r="K370" s="8">
        <f ca="1">IFERROR(VLOOKUP(L370,'Праздничные дни'!$C$2:$C$12427,1,0),IFERROR(VLOOKUP(L370+1,'Праздничные дни'!$C$2:$C$12427,1,0),IFERROR(VLOOKUP(L370+2,'Праздничные дни'!$C$2:$C$12427,1,0),IFERROR(VLOOKUP(L370+3,'Праздничные дни'!$C$2:$C$12427,1,0),IFERROR(VLOOKUP(L370+4,'Праздничные дни'!$C$2:$C$12427,1,0),IFERROR(VLOOKUP(L370+5,'Праздничные дни'!$C$2:$C$12427,1,0),IFERROR(VLOOKUP(L370+6,'Праздничные дни'!$C$2:$C$12427,1,0),IFERROR(VLOOKUP(L370+7,'Праздничные дни'!$C$2:$C$12427,1,0),IFERROR(VLOOKUP(L370+8,'Праздничные дни'!$C$2:$C$12427,1,0),IFERROR(VLOOKUP(L370+9,'Праздничные дни'!$C$2:$C$12427,1,0),IFERROR(VLOOKUP(L370+10,'Праздничные дни'!$C$2:$C$12427,1,0),0)))))))))))</f>
        <v>56004</v>
      </c>
      <c r="L370" s="8">
        <f t="shared" ca="1" si="88"/>
        <v>56004</v>
      </c>
      <c r="M370" s="9">
        <f t="shared" si="85"/>
        <v>100703.56363618122</v>
      </c>
      <c r="N370" s="9">
        <f t="shared" ca="1" si="86"/>
        <v>-46205.714952258939</v>
      </c>
      <c r="O370" s="9">
        <f t="shared" ca="1" si="80"/>
        <v>146909.27858844015</v>
      </c>
      <c r="P370" s="9">
        <f t="shared" ca="1" si="87"/>
        <v>-6393237.4110234464</v>
      </c>
      <c r="Q370">
        <f t="shared" ca="1" si="81"/>
        <v>1</v>
      </c>
    </row>
    <row r="371" spans="2:17" x14ac:dyDescent="0.35">
      <c r="B371" s="8">
        <f ca="1">IFERROR(VLOOKUP(C371,'Праздничные дни'!$C$2:$C$12427,1,0),IFERROR(VLOOKUP(C371+1,'Праздничные дни'!$C$2:$C$12427,1,0),IFERROR(VLOOKUP(C371+2,'Праздничные дни'!$C$2:$C$12427,1,0),IFERROR(VLOOKUP(C371+3,'Праздничные дни'!$C$2:$C$12427,1,0),IFERROR(VLOOKUP(C371+4,'Праздничные дни'!$C$2:$C$12427,1,0),IFERROR(VLOOKUP(C371+5,'Праздничные дни'!$C$2:$C$12427,1,0),IFERROR(VLOOKUP(C371+6,'Праздничные дни'!$C$2:$C$12427,1,0),IFERROR(VLOOKUP(C371+7,'Праздничные дни'!$C$2:$C$12427,1,0),IFERROR(VLOOKUP(C371+8,'Праздничные дни'!$C$2:$C$12427,1,0),IFERROR(VLOOKUP(C371+9,'Праздничные дни'!$C$2:$C$12427,1,0),IFERROR(VLOOKUP(C371+10,'Праздничные дни'!$C$2:$C$12427,1,0),0)))))))))))</f>
        <v>56037</v>
      </c>
      <c r="C371" s="8">
        <f t="shared" ca="1" si="82"/>
        <v>56035</v>
      </c>
      <c r="D371" s="9">
        <f t="shared" ca="1" si="76"/>
        <v>98755.432732786561</v>
      </c>
      <c r="E371" s="9">
        <f t="shared" ca="1" si="83"/>
        <v>-54149.756363188295</v>
      </c>
      <c r="F371" s="9">
        <f t="shared" ca="1" si="77"/>
        <v>152905.18909597484</v>
      </c>
      <c r="G371" s="9">
        <f t="shared" ca="1" si="84"/>
        <v>-6807673.2269962197</v>
      </c>
      <c r="H371">
        <f t="shared" ca="1" si="78"/>
        <v>1</v>
      </c>
      <c r="I371" s="2">
        <f t="shared" si="79"/>
        <v>0.09</v>
      </c>
      <c r="K371" s="8">
        <f ca="1">IFERROR(VLOOKUP(L371,'Праздничные дни'!$C$2:$C$12427,1,0),IFERROR(VLOOKUP(L371+1,'Праздничные дни'!$C$2:$C$12427,1,0),IFERROR(VLOOKUP(L371+2,'Праздничные дни'!$C$2:$C$12427,1,0),IFERROR(VLOOKUP(L371+3,'Праздничные дни'!$C$2:$C$12427,1,0),IFERROR(VLOOKUP(L371+4,'Праздничные дни'!$C$2:$C$12427,1,0),IFERROR(VLOOKUP(L371+5,'Праздничные дни'!$C$2:$C$12427,1,0),IFERROR(VLOOKUP(L371+6,'Праздничные дни'!$C$2:$C$12427,1,0),IFERROR(VLOOKUP(L371+7,'Праздничные дни'!$C$2:$C$12427,1,0),IFERROR(VLOOKUP(L371+8,'Праздничные дни'!$C$2:$C$12427,1,0),IFERROR(VLOOKUP(L371+9,'Праздничные дни'!$C$2:$C$12427,1,0),IFERROR(VLOOKUP(L371+10,'Праздничные дни'!$C$2:$C$12427,1,0),0)))))))))))</f>
        <v>56037</v>
      </c>
      <c r="L371" s="8">
        <f t="shared" ca="1" si="88"/>
        <v>56035</v>
      </c>
      <c r="M371" s="9">
        <f t="shared" si="85"/>
        <v>100703.56363618122</v>
      </c>
      <c r="N371" s="9">
        <f t="shared" ca="1" si="86"/>
        <v>-52021.685234903118</v>
      </c>
      <c r="O371" s="9">
        <f t="shared" ca="1" si="80"/>
        <v>152725.24887108433</v>
      </c>
      <c r="P371" s="9">
        <f t="shared" ca="1" si="87"/>
        <v>-6545962.6598945307</v>
      </c>
      <c r="Q371">
        <f t="shared" ca="1" si="81"/>
        <v>1</v>
      </c>
    </row>
    <row r="372" spans="2:17" x14ac:dyDescent="0.35">
      <c r="B372" s="8">
        <f ca="1">IFERROR(VLOOKUP(C372,'Праздничные дни'!$C$2:$C$12427,1,0),IFERROR(VLOOKUP(C372+1,'Праздничные дни'!$C$2:$C$12427,1,0),IFERROR(VLOOKUP(C372+2,'Праздничные дни'!$C$2:$C$12427,1,0),IFERROR(VLOOKUP(C372+3,'Праздничные дни'!$C$2:$C$12427,1,0),IFERROR(VLOOKUP(C372+4,'Праздничные дни'!$C$2:$C$12427,1,0),IFERROR(VLOOKUP(C372+5,'Праздничные дни'!$C$2:$C$12427,1,0),IFERROR(VLOOKUP(C372+6,'Праздничные дни'!$C$2:$C$12427,1,0),IFERROR(VLOOKUP(C372+7,'Праздничные дни'!$C$2:$C$12427,1,0),IFERROR(VLOOKUP(C372+8,'Праздничные дни'!$C$2:$C$12427,1,0),IFERROR(VLOOKUP(C372+9,'Праздничные дни'!$C$2:$C$12427,1,0),IFERROR(VLOOKUP(C372+10,'Праздничные дни'!$C$2:$C$12427,1,0),0)))))))))))</f>
        <v>56065</v>
      </c>
      <c r="C372" s="8">
        <f t="shared" ca="1" si="82"/>
        <v>56065</v>
      </c>
      <c r="D372" s="9">
        <f t="shared" ca="1" si="76"/>
        <v>98755.432732786561</v>
      </c>
      <c r="E372" s="9">
        <f t="shared" ca="1" si="83"/>
        <v>-47000.922005562941</v>
      </c>
      <c r="F372" s="9">
        <f t="shared" ca="1" si="77"/>
        <v>145756.3547383495</v>
      </c>
      <c r="G372" s="9">
        <f t="shared" ca="1" si="84"/>
        <v>-6953429.5817345688</v>
      </c>
      <c r="H372">
        <f t="shared" ca="1" si="78"/>
        <v>1</v>
      </c>
      <c r="I372" s="2">
        <f t="shared" si="79"/>
        <v>0.09</v>
      </c>
      <c r="K372" s="8">
        <f ca="1">IFERROR(VLOOKUP(L372,'Праздничные дни'!$C$2:$C$12427,1,0),IFERROR(VLOOKUP(L372+1,'Праздничные дни'!$C$2:$C$12427,1,0),IFERROR(VLOOKUP(L372+2,'Праздничные дни'!$C$2:$C$12427,1,0),IFERROR(VLOOKUP(L372+3,'Праздничные дни'!$C$2:$C$12427,1,0),IFERROR(VLOOKUP(L372+4,'Праздничные дни'!$C$2:$C$12427,1,0),IFERROR(VLOOKUP(L372+5,'Праздничные дни'!$C$2:$C$12427,1,0),IFERROR(VLOOKUP(L372+6,'Праздничные дни'!$C$2:$C$12427,1,0),IFERROR(VLOOKUP(L372+7,'Праздничные дни'!$C$2:$C$12427,1,0),IFERROR(VLOOKUP(L372+8,'Праздничные дни'!$C$2:$C$12427,1,0),IFERROR(VLOOKUP(L372+9,'Праздничные дни'!$C$2:$C$12427,1,0),IFERROR(VLOOKUP(L372+10,'Праздничные дни'!$C$2:$C$12427,1,0),0)))))))))))</f>
        <v>56065</v>
      </c>
      <c r="L372" s="8">
        <f t="shared" ca="1" si="88"/>
        <v>56065</v>
      </c>
      <c r="M372" s="9">
        <f t="shared" si="85"/>
        <v>100703.56363618122</v>
      </c>
      <c r="N372" s="9">
        <f t="shared" ca="1" si="86"/>
        <v>-45194.043569682784</v>
      </c>
      <c r="O372" s="9">
        <f t="shared" ca="1" si="80"/>
        <v>145897.60720586401</v>
      </c>
      <c r="P372" s="9">
        <f t="shared" ca="1" si="87"/>
        <v>-6691860.2671003947</v>
      </c>
      <c r="Q372">
        <f t="shared" ca="1" si="81"/>
        <v>1</v>
      </c>
    </row>
    <row r="373" spans="2:17" x14ac:dyDescent="0.35">
      <c r="B373" s="8">
        <f ca="1">IFERROR(VLOOKUP(C373,'Праздничные дни'!$C$2:$C$12427,1,0),IFERROR(VLOOKUP(C373+1,'Праздничные дни'!$C$2:$C$12427,1,0),IFERROR(VLOOKUP(C373+2,'Праздничные дни'!$C$2:$C$12427,1,0),IFERROR(VLOOKUP(C373+3,'Праздничные дни'!$C$2:$C$12427,1,0),IFERROR(VLOOKUP(C373+4,'Праздничные дни'!$C$2:$C$12427,1,0),IFERROR(VLOOKUP(C373+5,'Праздничные дни'!$C$2:$C$12427,1,0),IFERROR(VLOOKUP(C373+6,'Праздничные дни'!$C$2:$C$12427,1,0),IFERROR(VLOOKUP(C373+7,'Праздничные дни'!$C$2:$C$12427,1,0),IFERROR(VLOOKUP(C373+8,'Праздничные дни'!$C$2:$C$12427,1,0),IFERROR(VLOOKUP(C373+9,'Праздничные дни'!$C$2:$C$12427,1,0),IFERROR(VLOOKUP(C373+10,'Праздничные дни'!$C$2:$C$12427,1,0),0)))))))))))</f>
        <v>56096</v>
      </c>
      <c r="C373" s="8">
        <f t="shared" ca="1" si="82"/>
        <v>56096</v>
      </c>
      <c r="D373" s="9">
        <f t="shared" ca="1" si="76"/>
        <v>98755.432732786561</v>
      </c>
      <c r="E373" s="9">
        <f t="shared" ca="1" si="83"/>
        <v>-53150.87269325876</v>
      </c>
      <c r="F373" s="9">
        <f t="shared" ca="1" si="77"/>
        <v>151906.30542604532</v>
      </c>
      <c r="G373" s="9">
        <f t="shared" ca="1" si="84"/>
        <v>-7105335.8871606141</v>
      </c>
      <c r="H373">
        <f t="shared" ca="1" si="78"/>
        <v>1</v>
      </c>
      <c r="I373" s="2">
        <f t="shared" si="79"/>
        <v>0.09</v>
      </c>
      <c r="K373" s="8">
        <f ca="1">IFERROR(VLOOKUP(L373,'Праздничные дни'!$C$2:$C$12427,1,0),IFERROR(VLOOKUP(L373+1,'Праздничные дни'!$C$2:$C$12427,1,0),IFERROR(VLOOKUP(L373+2,'Праздничные дни'!$C$2:$C$12427,1,0),IFERROR(VLOOKUP(L373+3,'Праздничные дни'!$C$2:$C$12427,1,0),IFERROR(VLOOKUP(L373+4,'Праздничные дни'!$C$2:$C$12427,1,0),IFERROR(VLOOKUP(L373+5,'Праздничные дни'!$C$2:$C$12427,1,0),IFERROR(VLOOKUP(L373+6,'Праздничные дни'!$C$2:$C$12427,1,0),IFERROR(VLOOKUP(L373+7,'Праздничные дни'!$C$2:$C$12427,1,0),IFERROR(VLOOKUP(L373+8,'Праздничные дни'!$C$2:$C$12427,1,0),IFERROR(VLOOKUP(L373+9,'Праздничные дни'!$C$2:$C$12427,1,0),IFERROR(VLOOKUP(L373+10,'Праздничные дни'!$C$2:$C$12427,1,0),0)))))))))))</f>
        <v>56096</v>
      </c>
      <c r="L373" s="8">
        <f t="shared" ca="1" si="88"/>
        <v>56096</v>
      </c>
      <c r="M373" s="9">
        <f t="shared" si="85"/>
        <v>100703.56363618122</v>
      </c>
      <c r="N373" s="9">
        <f t="shared" ca="1" si="86"/>
        <v>-51151.479849890689</v>
      </c>
      <c r="O373" s="9">
        <f t="shared" ca="1" si="80"/>
        <v>151855.04348607193</v>
      </c>
      <c r="P373" s="9">
        <f t="shared" ca="1" si="87"/>
        <v>-6843715.3105864665</v>
      </c>
      <c r="Q373">
        <f t="shared" ca="1" si="81"/>
        <v>1</v>
      </c>
    </row>
    <row r="374" spans="2:17" x14ac:dyDescent="0.35">
      <c r="B374" s="8">
        <f ca="1">IFERROR(VLOOKUP(C374,'Праздничные дни'!$C$2:$C$12427,1,0),IFERROR(VLOOKUP(C374+1,'Праздничные дни'!$C$2:$C$12427,1,0),IFERROR(VLOOKUP(C374+2,'Праздничные дни'!$C$2:$C$12427,1,0),IFERROR(VLOOKUP(C374+3,'Праздничные дни'!$C$2:$C$12427,1,0),IFERROR(VLOOKUP(C374+4,'Праздничные дни'!$C$2:$C$12427,1,0),IFERROR(VLOOKUP(C374+5,'Праздничные дни'!$C$2:$C$12427,1,0),IFERROR(VLOOKUP(C374+6,'Праздничные дни'!$C$2:$C$12427,1,0),IFERROR(VLOOKUP(C374+7,'Праздничные дни'!$C$2:$C$12427,1,0),IFERROR(VLOOKUP(C374+8,'Праздничные дни'!$C$2:$C$12427,1,0),IFERROR(VLOOKUP(C374+9,'Праздничные дни'!$C$2:$C$12427,1,0),IFERROR(VLOOKUP(C374+10,'Праздничные дни'!$C$2:$C$12427,1,0),0)))))))))))</f>
        <v>56128</v>
      </c>
      <c r="C374" s="8">
        <f t="shared" ca="1" si="82"/>
        <v>56127</v>
      </c>
      <c r="D374" s="9">
        <f t="shared" ca="1" si="76"/>
        <v>98755.432732786561</v>
      </c>
      <c r="E374" s="9">
        <f t="shared" ca="1" si="83"/>
        <v>-56064.020150746765</v>
      </c>
      <c r="F374" s="9">
        <f t="shared" ca="1" si="77"/>
        <v>154819.45288353332</v>
      </c>
      <c r="G374" s="9">
        <f t="shared" ca="1" si="84"/>
        <v>-7260155.3400441473</v>
      </c>
      <c r="H374">
        <f t="shared" ca="1" si="78"/>
        <v>1</v>
      </c>
      <c r="I374" s="2">
        <f t="shared" si="79"/>
        <v>0.09</v>
      </c>
      <c r="K374" s="8">
        <f ca="1">IFERROR(VLOOKUP(L374,'Праздничные дни'!$C$2:$C$12427,1,0),IFERROR(VLOOKUP(L374+1,'Праздничные дни'!$C$2:$C$12427,1,0),IFERROR(VLOOKUP(L374+2,'Праздничные дни'!$C$2:$C$12427,1,0),IFERROR(VLOOKUP(L374+3,'Праздничные дни'!$C$2:$C$12427,1,0),IFERROR(VLOOKUP(L374+4,'Праздничные дни'!$C$2:$C$12427,1,0),IFERROR(VLOOKUP(L374+5,'Праздничные дни'!$C$2:$C$12427,1,0),IFERROR(VLOOKUP(L374+6,'Праздничные дни'!$C$2:$C$12427,1,0),IFERROR(VLOOKUP(L374+7,'Праздничные дни'!$C$2:$C$12427,1,0),IFERROR(VLOOKUP(L374+8,'Праздничные дни'!$C$2:$C$12427,1,0),IFERROR(VLOOKUP(L374+9,'Праздничные дни'!$C$2:$C$12427,1,0),IFERROR(VLOOKUP(L374+10,'Праздничные дни'!$C$2:$C$12427,1,0),0)))))))))))</f>
        <v>56128</v>
      </c>
      <c r="L374" s="8">
        <f t="shared" ca="1" si="88"/>
        <v>56127</v>
      </c>
      <c r="M374" s="9">
        <f t="shared" si="85"/>
        <v>100703.56363618122</v>
      </c>
      <c r="N374" s="9">
        <f t="shared" ca="1" si="86"/>
        <v>-53999.726286271296</v>
      </c>
      <c r="O374" s="9">
        <f t="shared" ca="1" si="80"/>
        <v>154703.28992245253</v>
      </c>
      <c r="P374" s="9">
        <f t="shared" ca="1" si="87"/>
        <v>-6998418.600508919</v>
      </c>
      <c r="Q374">
        <f t="shared" ca="1" si="81"/>
        <v>1</v>
      </c>
    </row>
    <row r="375" spans="2:17" x14ac:dyDescent="0.35">
      <c r="B375" s="8">
        <f ca="1">IFERROR(VLOOKUP(C375,'Праздничные дни'!$C$2:$C$12427,1,0),IFERROR(VLOOKUP(C375+1,'Праздничные дни'!$C$2:$C$12427,1,0),IFERROR(VLOOKUP(C375+2,'Праздничные дни'!$C$2:$C$12427,1,0),IFERROR(VLOOKUP(C375+3,'Праздничные дни'!$C$2:$C$12427,1,0),IFERROR(VLOOKUP(C375+4,'Праздничные дни'!$C$2:$C$12427,1,0),IFERROR(VLOOKUP(C375+5,'Праздничные дни'!$C$2:$C$12427,1,0),IFERROR(VLOOKUP(C375+6,'Праздничные дни'!$C$2:$C$12427,1,0),IFERROR(VLOOKUP(C375+7,'Праздничные дни'!$C$2:$C$12427,1,0),IFERROR(VLOOKUP(C375+8,'Праздничные дни'!$C$2:$C$12427,1,0),IFERROR(VLOOKUP(C375+9,'Праздничные дни'!$C$2:$C$12427,1,0),IFERROR(VLOOKUP(C375+10,'Праздничные дни'!$C$2:$C$12427,1,0),0)))))))))))</f>
        <v>56157</v>
      </c>
      <c r="C375" s="8">
        <f t="shared" ca="1" si="82"/>
        <v>56157</v>
      </c>
      <c r="D375" s="9">
        <f t="shared" ref="D375:D438" ca="1" si="89">$G$51</f>
        <v>98755.432732786561</v>
      </c>
      <c r="E375" s="9">
        <f t="shared" ca="1" si="83"/>
        <v>-51915.083390452673</v>
      </c>
      <c r="F375" s="9">
        <f t="shared" ref="F375:F438" ca="1" si="90">IF(D375-E375&lt;0,0,D375-E375)</f>
        <v>150670.51612323924</v>
      </c>
      <c r="G375" s="9">
        <f t="shared" ca="1" si="84"/>
        <v>-7410825.8561673863</v>
      </c>
      <c r="H375">
        <f t="shared" ref="H375:H438" ca="1" si="91">IF(G375&lt;0,1,0)</f>
        <v>1</v>
      </c>
      <c r="I375" s="2">
        <f t="shared" ref="I375:I438" si="92">$D$8</f>
        <v>0.09</v>
      </c>
      <c r="K375" s="8">
        <f ca="1">IFERROR(VLOOKUP(L375,'Праздничные дни'!$C$2:$C$12427,1,0),IFERROR(VLOOKUP(L375+1,'Праздничные дни'!$C$2:$C$12427,1,0),IFERROR(VLOOKUP(L375+2,'Праздничные дни'!$C$2:$C$12427,1,0),IFERROR(VLOOKUP(L375+3,'Праздничные дни'!$C$2:$C$12427,1,0),IFERROR(VLOOKUP(L375+4,'Праздничные дни'!$C$2:$C$12427,1,0),IFERROR(VLOOKUP(L375+5,'Праздничные дни'!$C$2:$C$12427,1,0),IFERROR(VLOOKUP(L375+6,'Праздничные дни'!$C$2:$C$12427,1,0),IFERROR(VLOOKUP(L375+7,'Праздничные дни'!$C$2:$C$12427,1,0),IFERROR(VLOOKUP(L375+8,'Праздничные дни'!$C$2:$C$12427,1,0),IFERROR(VLOOKUP(L375+9,'Праздничные дни'!$C$2:$C$12427,1,0),IFERROR(VLOOKUP(L375+10,'Праздничные дни'!$C$2:$C$12427,1,0),0)))))))))))</f>
        <v>56157</v>
      </c>
      <c r="L375" s="8">
        <f t="shared" ca="1" si="88"/>
        <v>56157</v>
      </c>
      <c r="M375" s="9">
        <f t="shared" si="85"/>
        <v>100703.56363618122</v>
      </c>
      <c r="N375" s="9">
        <f t="shared" ca="1" si="86"/>
        <v>-50043.486431036385</v>
      </c>
      <c r="O375" s="9">
        <f t="shared" ref="O375:O438" ca="1" si="93">IF(M375-N375&lt;0,0,M375-N375)</f>
        <v>150747.05006721761</v>
      </c>
      <c r="P375" s="9">
        <f t="shared" ca="1" si="87"/>
        <v>-7149165.650576137</v>
      </c>
      <c r="Q375">
        <f t="shared" ref="Q375:Q438" ca="1" si="94">IF(P375&lt;0,1,0)</f>
        <v>1</v>
      </c>
    </row>
    <row r="376" spans="2:17" x14ac:dyDescent="0.35">
      <c r="B376" s="8">
        <f ca="1">IFERROR(VLOOKUP(C376,'Праздничные дни'!$C$2:$C$12427,1,0),IFERROR(VLOOKUP(C376+1,'Праздничные дни'!$C$2:$C$12427,1,0),IFERROR(VLOOKUP(C376+2,'Праздничные дни'!$C$2:$C$12427,1,0),IFERROR(VLOOKUP(C376+3,'Праздничные дни'!$C$2:$C$12427,1,0),IFERROR(VLOOKUP(C376+4,'Праздничные дни'!$C$2:$C$12427,1,0),IFERROR(VLOOKUP(C376+5,'Праздничные дни'!$C$2:$C$12427,1,0),IFERROR(VLOOKUP(C376+6,'Праздничные дни'!$C$2:$C$12427,1,0),IFERROR(VLOOKUP(C376+7,'Праздничные дни'!$C$2:$C$12427,1,0),IFERROR(VLOOKUP(C376+8,'Праздничные дни'!$C$2:$C$12427,1,0),IFERROR(VLOOKUP(C376+9,'Праздничные дни'!$C$2:$C$12427,1,0),IFERROR(VLOOKUP(C376+10,'Праздничные дни'!$C$2:$C$12427,1,0),0)))))))))))</f>
        <v>56188</v>
      </c>
      <c r="C376" s="8">
        <f t="shared" ref="C376:C439" ca="1" si="95">DATE(YEAR(C375),MONTH(C375)+2,DAY(0))</f>
        <v>56188</v>
      </c>
      <c r="D376" s="9">
        <f t="shared" ca="1" si="89"/>
        <v>98755.432732786561</v>
      </c>
      <c r="E376" s="9">
        <f t="shared" ref="E376:E439" ca="1" si="96">DATEDIF(B375,B376,"d")/365*$D$51*G375</f>
        <v>-56647.134626594539</v>
      </c>
      <c r="F376" s="9">
        <f t="shared" ca="1" si="90"/>
        <v>155402.56735938109</v>
      </c>
      <c r="G376" s="9">
        <f t="shared" ref="G376:G439" ca="1" si="97">G375-F376</f>
        <v>-7566228.4235267676</v>
      </c>
      <c r="H376">
        <f t="shared" ca="1" si="91"/>
        <v>1</v>
      </c>
      <c r="I376" s="2">
        <f t="shared" si="92"/>
        <v>0.09</v>
      </c>
      <c r="K376" s="8">
        <f ca="1">IFERROR(VLOOKUP(L376,'Праздничные дни'!$C$2:$C$12427,1,0),IFERROR(VLOOKUP(L376+1,'Праздничные дни'!$C$2:$C$12427,1,0),IFERROR(VLOOKUP(L376+2,'Праздничные дни'!$C$2:$C$12427,1,0),IFERROR(VLOOKUP(L376+3,'Праздничные дни'!$C$2:$C$12427,1,0),IFERROR(VLOOKUP(L376+4,'Праздничные дни'!$C$2:$C$12427,1,0),IFERROR(VLOOKUP(L376+5,'Праздничные дни'!$C$2:$C$12427,1,0),IFERROR(VLOOKUP(L376+6,'Праздничные дни'!$C$2:$C$12427,1,0),IFERROR(VLOOKUP(L376+7,'Праздничные дни'!$C$2:$C$12427,1,0),IFERROR(VLOOKUP(L376+8,'Праздничные дни'!$C$2:$C$12427,1,0),IFERROR(VLOOKUP(L376+9,'Праздничные дни'!$C$2:$C$12427,1,0),IFERROR(VLOOKUP(L376+10,'Праздничные дни'!$C$2:$C$12427,1,0),0)))))))))))</f>
        <v>56188</v>
      </c>
      <c r="L376" s="8">
        <f t="shared" ca="1" si="88"/>
        <v>56188</v>
      </c>
      <c r="M376" s="9">
        <f t="shared" ref="M376:M439" si="98">$G$8</f>
        <v>100703.56363618122</v>
      </c>
      <c r="N376" s="9">
        <f t="shared" ref="N376:N439" ca="1" si="99">DATEDIF(K375,K376,"d")/365*$D$51*P375</f>
        <v>-54647.047027691566</v>
      </c>
      <c r="O376" s="9">
        <f t="shared" ca="1" si="93"/>
        <v>155350.61066387279</v>
      </c>
      <c r="P376" s="9">
        <f t="shared" ref="P376:P439" ca="1" si="100">P375-O376</f>
        <v>-7304516.2612400101</v>
      </c>
      <c r="Q376">
        <f t="shared" ca="1" si="94"/>
        <v>1</v>
      </c>
    </row>
    <row r="377" spans="2:17" x14ac:dyDescent="0.35">
      <c r="B377" s="8">
        <f ca="1">IFERROR(VLOOKUP(C377,'Праздничные дни'!$C$2:$C$12427,1,0),IFERROR(VLOOKUP(C377+1,'Праздничные дни'!$C$2:$C$12427,1,0),IFERROR(VLOOKUP(C377+2,'Праздничные дни'!$C$2:$C$12427,1,0),IFERROR(VLOOKUP(C377+3,'Праздничные дни'!$C$2:$C$12427,1,0),IFERROR(VLOOKUP(C377+4,'Праздничные дни'!$C$2:$C$12427,1,0),IFERROR(VLOOKUP(C377+5,'Праздничные дни'!$C$2:$C$12427,1,0),IFERROR(VLOOKUP(C377+6,'Праздничные дни'!$C$2:$C$12427,1,0),IFERROR(VLOOKUP(C377+7,'Праздничные дни'!$C$2:$C$12427,1,0),IFERROR(VLOOKUP(C377+8,'Праздничные дни'!$C$2:$C$12427,1,0),IFERROR(VLOOKUP(C377+9,'Праздничные дни'!$C$2:$C$12427,1,0),IFERROR(VLOOKUP(C377+10,'Праздничные дни'!$C$2:$C$12427,1,0),0)))))))))))</f>
        <v>56219</v>
      </c>
      <c r="C377" s="8">
        <f t="shared" ca="1" si="95"/>
        <v>56218</v>
      </c>
      <c r="D377" s="9">
        <f t="shared" ca="1" si="89"/>
        <v>98755.432732786561</v>
      </c>
      <c r="E377" s="9">
        <f t="shared" ca="1" si="96"/>
        <v>-57835.006305862138</v>
      </c>
      <c r="F377" s="9">
        <f t="shared" ca="1" si="90"/>
        <v>156590.43903864871</v>
      </c>
      <c r="G377" s="9">
        <f t="shared" ca="1" si="97"/>
        <v>-7722818.8625654159</v>
      </c>
      <c r="H377">
        <f t="shared" ca="1" si="91"/>
        <v>1</v>
      </c>
      <c r="I377" s="2">
        <f t="shared" si="92"/>
        <v>0.09</v>
      </c>
      <c r="K377" s="8">
        <f ca="1">IFERROR(VLOOKUP(L377,'Праздничные дни'!$C$2:$C$12427,1,0),IFERROR(VLOOKUP(L377+1,'Праздничные дни'!$C$2:$C$12427,1,0),IFERROR(VLOOKUP(L377+2,'Праздничные дни'!$C$2:$C$12427,1,0),IFERROR(VLOOKUP(L377+3,'Праздничные дни'!$C$2:$C$12427,1,0),IFERROR(VLOOKUP(L377+4,'Праздничные дни'!$C$2:$C$12427,1,0),IFERROR(VLOOKUP(L377+5,'Праздничные дни'!$C$2:$C$12427,1,0),IFERROR(VLOOKUP(L377+6,'Праздничные дни'!$C$2:$C$12427,1,0),IFERROR(VLOOKUP(L377+7,'Праздничные дни'!$C$2:$C$12427,1,0),IFERROR(VLOOKUP(L377+8,'Праздничные дни'!$C$2:$C$12427,1,0),IFERROR(VLOOKUP(L377+9,'Праздничные дни'!$C$2:$C$12427,1,0),IFERROR(VLOOKUP(L377+10,'Праздничные дни'!$C$2:$C$12427,1,0),0)))))))))))</f>
        <v>56219</v>
      </c>
      <c r="L377" s="8">
        <f t="shared" ca="1" si="88"/>
        <v>56218</v>
      </c>
      <c r="M377" s="9">
        <f t="shared" si="98"/>
        <v>100703.56363618122</v>
      </c>
      <c r="N377" s="9">
        <f t="shared" ca="1" si="99"/>
        <v>-55834.521558519526</v>
      </c>
      <c r="O377" s="9">
        <f t="shared" ca="1" si="93"/>
        <v>156538.08519470075</v>
      </c>
      <c r="P377" s="9">
        <f t="shared" ca="1" si="100"/>
        <v>-7461054.3464347105</v>
      </c>
      <c r="Q377">
        <f t="shared" ca="1" si="94"/>
        <v>1</v>
      </c>
    </row>
    <row r="378" spans="2:17" x14ac:dyDescent="0.35">
      <c r="B378" s="8">
        <f ca="1">IFERROR(VLOOKUP(C378,'Праздничные дни'!$C$2:$C$12427,1,0),IFERROR(VLOOKUP(C378+1,'Праздничные дни'!$C$2:$C$12427,1,0),IFERROR(VLOOKUP(C378+2,'Праздничные дни'!$C$2:$C$12427,1,0),IFERROR(VLOOKUP(C378+3,'Праздничные дни'!$C$2:$C$12427,1,0),IFERROR(VLOOKUP(C378+4,'Праздничные дни'!$C$2:$C$12427,1,0),IFERROR(VLOOKUP(C378+5,'Праздничные дни'!$C$2:$C$12427,1,0),IFERROR(VLOOKUP(C378+6,'Праздничные дни'!$C$2:$C$12427,1,0),IFERROR(VLOOKUP(C378+7,'Праздничные дни'!$C$2:$C$12427,1,0),IFERROR(VLOOKUP(C378+8,'Праздничные дни'!$C$2:$C$12427,1,0),IFERROR(VLOOKUP(C378+9,'Праздничные дни'!$C$2:$C$12427,1,0),IFERROR(VLOOKUP(C378+10,'Праздничные дни'!$C$2:$C$12427,1,0),0)))))))))))</f>
        <v>56249</v>
      </c>
      <c r="C378" s="8">
        <f t="shared" ca="1" si="95"/>
        <v>56249</v>
      </c>
      <c r="D378" s="9">
        <f t="shared" ca="1" si="89"/>
        <v>98755.432732786561</v>
      </c>
      <c r="E378" s="9">
        <f t="shared" ca="1" si="96"/>
        <v>-57127.701175141425</v>
      </c>
      <c r="F378" s="9">
        <f t="shared" ca="1" si="90"/>
        <v>155883.13390792799</v>
      </c>
      <c r="G378" s="9">
        <f t="shared" ca="1" si="97"/>
        <v>-7878701.996473344</v>
      </c>
      <c r="H378">
        <f t="shared" ca="1" si="91"/>
        <v>1</v>
      </c>
      <c r="I378" s="2">
        <f t="shared" si="92"/>
        <v>0.09</v>
      </c>
      <c r="K378" s="8">
        <f ca="1">IFERROR(VLOOKUP(L378,'Праздничные дни'!$C$2:$C$12427,1,0),IFERROR(VLOOKUP(L378+1,'Праздничные дни'!$C$2:$C$12427,1,0),IFERROR(VLOOKUP(L378+2,'Праздничные дни'!$C$2:$C$12427,1,0),IFERROR(VLOOKUP(L378+3,'Праздничные дни'!$C$2:$C$12427,1,0),IFERROR(VLOOKUP(L378+4,'Праздничные дни'!$C$2:$C$12427,1,0),IFERROR(VLOOKUP(L378+5,'Праздничные дни'!$C$2:$C$12427,1,0),IFERROR(VLOOKUP(L378+6,'Праздничные дни'!$C$2:$C$12427,1,0),IFERROR(VLOOKUP(L378+7,'Праздничные дни'!$C$2:$C$12427,1,0),IFERROR(VLOOKUP(L378+8,'Праздничные дни'!$C$2:$C$12427,1,0),IFERROR(VLOOKUP(L378+9,'Праздничные дни'!$C$2:$C$12427,1,0),IFERROR(VLOOKUP(L378+10,'Праздничные дни'!$C$2:$C$12427,1,0),0)))))))))))</f>
        <v>56249</v>
      </c>
      <c r="L378" s="8">
        <f t="shared" ca="1" si="88"/>
        <v>56249</v>
      </c>
      <c r="M378" s="9">
        <f t="shared" si="98"/>
        <v>100703.56363618122</v>
      </c>
      <c r="N378" s="9">
        <f t="shared" ca="1" si="99"/>
        <v>-55191.360918832099</v>
      </c>
      <c r="O378" s="9">
        <f t="shared" ca="1" si="93"/>
        <v>155894.92455501331</v>
      </c>
      <c r="P378" s="9">
        <f t="shared" ca="1" si="100"/>
        <v>-7616949.2709897235</v>
      </c>
      <c r="Q378">
        <f t="shared" ca="1" si="94"/>
        <v>1</v>
      </c>
    </row>
    <row r="379" spans="2:17" x14ac:dyDescent="0.35">
      <c r="B379" s="8">
        <f ca="1">IFERROR(VLOOKUP(C379,'Праздничные дни'!$C$2:$C$12427,1,0),IFERROR(VLOOKUP(C379+1,'Праздничные дни'!$C$2:$C$12427,1,0),IFERROR(VLOOKUP(C379+2,'Праздничные дни'!$C$2:$C$12427,1,0),IFERROR(VLOOKUP(C379+3,'Праздничные дни'!$C$2:$C$12427,1,0),IFERROR(VLOOKUP(C379+4,'Праздничные дни'!$C$2:$C$12427,1,0),IFERROR(VLOOKUP(C379+5,'Праздничные дни'!$C$2:$C$12427,1,0),IFERROR(VLOOKUP(C379+6,'Праздничные дни'!$C$2:$C$12427,1,0),IFERROR(VLOOKUP(C379+7,'Праздничные дни'!$C$2:$C$12427,1,0),IFERROR(VLOOKUP(C379+8,'Праздничные дни'!$C$2:$C$12427,1,0),IFERROR(VLOOKUP(C379+9,'Праздничные дни'!$C$2:$C$12427,1,0),IFERROR(VLOOKUP(C379+10,'Праздничные дни'!$C$2:$C$12427,1,0),0)))))))))))</f>
        <v>56282</v>
      </c>
      <c r="C379" s="8">
        <f t="shared" ca="1" si="95"/>
        <v>56280</v>
      </c>
      <c r="D379" s="9">
        <f t="shared" ca="1" si="89"/>
        <v>98755.432732786561</v>
      </c>
      <c r="E379" s="9">
        <f t="shared" ca="1" si="96"/>
        <v>-64108.890217878994</v>
      </c>
      <c r="F379" s="9">
        <f t="shared" ca="1" si="90"/>
        <v>162864.32295066555</v>
      </c>
      <c r="G379" s="9">
        <f t="shared" ca="1" si="97"/>
        <v>-8041566.3194240099</v>
      </c>
      <c r="H379">
        <f t="shared" ca="1" si="91"/>
        <v>1</v>
      </c>
      <c r="I379" s="2">
        <f t="shared" si="92"/>
        <v>0.09</v>
      </c>
      <c r="K379" s="8">
        <f ca="1">IFERROR(VLOOKUP(L379,'Праздничные дни'!$C$2:$C$12427,1,0),IFERROR(VLOOKUP(L379+1,'Праздничные дни'!$C$2:$C$12427,1,0),IFERROR(VLOOKUP(L379+2,'Праздничные дни'!$C$2:$C$12427,1,0),IFERROR(VLOOKUP(L379+3,'Праздничные дни'!$C$2:$C$12427,1,0),IFERROR(VLOOKUP(L379+4,'Праздничные дни'!$C$2:$C$12427,1,0),IFERROR(VLOOKUP(L379+5,'Праздничные дни'!$C$2:$C$12427,1,0),IFERROR(VLOOKUP(L379+6,'Праздничные дни'!$C$2:$C$12427,1,0),IFERROR(VLOOKUP(L379+7,'Праздничные дни'!$C$2:$C$12427,1,0),IFERROR(VLOOKUP(L379+8,'Праздничные дни'!$C$2:$C$12427,1,0),IFERROR(VLOOKUP(L379+9,'Праздничные дни'!$C$2:$C$12427,1,0),IFERROR(VLOOKUP(L379+10,'Праздничные дни'!$C$2:$C$12427,1,0),0)))))))))))</f>
        <v>56282</v>
      </c>
      <c r="L379" s="8">
        <f t="shared" ca="1" si="88"/>
        <v>56280</v>
      </c>
      <c r="M379" s="9">
        <f t="shared" si="98"/>
        <v>100703.56363618122</v>
      </c>
      <c r="N379" s="9">
        <f t="shared" ca="1" si="99"/>
        <v>-61979.011876272547</v>
      </c>
      <c r="O379" s="9">
        <f t="shared" ca="1" si="93"/>
        <v>162682.57551245377</v>
      </c>
      <c r="P379" s="9">
        <f t="shared" ca="1" si="100"/>
        <v>-7779631.8465021774</v>
      </c>
      <c r="Q379">
        <f t="shared" ca="1" si="94"/>
        <v>1</v>
      </c>
    </row>
    <row r="380" spans="2:17" x14ac:dyDescent="0.35">
      <c r="B380" s="8">
        <f ca="1">IFERROR(VLOOKUP(C380,'Праздничные дни'!$C$2:$C$12427,1,0),IFERROR(VLOOKUP(C380+1,'Праздничные дни'!$C$2:$C$12427,1,0),IFERROR(VLOOKUP(C380+2,'Праздничные дни'!$C$2:$C$12427,1,0),IFERROR(VLOOKUP(C380+3,'Праздничные дни'!$C$2:$C$12427,1,0),IFERROR(VLOOKUP(C380+4,'Праздничные дни'!$C$2:$C$12427,1,0),IFERROR(VLOOKUP(C380+5,'Праздничные дни'!$C$2:$C$12427,1,0),IFERROR(VLOOKUP(C380+6,'Праздничные дни'!$C$2:$C$12427,1,0),IFERROR(VLOOKUP(C380+7,'Праздничные дни'!$C$2:$C$12427,1,0),IFERROR(VLOOKUP(C380+8,'Праздничные дни'!$C$2:$C$12427,1,0),IFERROR(VLOOKUP(C380+9,'Праздничные дни'!$C$2:$C$12427,1,0),IFERROR(VLOOKUP(C380+10,'Праздничные дни'!$C$2:$C$12427,1,0),0)))))))))))</f>
        <v>56310</v>
      </c>
      <c r="C380" s="8">
        <f t="shared" ca="1" si="95"/>
        <v>56308</v>
      </c>
      <c r="D380" s="9">
        <f t="shared" ca="1" si="89"/>
        <v>98755.432732786561</v>
      </c>
      <c r="E380" s="9">
        <f t="shared" ca="1" si="96"/>
        <v>-55519.855136845217</v>
      </c>
      <c r="F380" s="9">
        <f t="shared" ca="1" si="90"/>
        <v>154275.28786963178</v>
      </c>
      <c r="G380" s="9">
        <f t="shared" ca="1" si="97"/>
        <v>-8195841.6072936412</v>
      </c>
      <c r="H380">
        <f t="shared" ca="1" si="91"/>
        <v>1</v>
      </c>
      <c r="I380" s="2">
        <f t="shared" si="92"/>
        <v>0.09</v>
      </c>
      <c r="K380" s="8">
        <f ca="1">IFERROR(VLOOKUP(L380,'Праздничные дни'!$C$2:$C$12427,1,0),IFERROR(VLOOKUP(L380+1,'Праздничные дни'!$C$2:$C$12427,1,0),IFERROR(VLOOKUP(L380+2,'Праздничные дни'!$C$2:$C$12427,1,0),IFERROR(VLOOKUP(L380+3,'Праздничные дни'!$C$2:$C$12427,1,0),IFERROR(VLOOKUP(L380+4,'Праздничные дни'!$C$2:$C$12427,1,0),IFERROR(VLOOKUP(L380+5,'Праздничные дни'!$C$2:$C$12427,1,0),IFERROR(VLOOKUP(L380+6,'Праздничные дни'!$C$2:$C$12427,1,0),IFERROR(VLOOKUP(L380+7,'Праздничные дни'!$C$2:$C$12427,1,0),IFERROR(VLOOKUP(L380+8,'Праздничные дни'!$C$2:$C$12427,1,0),IFERROR(VLOOKUP(L380+9,'Праздничные дни'!$C$2:$C$12427,1,0),IFERROR(VLOOKUP(L380+10,'Праздничные дни'!$C$2:$C$12427,1,0),0)))))))))))</f>
        <v>56310</v>
      </c>
      <c r="L380" s="8">
        <f t="shared" ca="1" si="88"/>
        <v>56308</v>
      </c>
      <c r="M380" s="9">
        <f t="shared" si="98"/>
        <v>100703.56363618122</v>
      </c>
      <c r="N380" s="9">
        <f t="shared" ca="1" si="99"/>
        <v>-53711.430830645171</v>
      </c>
      <c r="O380" s="9">
        <f t="shared" ca="1" si="93"/>
        <v>154414.99446682638</v>
      </c>
      <c r="P380" s="9">
        <f t="shared" ca="1" si="100"/>
        <v>-7934046.8409690037</v>
      </c>
      <c r="Q380">
        <f t="shared" ca="1" si="94"/>
        <v>1</v>
      </c>
    </row>
    <row r="381" spans="2:17" x14ac:dyDescent="0.35">
      <c r="B381" s="8">
        <f ca="1">IFERROR(VLOOKUP(C381,'Праздничные дни'!$C$2:$C$12427,1,0),IFERROR(VLOOKUP(C381+1,'Праздничные дни'!$C$2:$C$12427,1,0),IFERROR(VLOOKUP(C381+2,'Праздничные дни'!$C$2:$C$12427,1,0),IFERROR(VLOOKUP(C381+3,'Праздничные дни'!$C$2:$C$12427,1,0),IFERROR(VLOOKUP(C381+4,'Праздничные дни'!$C$2:$C$12427,1,0),IFERROR(VLOOKUP(C381+5,'Праздничные дни'!$C$2:$C$12427,1,0),IFERROR(VLOOKUP(C381+6,'Праздничные дни'!$C$2:$C$12427,1,0),IFERROR(VLOOKUP(C381+7,'Праздничные дни'!$C$2:$C$12427,1,0),IFERROR(VLOOKUP(C381+8,'Праздничные дни'!$C$2:$C$12427,1,0),IFERROR(VLOOKUP(C381+9,'Праздничные дни'!$C$2:$C$12427,1,0),IFERROR(VLOOKUP(C381+10,'Праздничные дни'!$C$2:$C$12427,1,0),0)))))))))))</f>
        <v>56339</v>
      </c>
      <c r="C381" s="8">
        <f t="shared" ca="1" si="95"/>
        <v>56339</v>
      </c>
      <c r="D381" s="9">
        <f t="shared" ca="1" si="89"/>
        <v>98755.432732786561</v>
      </c>
      <c r="E381" s="9">
        <f t="shared" ca="1" si="96"/>
        <v>-58605.881082291518</v>
      </c>
      <c r="F381" s="9">
        <f t="shared" ca="1" si="90"/>
        <v>157361.31381507809</v>
      </c>
      <c r="G381" s="9">
        <f t="shared" ca="1" si="97"/>
        <v>-8353202.921108719</v>
      </c>
      <c r="H381">
        <f t="shared" ca="1" si="91"/>
        <v>1</v>
      </c>
      <c r="I381" s="2">
        <f t="shared" si="92"/>
        <v>0.09</v>
      </c>
      <c r="K381" s="8">
        <f ca="1">IFERROR(VLOOKUP(L381,'Праздничные дни'!$C$2:$C$12427,1,0),IFERROR(VLOOKUP(L381+1,'Праздничные дни'!$C$2:$C$12427,1,0),IFERROR(VLOOKUP(L381+2,'Праздничные дни'!$C$2:$C$12427,1,0),IFERROR(VLOOKUP(L381+3,'Праздничные дни'!$C$2:$C$12427,1,0),IFERROR(VLOOKUP(L381+4,'Праздничные дни'!$C$2:$C$12427,1,0),IFERROR(VLOOKUP(L381+5,'Праздничные дни'!$C$2:$C$12427,1,0),IFERROR(VLOOKUP(L381+6,'Праздничные дни'!$C$2:$C$12427,1,0),IFERROR(VLOOKUP(L381+7,'Праздничные дни'!$C$2:$C$12427,1,0),IFERROR(VLOOKUP(L381+8,'Праздничные дни'!$C$2:$C$12427,1,0),IFERROR(VLOOKUP(L381+9,'Праздничные дни'!$C$2:$C$12427,1,0),IFERROR(VLOOKUP(L381+10,'Праздничные дни'!$C$2:$C$12427,1,0),0)))))))))))</f>
        <v>56339</v>
      </c>
      <c r="L381" s="8">
        <f t="shared" ca="1" si="88"/>
        <v>56339</v>
      </c>
      <c r="M381" s="9">
        <f t="shared" si="98"/>
        <v>100703.56363618122</v>
      </c>
      <c r="N381" s="9">
        <f t="shared" ca="1" si="99"/>
        <v>-56733.869191586578</v>
      </c>
      <c r="O381" s="9">
        <f t="shared" ca="1" si="93"/>
        <v>157437.4328277678</v>
      </c>
      <c r="P381" s="9">
        <f t="shared" ca="1" si="100"/>
        <v>-8091484.2737967717</v>
      </c>
      <c r="Q381">
        <f t="shared" ca="1" si="94"/>
        <v>1</v>
      </c>
    </row>
    <row r="382" spans="2:17" x14ac:dyDescent="0.35">
      <c r="B382" s="8">
        <f ca="1">IFERROR(VLOOKUP(C382,'Праздничные дни'!$C$2:$C$12427,1,0),IFERROR(VLOOKUP(C382+1,'Праздничные дни'!$C$2:$C$12427,1,0),IFERROR(VLOOKUP(C382+2,'Праздничные дни'!$C$2:$C$12427,1,0),IFERROR(VLOOKUP(C382+3,'Праздничные дни'!$C$2:$C$12427,1,0),IFERROR(VLOOKUP(C382+4,'Праздничные дни'!$C$2:$C$12427,1,0),IFERROR(VLOOKUP(C382+5,'Праздничные дни'!$C$2:$C$12427,1,0),IFERROR(VLOOKUP(C382+6,'Праздничные дни'!$C$2:$C$12427,1,0),IFERROR(VLOOKUP(C382+7,'Праздничные дни'!$C$2:$C$12427,1,0),IFERROR(VLOOKUP(C382+8,'Праздничные дни'!$C$2:$C$12427,1,0),IFERROR(VLOOKUP(C382+9,'Праздничные дни'!$C$2:$C$12427,1,0),IFERROR(VLOOKUP(C382+10,'Праздничные дни'!$C$2:$C$12427,1,0),0)))))))))))</f>
        <v>56369</v>
      </c>
      <c r="C382" s="8">
        <f t="shared" ca="1" si="95"/>
        <v>56369</v>
      </c>
      <c r="D382" s="9">
        <f t="shared" ca="1" si="89"/>
        <v>98755.432732786561</v>
      </c>
      <c r="E382" s="9">
        <f t="shared" ca="1" si="96"/>
        <v>-61790.816128749422</v>
      </c>
      <c r="F382" s="9">
        <f t="shared" ca="1" si="90"/>
        <v>160546.24886153598</v>
      </c>
      <c r="G382" s="9">
        <f t="shared" ca="1" si="97"/>
        <v>-8513749.1699702553</v>
      </c>
      <c r="H382">
        <f t="shared" ca="1" si="91"/>
        <v>1</v>
      </c>
      <c r="I382" s="2">
        <f t="shared" si="92"/>
        <v>0.09</v>
      </c>
      <c r="K382" s="8">
        <f ca="1">IFERROR(VLOOKUP(L382,'Праздничные дни'!$C$2:$C$12427,1,0),IFERROR(VLOOKUP(L382+1,'Праздничные дни'!$C$2:$C$12427,1,0),IFERROR(VLOOKUP(L382+2,'Праздничные дни'!$C$2:$C$12427,1,0),IFERROR(VLOOKUP(L382+3,'Праздничные дни'!$C$2:$C$12427,1,0),IFERROR(VLOOKUP(L382+4,'Праздничные дни'!$C$2:$C$12427,1,0),IFERROR(VLOOKUP(L382+5,'Праздничные дни'!$C$2:$C$12427,1,0),IFERROR(VLOOKUP(L382+6,'Праздничные дни'!$C$2:$C$12427,1,0),IFERROR(VLOOKUP(L382+7,'Праздничные дни'!$C$2:$C$12427,1,0),IFERROR(VLOOKUP(L382+8,'Праздничные дни'!$C$2:$C$12427,1,0),IFERROR(VLOOKUP(L382+9,'Праздничные дни'!$C$2:$C$12427,1,0),IFERROR(VLOOKUP(L382+10,'Праздничные дни'!$C$2:$C$12427,1,0),0)))))))))))</f>
        <v>56369</v>
      </c>
      <c r="L382" s="8">
        <f t="shared" ref="L382:L445" ca="1" si="101">DATE(YEAR(L381),MONTH(L381)+2,DAY(0))</f>
        <v>56369</v>
      </c>
      <c r="M382" s="9">
        <f t="shared" si="98"/>
        <v>100703.56363618122</v>
      </c>
      <c r="N382" s="9">
        <f t="shared" ca="1" si="99"/>
        <v>-59854.815176030905</v>
      </c>
      <c r="O382" s="9">
        <f t="shared" ca="1" si="93"/>
        <v>160558.37881221212</v>
      </c>
      <c r="P382" s="9">
        <f t="shared" ca="1" si="100"/>
        <v>-8252042.6526089841</v>
      </c>
      <c r="Q382">
        <f t="shared" ca="1" si="94"/>
        <v>1</v>
      </c>
    </row>
    <row r="383" spans="2:17" x14ac:dyDescent="0.35">
      <c r="B383" s="8">
        <f ca="1">IFERROR(VLOOKUP(C383,'Праздничные дни'!$C$2:$C$12427,1,0),IFERROR(VLOOKUP(C383+1,'Праздничные дни'!$C$2:$C$12427,1,0),IFERROR(VLOOKUP(C383+2,'Праздничные дни'!$C$2:$C$12427,1,0),IFERROR(VLOOKUP(C383+3,'Праздничные дни'!$C$2:$C$12427,1,0),IFERROR(VLOOKUP(C383+4,'Праздничные дни'!$C$2:$C$12427,1,0),IFERROR(VLOOKUP(C383+5,'Праздничные дни'!$C$2:$C$12427,1,0),IFERROR(VLOOKUP(C383+6,'Праздничные дни'!$C$2:$C$12427,1,0),IFERROR(VLOOKUP(C383+7,'Праздничные дни'!$C$2:$C$12427,1,0),IFERROR(VLOOKUP(C383+8,'Праздничные дни'!$C$2:$C$12427,1,0),IFERROR(VLOOKUP(C383+9,'Праздничные дни'!$C$2:$C$12427,1,0),IFERROR(VLOOKUP(C383+10,'Праздничные дни'!$C$2:$C$12427,1,0),0)))))))))))</f>
        <v>56401</v>
      </c>
      <c r="C383" s="8">
        <f t="shared" ca="1" si="95"/>
        <v>56400</v>
      </c>
      <c r="D383" s="9">
        <f t="shared" ca="1" si="89"/>
        <v>98755.432732786561</v>
      </c>
      <c r="E383" s="9">
        <f t="shared" ca="1" si="96"/>
        <v>-67176.979752094063</v>
      </c>
      <c r="F383" s="9">
        <f t="shared" ca="1" si="90"/>
        <v>165932.41248488062</v>
      </c>
      <c r="G383" s="9">
        <f t="shared" ca="1" si="97"/>
        <v>-8679681.5824551359</v>
      </c>
      <c r="H383">
        <f t="shared" ca="1" si="91"/>
        <v>1</v>
      </c>
      <c r="I383" s="2">
        <f t="shared" si="92"/>
        <v>0.09</v>
      </c>
      <c r="K383" s="8">
        <f ca="1">IFERROR(VLOOKUP(L383,'Праздничные дни'!$C$2:$C$12427,1,0),IFERROR(VLOOKUP(L383+1,'Праздничные дни'!$C$2:$C$12427,1,0),IFERROR(VLOOKUP(L383+2,'Праздничные дни'!$C$2:$C$12427,1,0),IFERROR(VLOOKUP(L383+3,'Праздничные дни'!$C$2:$C$12427,1,0),IFERROR(VLOOKUP(L383+4,'Праздничные дни'!$C$2:$C$12427,1,0),IFERROR(VLOOKUP(L383+5,'Праздничные дни'!$C$2:$C$12427,1,0),IFERROR(VLOOKUP(L383+6,'Праздничные дни'!$C$2:$C$12427,1,0),IFERROR(VLOOKUP(L383+7,'Праздничные дни'!$C$2:$C$12427,1,0),IFERROR(VLOOKUP(L383+8,'Праздничные дни'!$C$2:$C$12427,1,0),IFERROR(VLOOKUP(L383+9,'Праздничные дни'!$C$2:$C$12427,1,0),IFERROR(VLOOKUP(L383+10,'Праздничные дни'!$C$2:$C$12427,1,0),0)))))))))))</f>
        <v>56401</v>
      </c>
      <c r="L383" s="8">
        <f t="shared" ca="1" si="101"/>
        <v>56400</v>
      </c>
      <c r="M383" s="9">
        <f t="shared" si="98"/>
        <v>100703.56363618122</v>
      </c>
      <c r="N383" s="9">
        <f t="shared" ca="1" si="99"/>
        <v>-65112.007779490064</v>
      </c>
      <c r="O383" s="9">
        <f t="shared" ca="1" si="93"/>
        <v>165815.57141567129</v>
      </c>
      <c r="P383" s="9">
        <f t="shared" ca="1" si="100"/>
        <v>-8417858.2240246553</v>
      </c>
      <c r="Q383">
        <f t="shared" ca="1" si="94"/>
        <v>1</v>
      </c>
    </row>
    <row r="384" spans="2:17" x14ac:dyDescent="0.35">
      <c r="B384" s="8">
        <f ca="1">IFERROR(VLOOKUP(C384,'Праздничные дни'!$C$2:$C$12427,1,0),IFERROR(VLOOKUP(C384+1,'Праздничные дни'!$C$2:$C$12427,1,0),IFERROR(VLOOKUP(C384+2,'Праздничные дни'!$C$2:$C$12427,1,0),IFERROR(VLOOKUP(C384+3,'Праздничные дни'!$C$2:$C$12427,1,0),IFERROR(VLOOKUP(C384+4,'Праздничные дни'!$C$2:$C$12427,1,0),IFERROR(VLOOKUP(C384+5,'Праздничные дни'!$C$2:$C$12427,1,0),IFERROR(VLOOKUP(C384+6,'Праздничные дни'!$C$2:$C$12427,1,0),IFERROR(VLOOKUP(C384+7,'Праздничные дни'!$C$2:$C$12427,1,0),IFERROR(VLOOKUP(C384+8,'Праздничные дни'!$C$2:$C$12427,1,0),IFERROR(VLOOKUP(C384+9,'Праздничные дни'!$C$2:$C$12427,1,0),IFERROR(VLOOKUP(C384+10,'Праздничные дни'!$C$2:$C$12427,1,0),0)))))))))))</f>
        <v>56430</v>
      </c>
      <c r="C384" s="8">
        <f t="shared" ca="1" si="95"/>
        <v>56430</v>
      </c>
      <c r="D384" s="9">
        <f t="shared" ca="1" si="89"/>
        <v>98755.432732786561</v>
      </c>
      <c r="E384" s="9">
        <f t="shared" ca="1" si="96"/>
        <v>-62065.66830193947</v>
      </c>
      <c r="F384" s="9">
        <f t="shared" ca="1" si="90"/>
        <v>160821.10103472602</v>
      </c>
      <c r="G384" s="9">
        <f t="shared" ca="1" si="97"/>
        <v>-8840502.6834898628</v>
      </c>
      <c r="H384">
        <f t="shared" ca="1" si="91"/>
        <v>1</v>
      </c>
      <c r="I384" s="2">
        <f t="shared" si="92"/>
        <v>0.09</v>
      </c>
      <c r="K384" s="8">
        <f ca="1">IFERROR(VLOOKUP(L384,'Праздничные дни'!$C$2:$C$12427,1,0),IFERROR(VLOOKUP(L384+1,'Праздничные дни'!$C$2:$C$12427,1,0),IFERROR(VLOOKUP(L384+2,'Праздничные дни'!$C$2:$C$12427,1,0),IFERROR(VLOOKUP(L384+3,'Праздничные дни'!$C$2:$C$12427,1,0),IFERROR(VLOOKUP(L384+4,'Праздничные дни'!$C$2:$C$12427,1,0),IFERROR(VLOOKUP(L384+5,'Праздничные дни'!$C$2:$C$12427,1,0),IFERROR(VLOOKUP(L384+6,'Праздничные дни'!$C$2:$C$12427,1,0),IFERROR(VLOOKUP(L384+7,'Праздничные дни'!$C$2:$C$12427,1,0),IFERROR(VLOOKUP(L384+8,'Праздничные дни'!$C$2:$C$12427,1,0),IFERROR(VLOOKUP(L384+9,'Праздничные дни'!$C$2:$C$12427,1,0),IFERROR(VLOOKUP(L384+10,'Праздничные дни'!$C$2:$C$12427,1,0),0)))))))))))</f>
        <v>56430</v>
      </c>
      <c r="L384" s="8">
        <f t="shared" ca="1" si="101"/>
        <v>56430</v>
      </c>
      <c r="M384" s="9">
        <f t="shared" si="98"/>
        <v>100703.56363618122</v>
      </c>
      <c r="N384" s="9">
        <f t="shared" ca="1" si="99"/>
        <v>-60193.45195809412</v>
      </c>
      <c r="O384" s="9">
        <f t="shared" ca="1" si="93"/>
        <v>160897.01559427535</v>
      </c>
      <c r="P384" s="9">
        <f t="shared" ca="1" si="100"/>
        <v>-8578755.239618931</v>
      </c>
      <c r="Q384">
        <f t="shared" ca="1" si="94"/>
        <v>1</v>
      </c>
    </row>
    <row r="385" spans="2:17" x14ac:dyDescent="0.35">
      <c r="B385" s="8">
        <f ca="1">IFERROR(VLOOKUP(C385,'Праздничные дни'!$C$2:$C$12427,1,0),IFERROR(VLOOKUP(C385+1,'Праздничные дни'!$C$2:$C$12427,1,0),IFERROR(VLOOKUP(C385+2,'Праздничные дни'!$C$2:$C$12427,1,0),IFERROR(VLOOKUP(C385+3,'Праздничные дни'!$C$2:$C$12427,1,0),IFERROR(VLOOKUP(C385+4,'Праздничные дни'!$C$2:$C$12427,1,0),IFERROR(VLOOKUP(C385+5,'Праздничные дни'!$C$2:$C$12427,1,0),IFERROR(VLOOKUP(C385+6,'Праздничные дни'!$C$2:$C$12427,1,0),IFERROR(VLOOKUP(C385+7,'Праздничные дни'!$C$2:$C$12427,1,0),IFERROR(VLOOKUP(C385+8,'Праздничные дни'!$C$2:$C$12427,1,0),IFERROR(VLOOKUP(C385+9,'Праздничные дни'!$C$2:$C$12427,1,0),IFERROR(VLOOKUP(C385+10,'Праздничные дни'!$C$2:$C$12427,1,0),0)))))))))))</f>
        <v>56461</v>
      </c>
      <c r="C385" s="8">
        <f t="shared" ca="1" si="95"/>
        <v>56461</v>
      </c>
      <c r="D385" s="9">
        <f t="shared" ca="1" si="89"/>
        <v>98755.432732786561</v>
      </c>
      <c r="E385" s="9">
        <f t="shared" ca="1" si="96"/>
        <v>-67575.349279278671</v>
      </c>
      <c r="F385" s="9">
        <f t="shared" ca="1" si="90"/>
        <v>166330.78201206523</v>
      </c>
      <c r="G385" s="9">
        <f t="shared" ca="1" si="97"/>
        <v>-9006833.4655019287</v>
      </c>
      <c r="H385">
        <f t="shared" ca="1" si="91"/>
        <v>1</v>
      </c>
      <c r="I385" s="2">
        <f t="shared" si="92"/>
        <v>0.09</v>
      </c>
      <c r="K385" s="8">
        <f ca="1">IFERROR(VLOOKUP(L385,'Праздничные дни'!$C$2:$C$12427,1,0),IFERROR(VLOOKUP(L385+1,'Праздничные дни'!$C$2:$C$12427,1,0),IFERROR(VLOOKUP(L385+2,'Праздничные дни'!$C$2:$C$12427,1,0),IFERROR(VLOOKUP(L385+3,'Праздничные дни'!$C$2:$C$12427,1,0),IFERROR(VLOOKUP(L385+4,'Праздничные дни'!$C$2:$C$12427,1,0),IFERROR(VLOOKUP(L385+5,'Праздничные дни'!$C$2:$C$12427,1,0),IFERROR(VLOOKUP(L385+6,'Праздничные дни'!$C$2:$C$12427,1,0),IFERROR(VLOOKUP(L385+7,'Праздничные дни'!$C$2:$C$12427,1,0),IFERROR(VLOOKUP(L385+8,'Праздничные дни'!$C$2:$C$12427,1,0),IFERROR(VLOOKUP(L385+9,'Праздничные дни'!$C$2:$C$12427,1,0),IFERROR(VLOOKUP(L385+10,'Праздничные дни'!$C$2:$C$12427,1,0),0)))))))))))</f>
        <v>56461</v>
      </c>
      <c r="L385" s="8">
        <f t="shared" ca="1" si="101"/>
        <v>56461</v>
      </c>
      <c r="M385" s="9">
        <f t="shared" si="98"/>
        <v>100703.56363618122</v>
      </c>
      <c r="N385" s="9">
        <f t="shared" ca="1" si="99"/>
        <v>-65574.594845306347</v>
      </c>
      <c r="O385" s="9">
        <f t="shared" ca="1" si="93"/>
        <v>166278.15848148757</v>
      </c>
      <c r="P385" s="9">
        <f t="shared" ca="1" si="100"/>
        <v>-8745033.398100419</v>
      </c>
      <c r="Q385">
        <f t="shared" ca="1" si="94"/>
        <v>1</v>
      </c>
    </row>
    <row r="386" spans="2:17" x14ac:dyDescent="0.35">
      <c r="B386" s="8">
        <f ca="1">IFERROR(VLOOKUP(C386,'Праздничные дни'!$C$2:$C$12427,1,0),IFERROR(VLOOKUP(C386+1,'Праздничные дни'!$C$2:$C$12427,1,0),IFERROR(VLOOKUP(C386+2,'Праздничные дни'!$C$2:$C$12427,1,0),IFERROR(VLOOKUP(C386+3,'Праздничные дни'!$C$2:$C$12427,1,0),IFERROR(VLOOKUP(C386+4,'Праздничные дни'!$C$2:$C$12427,1,0),IFERROR(VLOOKUP(C386+5,'Праздничные дни'!$C$2:$C$12427,1,0),IFERROR(VLOOKUP(C386+6,'Праздничные дни'!$C$2:$C$12427,1,0),IFERROR(VLOOKUP(C386+7,'Праздничные дни'!$C$2:$C$12427,1,0),IFERROR(VLOOKUP(C386+8,'Праздничные дни'!$C$2:$C$12427,1,0),IFERROR(VLOOKUP(C386+9,'Праздничные дни'!$C$2:$C$12427,1,0),IFERROR(VLOOKUP(C386+10,'Праздничные дни'!$C$2:$C$12427,1,0),0)))))))))))</f>
        <v>56492</v>
      </c>
      <c r="C386" s="8">
        <f t="shared" ca="1" si="95"/>
        <v>56492</v>
      </c>
      <c r="D386" s="9">
        <f t="shared" ca="1" si="89"/>
        <v>98755.432732786561</v>
      </c>
      <c r="E386" s="9">
        <f t="shared" ca="1" si="96"/>
        <v>-68846.754434932547</v>
      </c>
      <c r="F386" s="9">
        <f t="shared" ca="1" si="90"/>
        <v>167602.18716771912</v>
      </c>
      <c r="G386" s="9">
        <f t="shared" ca="1" si="97"/>
        <v>-9174435.6526696477</v>
      </c>
      <c r="H386">
        <f t="shared" ca="1" si="91"/>
        <v>1</v>
      </c>
      <c r="I386" s="2">
        <f t="shared" si="92"/>
        <v>0.09</v>
      </c>
      <c r="K386" s="8">
        <f ca="1">IFERROR(VLOOKUP(L386,'Праздничные дни'!$C$2:$C$12427,1,0),IFERROR(VLOOKUP(L386+1,'Праздничные дни'!$C$2:$C$12427,1,0),IFERROR(VLOOKUP(L386+2,'Праздничные дни'!$C$2:$C$12427,1,0),IFERROR(VLOOKUP(L386+3,'Праздничные дни'!$C$2:$C$12427,1,0),IFERROR(VLOOKUP(L386+4,'Праздничные дни'!$C$2:$C$12427,1,0),IFERROR(VLOOKUP(L386+5,'Праздничные дни'!$C$2:$C$12427,1,0),IFERROR(VLOOKUP(L386+6,'Праздничные дни'!$C$2:$C$12427,1,0),IFERROR(VLOOKUP(L386+7,'Праздничные дни'!$C$2:$C$12427,1,0),IFERROR(VLOOKUP(L386+8,'Праздничные дни'!$C$2:$C$12427,1,0),IFERROR(VLOOKUP(L386+9,'Праздничные дни'!$C$2:$C$12427,1,0),IFERROR(VLOOKUP(L386+10,'Праздничные дни'!$C$2:$C$12427,1,0),0)))))))))))</f>
        <v>56492</v>
      </c>
      <c r="L386" s="8">
        <f t="shared" ca="1" si="101"/>
        <v>56492</v>
      </c>
      <c r="M386" s="9">
        <f t="shared" si="98"/>
        <v>100703.56363618122</v>
      </c>
      <c r="N386" s="9">
        <f t="shared" ca="1" si="99"/>
        <v>-66845.597755342926</v>
      </c>
      <c r="O386" s="9">
        <f t="shared" ca="1" si="93"/>
        <v>167549.16139152413</v>
      </c>
      <c r="P386" s="9">
        <f t="shared" ca="1" si="100"/>
        <v>-8912582.5594919436</v>
      </c>
      <c r="Q386">
        <f t="shared" ca="1" si="94"/>
        <v>1</v>
      </c>
    </row>
    <row r="387" spans="2:17" x14ac:dyDescent="0.35">
      <c r="B387" s="8">
        <f ca="1">IFERROR(VLOOKUP(C387,'Праздничные дни'!$C$2:$C$12427,1,0),IFERROR(VLOOKUP(C387+1,'Праздничные дни'!$C$2:$C$12427,1,0),IFERROR(VLOOKUP(C387+2,'Праздничные дни'!$C$2:$C$12427,1,0),IFERROR(VLOOKUP(C387+3,'Праздничные дни'!$C$2:$C$12427,1,0),IFERROR(VLOOKUP(C387+4,'Праздничные дни'!$C$2:$C$12427,1,0),IFERROR(VLOOKUP(C387+5,'Праздничные дни'!$C$2:$C$12427,1,0),IFERROR(VLOOKUP(C387+6,'Праздничные дни'!$C$2:$C$12427,1,0),IFERROR(VLOOKUP(C387+7,'Праздничные дни'!$C$2:$C$12427,1,0),IFERROR(VLOOKUP(C387+8,'Праздничные дни'!$C$2:$C$12427,1,0),IFERROR(VLOOKUP(C387+9,'Праздничные дни'!$C$2:$C$12427,1,0),IFERROR(VLOOKUP(C387+10,'Праздничные дни'!$C$2:$C$12427,1,0),0)))))))))))</f>
        <v>56522</v>
      </c>
      <c r="C387" s="8">
        <f t="shared" ca="1" si="95"/>
        <v>56522</v>
      </c>
      <c r="D387" s="9">
        <f t="shared" ca="1" si="89"/>
        <v>98755.432732786561</v>
      </c>
      <c r="E387" s="9">
        <f t="shared" ca="1" si="96"/>
        <v>-67865.688389611081</v>
      </c>
      <c r="F387" s="9">
        <f t="shared" ca="1" si="90"/>
        <v>166621.12112239766</v>
      </c>
      <c r="G387" s="9">
        <f t="shared" ca="1" si="97"/>
        <v>-9341056.7737920452</v>
      </c>
      <c r="H387">
        <f t="shared" ca="1" si="91"/>
        <v>1</v>
      </c>
      <c r="I387" s="2">
        <f t="shared" si="92"/>
        <v>0.09</v>
      </c>
      <c r="K387" s="8">
        <f ca="1">IFERROR(VLOOKUP(L387,'Праздничные дни'!$C$2:$C$12427,1,0),IFERROR(VLOOKUP(L387+1,'Праздничные дни'!$C$2:$C$12427,1,0),IFERROR(VLOOKUP(L387+2,'Праздничные дни'!$C$2:$C$12427,1,0),IFERROR(VLOOKUP(L387+3,'Праздничные дни'!$C$2:$C$12427,1,0),IFERROR(VLOOKUP(L387+4,'Праздничные дни'!$C$2:$C$12427,1,0),IFERROR(VLOOKUP(L387+5,'Праздничные дни'!$C$2:$C$12427,1,0),IFERROR(VLOOKUP(L387+6,'Праздничные дни'!$C$2:$C$12427,1,0),IFERROR(VLOOKUP(L387+7,'Праздничные дни'!$C$2:$C$12427,1,0),IFERROR(VLOOKUP(L387+8,'Праздничные дни'!$C$2:$C$12427,1,0),IFERROR(VLOOKUP(L387+9,'Праздничные дни'!$C$2:$C$12427,1,0),IFERROR(VLOOKUP(L387+10,'Праздничные дни'!$C$2:$C$12427,1,0),0)))))))))))</f>
        <v>56522</v>
      </c>
      <c r="L387" s="8">
        <f t="shared" ca="1" si="101"/>
        <v>56522</v>
      </c>
      <c r="M387" s="9">
        <f t="shared" si="98"/>
        <v>100703.56363618122</v>
      </c>
      <c r="N387" s="9">
        <f t="shared" ca="1" si="99"/>
        <v>-65928.692905830801</v>
      </c>
      <c r="O387" s="9">
        <f t="shared" ca="1" si="93"/>
        <v>166632.25654201204</v>
      </c>
      <c r="P387" s="9">
        <f t="shared" ca="1" si="100"/>
        <v>-9079214.8160339557</v>
      </c>
      <c r="Q387">
        <f t="shared" ca="1" si="94"/>
        <v>1</v>
      </c>
    </row>
    <row r="388" spans="2:17" x14ac:dyDescent="0.35">
      <c r="B388" s="8">
        <f ca="1">IFERROR(VLOOKUP(C388,'Праздничные дни'!$C$2:$C$12427,1,0),IFERROR(VLOOKUP(C388+1,'Праздничные дни'!$C$2:$C$12427,1,0),IFERROR(VLOOKUP(C388+2,'Праздничные дни'!$C$2:$C$12427,1,0),IFERROR(VLOOKUP(C388+3,'Праздничные дни'!$C$2:$C$12427,1,0),IFERROR(VLOOKUP(C388+4,'Праздничные дни'!$C$2:$C$12427,1,0),IFERROR(VLOOKUP(C388+5,'Праздничные дни'!$C$2:$C$12427,1,0),IFERROR(VLOOKUP(C388+6,'Праздничные дни'!$C$2:$C$12427,1,0),IFERROR(VLOOKUP(C388+7,'Праздничные дни'!$C$2:$C$12427,1,0),IFERROR(VLOOKUP(C388+8,'Праздничные дни'!$C$2:$C$12427,1,0),IFERROR(VLOOKUP(C388+9,'Праздничные дни'!$C$2:$C$12427,1,0),IFERROR(VLOOKUP(C388+10,'Праздничные дни'!$C$2:$C$12427,1,0),0)))))))))))</f>
        <v>56555</v>
      </c>
      <c r="C388" s="8">
        <f t="shared" ca="1" si="95"/>
        <v>56553</v>
      </c>
      <c r="D388" s="9">
        <f t="shared" ca="1" si="89"/>
        <v>98755.432732786561</v>
      </c>
      <c r="E388" s="9">
        <f t="shared" ca="1" si="96"/>
        <v>-76008.051008664042</v>
      </c>
      <c r="F388" s="9">
        <f t="shared" ca="1" si="90"/>
        <v>174763.48374145059</v>
      </c>
      <c r="G388" s="9">
        <f t="shared" ca="1" si="97"/>
        <v>-9515820.2575334962</v>
      </c>
      <c r="H388">
        <f t="shared" ca="1" si="91"/>
        <v>1</v>
      </c>
      <c r="I388" s="2">
        <f t="shared" si="92"/>
        <v>0.09</v>
      </c>
      <c r="K388" s="8">
        <f ca="1">IFERROR(VLOOKUP(L388,'Праздничные дни'!$C$2:$C$12427,1,0),IFERROR(VLOOKUP(L388+1,'Праздничные дни'!$C$2:$C$12427,1,0),IFERROR(VLOOKUP(L388+2,'Праздничные дни'!$C$2:$C$12427,1,0),IFERROR(VLOOKUP(L388+3,'Праздничные дни'!$C$2:$C$12427,1,0),IFERROR(VLOOKUP(L388+4,'Праздничные дни'!$C$2:$C$12427,1,0),IFERROR(VLOOKUP(L388+5,'Праздничные дни'!$C$2:$C$12427,1,0),IFERROR(VLOOKUP(L388+6,'Праздничные дни'!$C$2:$C$12427,1,0),IFERROR(VLOOKUP(L388+7,'Праздничные дни'!$C$2:$C$12427,1,0),IFERROR(VLOOKUP(L388+8,'Праздничные дни'!$C$2:$C$12427,1,0),IFERROR(VLOOKUP(L388+9,'Праздничные дни'!$C$2:$C$12427,1,0),IFERROR(VLOOKUP(L388+10,'Праздничные дни'!$C$2:$C$12427,1,0),0)))))))))))</f>
        <v>56555</v>
      </c>
      <c r="L388" s="8">
        <f t="shared" ca="1" si="101"/>
        <v>56553</v>
      </c>
      <c r="M388" s="9">
        <f t="shared" si="98"/>
        <v>100703.56363618122</v>
      </c>
      <c r="N388" s="9">
        <f t="shared" ca="1" si="99"/>
        <v>-73877.446585262602</v>
      </c>
      <c r="O388" s="9">
        <f t="shared" ca="1" si="93"/>
        <v>174581.01022144384</v>
      </c>
      <c r="P388" s="9">
        <f t="shared" ca="1" si="100"/>
        <v>-9253795.8262553997</v>
      </c>
      <c r="Q388">
        <f t="shared" ca="1" si="94"/>
        <v>1</v>
      </c>
    </row>
    <row r="389" spans="2:17" x14ac:dyDescent="0.35">
      <c r="B389" s="8">
        <f ca="1">IFERROR(VLOOKUP(C389,'Праздничные дни'!$C$2:$C$12427,1,0),IFERROR(VLOOKUP(C389+1,'Праздничные дни'!$C$2:$C$12427,1,0),IFERROR(VLOOKUP(C389+2,'Праздничные дни'!$C$2:$C$12427,1,0),IFERROR(VLOOKUP(C389+3,'Праздничные дни'!$C$2:$C$12427,1,0),IFERROR(VLOOKUP(C389+4,'Праздничные дни'!$C$2:$C$12427,1,0),IFERROR(VLOOKUP(C389+5,'Праздничные дни'!$C$2:$C$12427,1,0),IFERROR(VLOOKUP(C389+6,'Праздничные дни'!$C$2:$C$12427,1,0),IFERROR(VLOOKUP(C389+7,'Праздничные дни'!$C$2:$C$12427,1,0),IFERROR(VLOOKUP(C389+8,'Праздничные дни'!$C$2:$C$12427,1,0),IFERROR(VLOOKUP(C389+9,'Праздничные дни'!$C$2:$C$12427,1,0),IFERROR(VLOOKUP(C389+10,'Праздничные дни'!$C$2:$C$12427,1,0),0)))))))))))</f>
        <v>56583</v>
      </c>
      <c r="C389" s="8">
        <f t="shared" ca="1" si="95"/>
        <v>56583</v>
      </c>
      <c r="D389" s="9">
        <f t="shared" ca="1" si="89"/>
        <v>98755.432732786561</v>
      </c>
      <c r="E389" s="9">
        <f t="shared" ca="1" si="96"/>
        <v>-65698.265887628513</v>
      </c>
      <c r="F389" s="9">
        <f t="shared" ca="1" si="90"/>
        <v>164453.69862041506</v>
      </c>
      <c r="G389" s="9">
        <f t="shared" ca="1" si="97"/>
        <v>-9680273.9561539106</v>
      </c>
      <c r="H389">
        <f t="shared" ca="1" si="91"/>
        <v>1</v>
      </c>
      <c r="I389" s="2">
        <f t="shared" si="92"/>
        <v>0.09</v>
      </c>
      <c r="K389" s="8">
        <f ca="1">IFERROR(VLOOKUP(L389,'Праздничные дни'!$C$2:$C$12427,1,0),IFERROR(VLOOKUP(L389+1,'Праздничные дни'!$C$2:$C$12427,1,0),IFERROR(VLOOKUP(L389+2,'Праздничные дни'!$C$2:$C$12427,1,0),IFERROR(VLOOKUP(L389+3,'Праздничные дни'!$C$2:$C$12427,1,0),IFERROR(VLOOKUP(L389+4,'Праздничные дни'!$C$2:$C$12427,1,0),IFERROR(VLOOKUP(L389+5,'Праздничные дни'!$C$2:$C$12427,1,0),IFERROR(VLOOKUP(L389+6,'Праздничные дни'!$C$2:$C$12427,1,0),IFERROR(VLOOKUP(L389+7,'Праздничные дни'!$C$2:$C$12427,1,0),IFERROR(VLOOKUP(L389+8,'Праздничные дни'!$C$2:$C$12427,1,0),IFERROR(VLOOKUP(L389+9,'Праздничные дни'!$C$2:$C$12427,1,0),IFERROR(VLOOKUP(L389+10,'Праздничные дни'!$C$2:$C$12427,1,0),0)))))))))))</f>
        <v>56583</v>
      </c>
      <c r="L389" s="8">
        <f t="shared" ca="1" si="101"/>
        <v>56583</v>
      </c>
      <c r="M389" s="9">
        <f t="shared" si="98"/>
        <v>100703.56363618122</v>
      </c>
      <c r="N389" s="9">
        <f t="shared" ca="1" si="99"/>
        <v>-63889.220499078372</v>
      </c>
      <c r="O389" s="9">
        <f t="shared" ca="1" si="93"/>
        <v>164592.7841352596</v>
      </c>
      <c r="P389" s="9">
        <f t="shared" ca="1" si="100"/>
        <v>-9418388.6103906594</v>
      </c>
      <c r="Q389">
        <f t="shared" ca="1" si="94"/>
        <v>1</v>
      </c>
    </row>
    <row r="390" spans="2:17" x14ac:dyDescent="0.35">
      <c r="B390" s="8">
        <f ca="1">IFERROR(VLOOKUP(C390,'Праздничные дни'!$C$2:$C$12427,1,0),IFERROR(VLOOKUP(C390+1,'Праздничные дни'!$C$2:$C$12427,1,0),IFERROR(VLOOKUP(C390+2,'Праздничные дни'!$C$2:$C$12427,1,0),IFERROR(VLOOKUP(C390+3,'Праздничные дни'!$C$2:$C$12427,1,0),IFERROR(VLOOKUP(C390+4,'Праздничные дни'!$C$2:$C$12427,1,0),IFERROR(VLOOKUP(C390+5,'Праздничные дни'!$C$2:$C$12427,1,0),IFERROR(VLOOKUP(C390+6,'Праздничные дни'!$C$2:$C$12427,1,0),IFERROR(VLOOKUP(C390+7,'Праздничные дни'!$C$2:$C$12427,1,0),IFERROR(VLOOKUP(C390+8,'Праздничные дни'!$C$2:$C$12427,1,0),IFERROR(VLOOKUP(C390+9,'Праздничные дни'!$C$2:$C$12427,1,0),IFERROR(VLOOKUP(C390+10,'Праздничные дни'!$C$2:$C$12427,1,0),0)))))))))))</f>
        <v>56614</v>
      </c>
      <c r="C390" s="8">
        <f t="shared" ca="1" si="95"/>
        <v>56614</v>
      </c>
      <c r="D390" s="9">
        <f t="shared" ca="1" si="89"/>
        <v>98755.432732786561</v>
      </c>
      <c r="E390" s="9">
        <f t="shared" ca="1" si="96"/>
        <v>-73994.422842929896</v>
      </c>
      <c r="F390" s="9">
        <f t="shared" ca="1" si="90"/>
        <v>172749.85557571647</v>
      </c>
      <c r="G390" s="9">
        <f t="shared" ca="1" si="97"/>
        <v>-9853023.8117296267</v>
      </c>
      <c r="H390">
        <f t="shared" ca="1" si="91"/>
        <v>1</v>
      </c>
      <c r="I390" s="2">
        <f t="shared" si="92"/>
        <v>0.09</v>
      </c>
      <c r="K390" s="8">
        <f ca="1">IFERROR(VLOOKUP(L390,'Праздничные дни'!$C$2:$C$12427,1,0),IFERROR(VLOOKUP(L390+1,'Праздничные дни'!$C$2:$C$12427,1,0),IFERROR(VLOOKUP(L390+2,'Праздничные дни'!$C$2:$C$12427,1,0),IFERROR(VLOOKUP(L390+3,'Праздничные дни'!$C$2:$C$12427,1,0),IFERROR(VLOOKUP(L390+4,'Праздничные дни'!$C$2:$C$12427,1,0),IFERROR(VLOOKUP(L390+5,'Праздничные дни'!$C$2:$C$12427,1,0),IFERROR(VLOOKUP(L390+6,'Праздничные дни'!$C$2:$C$12427,1,0),IFERROR(VLOOKUP(L390+7,'Праздничные дни'!$C$2:$C$12427,1,0),IFERROR(VLOOKUP(L390+8,'Праздничные дни'!$C$2:$C$12427,1,0),IFERROR(VLOOKUP(L390+9,'Праздничные дни'!$C$2:$C$12427,1,0),IFERROR(VLOOKUP(L390+10,'Праздничные дни'!$C$2:$C$12427,1,0),0)))))))))))</f>
        <v>56614</v>
      </c>
      <c r="L390" s="8">
        <f t="shared" ca="1" si="101"/>
        <v>56614</v>
      </c>
      <c r="M390" s="9">
        <f t="shared" si="98"/>
        <v>100703.56363618122</v>
      </c>
      <c r="N390" s="9">
        <f t="shared" ca="1" si="99"/>
        <v>-71992.614309561483</v>
      </c>
      <c r="O390" s="9">
        <f t="shared" ca="1" si="93"/>
        <v>172696.1779457427</v>
      </c>
      <c r="P390" s="9">
        <f t="shared" ca="1" si="100"/>
        <v>-9591084.7883364018</v>
      </c>
      <c r="Q390">
        <f t="shared" ca="1" si="94"/>
        <v>1</v>
      </c>
    </row>
    <row r="391" spans="2:17" x14ac:dyDescent="0.35">
      <c r="B391" s="8">
        <f ca="1">IFERROR(VLOOKUP(C391,'Праздничные дни'!$C$2:$C$12427,1,0),IFERROR(VLOOKUP(C391+1,'Праздничные дни'!$C$2:$C$12427,1,0),IFERROR(VLOOKUP(C391+2,'Праздничные дни'!$C$2:$C$12427,1,0),IFERROR(VLOOKUP(C391+3,'Праздничные дни'!$C$2:$C$12427,1,0),IFERROR(VLOOKUP(C391+4,'Праздничные дни'!$C$2:$C$12427,1,0),IFERROR(VLOOKUP(C391+5,'Праздничные дни'!$C$2:$C$12427,1,0),IFERROR(VLOOKUP(C391+6,'Праздничные дни'!$C$2:$C$12427,1,0),IFERROR(VLOOKUP(C391+7,'Праздничные дни'!$C$2:$C$12427,1,0),IFERROR(VLOOKUP(C391+8,'Праздничные дни'!$C$2:$C$12427,1,0),IFERROR(VLOOKUP(C391+9,'Праздничные дни'!$C$2:$C$12427,1,0),IFERROR(VLOOKUP(C391+10,'Праздничные дни'!$C$2:$C$12427,1,0),0)))))))))))</f>
        <v>56646</v>
      </c>
      <c r="C391" s="8">
        <f t="shared" ca="1" si="95"/>
        <v>56645</v>
      </c>
      <c r="D391" s="9">
        <f t="shared" ca="1" si="89"/>
        <v>98755.432732786561</v>
      </c>
      <c r="E391" s="9">
        <f t="shared" ca="1" si="96"/>
        <v>-77744.407062414582</v>
      </c>
      <c r="F391" s="9">
        <f t="shared" ca="1" si="90"/>
        <v>176499.83979520114</v>
      </c>
      <c r="G391" s="9">
        <f t="shared" ca="1" si="97"/>
        <v>-10029523.651524829</v>
      </c>
      <c r="H391">
        <f t="shared" ca="1" si="91"/>
        <v>1</v>
      </c>
      <c r="I391" s="2">
        <f t="shared" si="92"/>
        <v>0.09</v>
      </c>
      <c r="K391" s="8">
        <f ca="1">IFERROR(VLOOKUP(L391,'Праздничные дни'!$C$2:$C$12427,1,0),IFERROR(VLOOKUP(L391+1,'Праздничные дни'!$C$2:$C$12427,1,0),IFERROR(VLOOKUP(L391+2,'Праздничные дни'!$C$2:$C$12427,1,0),IFERROR(VLOOKUP(L391+3,'Праздничные дни'!$C$2:$C$12427,1,0),IFERROR(VLOOKUP(L391+4,'Праздничные дни'!$C$2:$C$12427,1,0),IFERROR(VLOOKUP(L391+5,'Праздничные дни'!$C$2:$C$12427,1,0),IFERROR(VLOOKUP(L391+6,'Праздничные дни'!$C$2:$C$12427,1,0),IFERROR(VLOOKUP(L391+7,'Праздничные дни'!$C$2:$C$12427,1,0),IFERROR(VLOOKUP(L391+8,'Праздничные дни'!$C$2:$C$12427,1,0),IFERROR(VLOOKUP(L391+9,'Праздничные дни'!$C$2:$C$12427,1,0),IFERROR(VLOOKUP(L391+10,'Праздничные дни'!$C$2:$C$12427,1,0),0)))))))))))</f>
        <v>56646</v>
      </c>
      <c r="L391" s="8">
        <f t="shared" ca="1" si="101"/>
        <v>56645</v>
      </c>
      <c r="M391" s="9">
        <f t="shared" si="98"/>
        <v>100703.56363618122</v>
      </c>
      <c r="N391" s="9">
        <f t="shared" ca="1" si="99"/>
        <v>-75677.60052166805</v>
      </c>
      <c r="O391" s="9">
        <f t="shared" ca="1" si="93"/>
        <v>176381.16415784927</v>
      </c>
      <c r="P391" s="9">
        <f t="shared" ca="1" si="100"/>
        <v>-9767465.9524942506</v>
      </c>
      <c r="Q391">
        <f t="shared" ca="1" si="94"/>
        <v>1</v>
      </c>
    </row>
    <row r="392" spans="2:17" x14ac:dyDescent="0.35">
      <c r="B392" s="8">
        <f ca="1">IFERROR(VLOOKUP(C392,'Праздничные дни'!$C$2:$C$12427,1,0),IFERROR(VLOOKUP(C392+1,'Праздничные дни'!$C$2:$C$12427,1,0),IFERROR(VLOOKUP(C392+2,'Праздничные дни'!$C$2:$C$12427,1,0),IFERROR(VLOOKUP(C392+3,'Праздничные дни'!$C$2:$C$12427,1,0),IFERROR(VLOOKUP(C392+4,'Праздничные дни'!$C$2:$C$12427,1,0),IFERROR(VLOOKUP(C392+5,'Праздничные дни'!$C$2:$C$12427,1,0),IFERROR(VLOOKUP(C392+6,'Праздничные дни'!$C$2:$C$12427,1,0),IFERROR(VLOOKUP(C392+7,'Праздничные дни'!$C$2:$C$12427,1,0),IFERROR(VLOOKUP(C392+8,'Праздничные дни'!$C$2:$C$12427,1,0),IFERROR(VLOOKUP(C392+9,'Праздничные дни'!$C$2:$C$12427,1,0),IFERROR(VLOOKUP(C392+10,'Праздничные дни'!$C$2:$C$12427,1,0),0)))))))))))</f>
        <v>56674</v>
      </c>
      <c r="C392" s="8">
        <f t="shared" ca="1" si="95"/>
        <v>56673</v>
      </c>
      <c r="D392" s="9">
        <f t="shared" ca="1" si="89"/>
        <v>98755.432732786561</v>
      </c>
      <c r="E392" s="9">
        <f t="shared" ca="1" si="96"/>
        <v>-69244.930416007031</v>
      </c>
      <c r="F392" s="9">
        <f t="shared" ca="1" si="90"/>
        <v>168000.36314879358</v>
      </c>
      <c r="G392" s="9">
        <f t="shared" ca="1" si="97"/>
        <v>-10197524.014673622</v>
      </c>
      <c r="H392">
        <f t="shared" ca="1" si="91"/>
        <v>1</v>
      </c>
      <c r="I392" s="2">
        <f t="shared" si="92"/>
        <v>0.09</v>
      </c>
      <c r="K392" s="8">
        <f ca="1">IFERROR(VLOOKUP(L392,'Праздничные дни'!$C$2:$C$12427,1,0),IFERROR(VLOOKUP(L392+1,'Праздничные дни'!$C$2:$C$12427,1,0),IFERROR(VLOOKUP(L392+2,'Праздничные дни'!$C$2:$C$12427,1,0),IFERROR(VLOOKUP(L392+3,'Праздничные дни'!$C$2:$C$12427,1,0),IFERROR(VLOOKUP(L392+4,'Праздничные дни'!$C$2:$C$12427,1,0),IFERROR(VLOOKUP(L392+5,'Праздничные дни'!$C$2:$C$12427,1,0),IFERROR(VLOOKUP(L392+6,'Праздничные дни'!$C$2:$C$12427,1,0),IFERROR(VLOOKUP(L392+7,'Праздничные дни'!$C$2:$C$12427,1,0),IFERROR(VLOOKUP(L392+8,'Праздничные дни'!$C$2:$C$12427,1,0),IFERROR(VLOOKUP(L392+9,'Праздничные дни'!$C$2:$C$12427,1,0),IFERROR(VLOOKUP(L392+10,'Праздничные дни'!$C$2:$C$12427,1,0),0)))))))))))</f>
        <v>56674</v>
      </c>
      <c r="L392" s="8">
        <f t="shared" ca="1" si="101"/>
        <v>56673</v>
      </c>
      <c r="M392" s="9">
        <f t="shared" si="98"/>
        <v>100703.56363618122</v>
      </c>
      <c r="N392" s="9">
        <f t="shared" ca="1" si="99"/>
        <v>-67435.65534324797</v>
      </c>
      <c r="O392" s="9">
        <f t="shared" ca="1" si="93"/>
        <v>168139.21897942919</v>
      </c>
      <c r="P392" s="9">
        <f t="shared" ca="1" si="100"/>
        <v>-9935605.1714736801</v>
      </c>
      <c r="Q392">
        <f t="shared" ca="1" si="94"/>
        <v>1</v>
      </c>
    </row>
    <row r="393" spans="2:17" x14ac:dyDescent="0.35">
      <c r="B393" s="8">
        <f ca="1">IFERROR(VLOOKUP(C393,'Праздничные дни'!$C$2:$C$12427,1,0),IFERROR(VLOOKUP(C393+1,'Праздничные дни'!$C$2:$C$12427,1,0),IFERROR(VLOOKUP(C393+2,'Праздничные дни'!$C$2:$C$12427,1,0),IFERROR(VLOOKUP(C393+3,'Праздничные дни'!$C$2:$C$12427,1,0),IFERROR(VLOOKUP(C393+4,'Праздничные дни'!$C$2:$C$12427,1,0),IFERROR(VLOOKUP(C393+5,'Праздничные дни'!$C$2:$C$12427,1,0),IFERROR(VLOOKUP(C393+6,'Праздничные дни'!$C$2:$C$12427,1,0),IFERROR(VLOOKUP(C393+7,'Праздничные дни'!$C$2:$C$12427,1,0),IFERROR(VLOOKUP(C393+8,'Праздничные дни'!$C$2:$C$12427,1,0),IFERROR(VLOOKUP(C393+9,'Праздничные дни'!$C$2:$C$12427,1,0),IFERROR(VLOOKUP(C393+10,'Праздничные дни'!$C$2:$C$12427,1,0),0)))))))))))</f>
        <v>56704</v>
      </c>
      <c r="C393" s="8">
        <f t="shared" ca="1" si="95"/>
        <v>56704</v>
      </c>
      <c r="D393" s="9">
        <f t="shared" ca="1" si="89"/>
        <v>98755.432732786561</v>
      </c>
      <c r="E393" s="9">
        <f t="shared" ca="1" si="96"/>
        <v>-75433.739286626791</v>
      </c>
      <c r="F393" s="9">
        <f t="shared" ca="1" si="90"/>
        <v>174189.17201941335</v>
      </c>
      <c r="G393" s="9">
        <f t="shared" ca="1" si="97"/>
        <v>-10371713.186693035</v>
      </c>
      <c r="H393">
        <f t="shared" ca="1" si="91"/>
        <v>1</v>
      </c>
      <c r="I393" s="2">
        <f t="shared" si="92"/>
        <v>0.09</v>
      </c>
      <c r="K393" s="8">
        <f ca="1">IFERROR(VLOOKUP(L393,'Праздничные дни'!$C$2:$C$12427,1,0),IFERROR(VLOOKUP(L393+1,'Праздничные дни'!$C$2:$C$12427,1,0),IFERROR(VLOOKUP(L393+2,'Праздничные дни'!$C$2:$C$12427,1,0),IFERROR(VLOOKUP(L393+3,'Праздничные дни'!$C$2:$C$12427,1,0),IFERROR(VLOOKUP(L393+4,'Праздничные дни'!$C$2:$C$12427,1,0),IFERROR(VLOOKUP(L393+5,'Праздничные дни'!$C$2:$C$12427,1,0),IFERROR(VLOOKUP(L393+6,'Праздничные дни'!$C$2:$C$12427,1,0),IFERROR(VLOOKUP(L393+7,'Праздничные дни'!$C$2:$C$12427,1,0),IFERROR(VLOOKUP(L393+8,'Праздничные дни'!$C$2:$C$12427,1,0),IFERROR(VLOOKUP(L393+9,'Праздничные дни'!$C$2:$C$12427,1,0),IFERROR(VLOOKUP(L393+10,'Праздничные дни'!$C$2:$C$12427,1,0),0)))))))))))</f>
        <v>56704</v>
      </c>
      <c r="L393" s="8">
        <f t="shared" ca="1" si="101"/>
        <v>56704</v>
      </c>
      <c r="M393" s="9">
        <f t="shared" si="98"/>
        <v>100703.56363618122</v>
      </c>
      <c r="N393" s="9">
        <f t="shared" ca="1" si="99"/>
        <v>-73496.257432818995</v>
      </c>
      <c r="O393" s="9">
        <f t="shared" ca="1" si="93"/>
        <v>174199.82106900023</v>
      </c>
      <c r="P393" s="9">
        <f t="shared" ca="1" si="100"/>
        <v>-10109804.99254268</v>
      </c>
      <c r="Q393">
        <f t="shared" ca="1" si="94"/>
        <v>1</v>
      </c>
    </row>
    <row r="394" spans="2:17" x14ac:dyDescent="0.35">
      <c r="B394" s="8">
        <f ca="1">IFERROR(VLOOKUP(C394,'Праздничные дни'!$C$2:$C$12427,1,0),IFERROR(VLOOKUP(C394+1,'Праздничные дни'!$C$2:$C$12427,1,0),IFERROR(VLOOKUP(C394+2,'Праздничные дни'!$C$2:$C$12427,1,0),IFERROR(VLOOKUP(C394+3,'Праздничные дни'!$C$2:$C$12427,1,0),IFERROR(VLOOKUP(C394+4,'Праздничные дни'!$C$2:$C$12427,1,0),IFERROR(VLOOKUP(C394+5,'Праздничные дни'!$C$2:$C$12427,1,0),IFERROR(VLOOKUP(C394+6,'Праздничные дни'!$C$2:$C$12427,1,0),IFERROR(VLOOKUP(C394+7,'Праздничные дни'!$C$2:$C$12427,1,0),IFERROR(VLOOKUP(C394+8,'Праздничные дни'!$C$2:$C$12427,1,0),IFERROR(VLOOKUP(C394+9,'Праздничные дни'!$C$2:$C$12427,1,0),IFERROR(VLOOKUP(C394+10,'Праздничные дни'!$C$2:$C$12427,1,0),0)))))))))))</f>
        <v>56734</v>
      </c>
      <c r="C394" s="8">
        <f t="shared" ca="1" si="95"/>
        <v>56734</v>
      </c>
      <c r="D394" s="9">
        <f t="shared" ca="1" si="89"/>
        <v>98755.432732786561</v>
      </c>
      <c r="E394" s="9">
        <f t="shared" ca="1" si="96"/>
        <v>-76722.261928962165</v>
      </c>
      <c r="F394" s="9">
        <f t="shared" ca="1" si="90"/>
        <v>175477.69466174871</v>
      </c>
      <c r="G394" s="9">
        <f t="shared" ca="1" si="97"/>
        <v>-10547190.881354785</v>
      </c>
      <c r="H394">
        <f t="shared" ca="1" si="91"/>
        <v>1</v>
      </c>
      <c r="I394" s="2">
        <f t="shared" si="92"/>
        <v>0.09</v>
      </c>
      <c r="K394" s="8">
        <f ca="1">IFERROR(VLOOKUP(L394,'Праздничные дни'!$C$2:$C$12427,1,0),IFERROR(VLOOKUP(L394+1,'Праздничные дни'!$C$2:$C$12427,1,0),IFERROR(VLOOKUP(L394+2,'Праздничные дни'!$C$2:$C$12427,1,0),IFERROR(VLOOKUP(L394+3,'Праздничные дни'!$C$2:$C$12427,1,0),IFERROR(VLOOKUP(L394+4,'Праздничные дни'!$C$2:$C$12427,1,0),IFERROR(VLOOKUP(L394+5,'Праздничные дни'!$C$2:$C$12427,1,0),IFERROR(VLOOKUP(L394+6,'Праздничные дни'!$C$2:$C$12427,1,0),IFERROR(VLOOKUP(L394+7,'Праздничные дни'!$C$2:$C$12427,1,0),IFERROR(VLOOKUP(L394+8,'Праздничные дни'!$C$2:$C$12427,1,0),IFERROR(VLOOKUP(L394+9,'Праздничные дни'!$C$2:$C$12427,1,0),IFERROR(VLOOKUP(L394+10,'Праздничные дни'!$C$2:$C$12427,1,0),0)))))))))))</f>
        <v>56734</v>
      </c>
      <c r="L394" s="8">
        <f t="shared" ca="1" si="101"/>
        <v>56734</v>
      </c>
      <c r="M394" s="9">
        <f t="shared" si="98"/>
        <v>100703.56363618122</v>
      </c>
      <c r="N394" s="9">
        <f t="shared" ca="1" si="99"/>
        <v>-74784.858848945849</v>
      </c>
      <c r="O394" s="9">
        <f t="shared" ca="1" si="93"/>
        <v>175488.42248512706</v>
      </c>
      <c r="P394" s="9">
        <f t="shared" ca="1" si="100"/>
        <v>-10285293.415027807</v>
      </c>
      <c r="Q394">
        <f t="shared" ca="1" si="94"/>
        <v>1</v>
      </c>
    </row>
    <row r="395" spans="2:17" x14ac:dyDescent="0.35">
      <c r="B395" s="8">
        <f ca="1">IFERROR(VLOOKUP(C395,'Праздничные дни'!$C$2:$C$12427,1,0),IFERROR(VLOOKUP(C395+1,'Праздничные дни'!$C$2:$C$12427,1,0),IFERROR(VLOOKUP(C395+2,'Праздничные дни'!$C$2:$C$12427,1,0),IFERROR(VLOOKUP(C395+3,'Праздничные дни'!$C$2:$C$12427,1,0),IFERROR(VLOOKUP(C395+4,'Праздничные дни'!$C$2:$C$12427,1,0),IFERROR(VLOOKUP(C395+5,'Праздничные дни'!$C$2:$C$12427,1,0),IFERROR(VLOOKUP(C395+6,'Праздничные дни'!$C$2:$C$12427,1,0),IFERROR(VLOOKUP(C395+7,'Праздничные дни'!$C$2:$C$12427,1,0),IFERROR(VLOOKUP(C395+8,'Праздничные дни'!$C$2:$C$12427,1,0),IFERROR(VLOOKUP(C395+9,'Праздничные дни'!$C$2:$C$12427,1,0),IFERROR(VLOOKUP(C395+10,'Праздничные дни'!$C$2:$C$12427,1,0),0)))))))))))</f>
        <v>56765</v>
      </c>
      <c r="C395" s="8">
        <f t="shared" ca="1" si="95"/>
        <v>56765</v>
      </c>
      <c r="D395" s="9">
        <f t="shared" ca="1" si="89"/>
        <v>98755.432732786561</v>
      </c>
      <c r="E395" s="9">
        <f t="shared" ca="1" si="96"/>
        <v>-80620.993312273553</v>
      </c>
      <c r="F395" s="9">
        <f t="shared" ca="1" si="90"/>
        <v>179376.4260450601</v>
      </c>
      <c r="G395" s="9">
        <f t="shared" ca="1" si="97"/>
        <v>-10726567.307399845</v>
      </c>
      <c r="H395">
        <f t="shared" ca="1" si="91"/>
        <v>1</v>
      </c>
      <c r="I395" s="2">
        <f t="shared" si="92"/>
        <v>0.09</v>
      </c>
      <c r="K395" s="8">
        <f ca="1">IFERROR(VLOOKUP(L395,'Праздничные дни'!$C$2:$C$12427,1,0),IFERROR(VLOOKUP(L395+1,'Праздничные дни'!$C$2:$C$12427,1,0),IFERROR(VLOOKUP(L395+2,'Праздничные дни'!$C$2:$C$12427,1,0),IFERROR(VLOOKUP(L395+3,'Праздничные дни'!$C$2:$C$12427,1,0),IFERROR(VLOOKUP(L395+4,'Праздничные дни'!$C$2:$C$12427,1,0),IFERROR(VLOOKUP(L395+5,'Праздничные дни'!$C$2:$C$12427,1,0),IFERROR(VLOOKUP(L395+6,'Праздничные дни'!$C$2:$C$12427,1,0),IFERROR(VLOOKUP(L395+7,'Праздничные дни'!$C$2:$C$12427,1,0),IFERROR(VLOOKUP(L395+8,'Праздничные дни'!$C$2:$C$12427,1,0),IFERROR(VLOOKUP(L395+9,'Праздничные дни'!$C$2:$C$12427,1,0),IFERROR(VLOOKUP(L395+10,'Праздничные дни'!$C$2:$C$12427,1,0),0)))))))))))</f>
        <v>56765</v>
      </c>
      <c r="L395" s="8">
        <f t="shared" ca="1" si="101"/>
        <v>56765</v>
      </c>
      <c r="M395" s="9">
        <f t="shared" si="98"/>
        <v>100703.56363618122</v>
      </c>
      <c r="N395" s="9">
        <f t="shared" ca="1" si="99"/>
        <v>-78619.09213130844</v>
      </c>
      <c r="O395" s="9">
        <f t="shared" ca="1" si="93"/>
        <v>179322.65576748966</v>
      </c>
      <c r="P395" s="9">
        <f t="shared" ca="1" si="100"/>
        <v>-10464616.070795296</v>
      </c>
      <c r="Q395">
        <f t="shared" ca="1" si="94"/>
        <v>1</v>
      </c>
    </row>
    <row r="396" spans="2:17" x14ac:dyDescent="0.35">
      <c r="B396" s="8">
        <f ca="1">IFERROR(VLOOKUP(C396,'Праздничные дни'!$C$2:$C$12427,1,0),IFERROR(VLOOKUP(C396+1,'Праздничные дни'!$C$2:$C$12427,1,0),IFERROR(VLOOKUP(C396+2,'Праздничные дни'!$C$2:$C$12427,1,0),IFERROR(VLOOKUP(C396+3,'Праздничные дни'!$C$2:$C$12427,1,0),IFERROR(VLOOKUP(C396+4,'Праздничные дни'!$C$2:$C$12427,1,0),IFERROR(VLOOKUP(C396+5,'Праздничные дни'!$C$2:$C$12427,1,0),IFERROR(VLOOKUP(C396+6,'Праздничные дни'!$C$2:$C$12427,1,0),IFERROR(VLOOKUP(C396+7,'Праздничные дни'!$C$2:$C$12427,1,0),IFERROR(VLOOKUP(C396+8,'Праздничные дни'!$C$2:$C$12427,1,0),IFERROR(VLOOKUP(C396+9,'Праздничные дни'!$C$2:$C$12427,1,0),IFERROR(VLOOKUP(C396+10,'Праздничные дни'!$C$2:$C$12427,1,0),0)))))))))))</f>
        <v>56795</v>
      </c>
      <c r="C396" s="8">
        <f t="shared" ca="1" si="95"/>
        <v>56795</v>
      </c>
      <c r="D396" s="9">
        <f t="shared" ca="1" si="89"/>
        <v>98755.432732786561</v>
      </c>
      <c r="E396" s="9">
        <f t="shared" ca="1" si="96"/>
        <v>-79347.210219122135</v>
      </c>
      <c r="F396" s="9">
        <f t="shared" ca="1" si="90"/>
        <v>178102.6429519087</v>
      </c>
      <c r="G396" s="9">
        <f t="shared" ca="1" si="97"/>
        <v>-10904669.950351754</v>
      </c>
      <c r="H396">
        <f t="shared" ca="1" si="91"/>
        <v>1</v>
      </c>
      <c r="I396" s="2">
        <f t="shared" si="92"/>
        <v>0.09</v>
      </c>
      <c r="K396" s="8">
        <f ca="1">IFERROR(VLOOKUP(L396,'Праздничные дни'!$C$2:$C$12427,1,0),IFERROR(VLOOKUP(L396+1,'Праздничные дни'!$C$2:$C$12427,1,0),IFERROR(VLOOKUP(L396+2,'Праздничные дни'!$C$2:$C$12427,1,0),IFERROR(VLOOKUP(L396+3,'Праздничные дни'!$C$2:$C$12427,1,0),IFERROR(VLOOKUP(L396+4,'Праздничные дни'!$C$2:$C$12427,1,0),IFERROR(VLOOKUP(L396+5,'Праздничные дни'!$C$2:$C$12427,1,0),IFERROR(VLOOKUP(L396+6,'Праздничные дни'!$C$2:$C$12427,1,0),IFERROR(VLOOKUP(L396+7,'Праздничные дни'!$C$2:$C$12427,1,0),IFERROR(VLOOKUP(L396+8,'Праздничные дни'!$C$2:$C$12427,1,0),IFERROR(VLOOKUP(L396+9,'Праздничные дни'!$C$2:$C$12427,1,0),IFERROR(VLOOKUP(L396+10,'Праздничные дни'!$C$2:$C$12427,1,0),0)))))))))))</f>
        <v>56795</v>
      </c>
      <c r="L396" s="8">
        <f t="shared" ca="1" si="101"/>
        <v>56795</v>
      </c>
      <c r="M396" s="9">
        <f t="shared" si="98"/>
        <v>100703.56363618122</v>
      </c>
      <c r="N396" s="9">
        <f t="shared" ca="1" si="99"/>
        <v>-77409.488742869304</v>
      </c>
      <c r="O396" s="9">
        <f t="shared" ca="1" si="93"/>
        <v>178113.05237905052</v>
      </c>
      <c r="P396" s="9">
        <f t="shared" ca="1" si="100"/>
        <v>-10642729.123174347</v>
      </c>
      <c r="Q396">
        <f t="shared" ca="1" si="94"/>
        <v>1</v>
      </c>
    </row>
    <row r="397" spans="2:17" x14ac:dyDescent="0.35">
      <c r="B397" s="8">
        <f ca="1">IFERROR(VLOOKUP(C397,'Праздничные дни'!$C$2:$C$12427,1,0),IFERROR(VLOOKUP(C397+1,'Праздничные дни'!$C$2:$C$12427,1,0),IFERROR(VLOOKUP(C397+2,'Праздничные дни'!$C$2:$C$12427,1,0),IFERROR(VLOOKUP(C397+3,'Праздничные дни'!$C$2:$C$12427,1,0),IFERROR(VLOOKUP(C397+4,'Праздничные дни'!$C$2:$C$12427,1,0),IFERROR(VLOOKUP(C397+5,'Праздничные дни'!$C$2:$C$12427,1,0),IFERROR(VLOOKUP(C397+6,'Праздничные дни'!$C$2:$C$12427,1,0),IFERROR(VLOOKUP(C397+7,'Праздничные дни'!$C$2:$C$12427,1,0),IFERROR(VLOOKUP(C397+8,'Праздничные дни'!$C$2:$C$12427,1,0),IFERROR(VLOOKUP(C397+9,'Праздничные дни'!$C$2:$C$12427,1,0),IFERROR(VLOOKUP(C397+10,'Праздничные дни'!$C$2:$C$12427,1,0),0)))))))))))</f>
        <v>56828</v>
      </c>
      <c r="C397" s="8">
        <f t="shared" ca="1" si="95"/>
        <v>56826</v>
      </c>
      <c r="D397" s="9">
        <f t="shared" ca="1" si="89"/>
        <v>98755.432732786561</v>
      </c>
      <c r="E397" s="9">
        <f t="shared" ca="1" si="96"/>
        <v>-88731.150006971817</v>
      </c>
      <c r="F397" s="9">
        <f t="shared" ca="1" si="90"/>
        <v>187486.58273975836</v>
      </c>
      <c r="G397" s="9">
        <f t="shared" ca="1" si="97"/>
        <v>-11092156.533091513</v>
      </c>
      <c r="H397">
        <f t="shared" ca="1" si="91"/>
        <v>1</v>
      </c>
      <c r="I397" s="2">
        <f t="shared" si="92"/>
        <v>0.09</v>
      </c>
      <c r="K397" s="8">
        <f ca="1">IFERROR(VLOOKUP(L397,'Праздничные дни'!$C$2:$C$12427,1,0),IFERROR(VLOOKUP(L397+1,'Праздничные дни'!$C$2:$C$12427,1,0),IFERROR(VLOOKUP(L397+2,'Праздничные дни'!$C$2:$C$12427,1,0),IFERROR(VLOOKUP(L397+3,'Праздничные дни'!$C$2:$C$12427,1,0),IFERROR(VLOOKUP(L397+4,'Праздничные дни'!$C$2:$C$12427,1,0),IFERROR(VLOOKUP(L397+5,'Праздничные дни'!$C$2:$C$12427,1,0),IFERROR(VLOOKUP(L397+6,'Праздничные дни'!$C$2:$C$12427,1,0),IFERROR(VLOOKUP(L397+7,'Праздничные дни'!$C$2:$C$12427,1,0),IFERROR(VLOOKUP(L397+8,'Праздничные дни'!$C$2:$C$12427,1,0),IFERROR(VLOOKUP(L397+9,'Праздничные дни'!$C$2:$C$12427,1,0),IFERROR(VLOOKUP(L397+10,'Праздничные дни'!$C$2:$C$12427,1,0),0)))))))))))</f>
        <v>56828</v>
      </c>
      <c r="L397" s="8">
        <f t="shared" ca="1" si="101"/>
        <v>56826</v>
      </c>
      <c r="M397" s="9">
        <f t="shared" si="98"/>
        <v>100703.56363618122</v>
      </c>
      <c r="N397" s="9">
        <f t="shared" ca="1" si="99"/>
        <v>-86599.741084459762</v>
      </c>
      <c r="O397" s="9">
        <f t="shared" ca="1" si="93"/>
        <v>187303.304720641</v>
      </c>
      <c r="P397" s="9">
        <f t="shared" ca="1" si="100"/>
        <v>-10830032.427894987</v>
      </c>
      <c r="Q397">
        <f t="shared" ca="1" si="94"/>
        <v>1</v>
      </c>
    </row>
    <row r="398" spans="2:17" x14ac:dyDescent="0.35">
      <c r="B398" s="8">
        <f ca="1">IFERROR(VLOOKUP(C398,'Праздничные дни'!$C$2:$C$12427,1,0),IFERROR(VLOOKUP(C398+1,'Праздничные дни'!$C$2:$C$12427,1,0),IFERROR(VLOOKUP(C398+2,'Праздничные дни'!$C$2:$C$12427,1,0),IFERROR(VLOOKUP(C398+3,'Праздничные дни'!$C$2:$C$12427,1,0),IFERROR(VLOOKUP(C398+4,'Праздничные дни'!$C$2:$C$12427,1,0),IFERROR(VLOOKUP(C398+5,'Праздничные дни'!$C$2:$C$12427,1,0),IFERROR(VLOOKUP(C398+6,'Праздничные дни'!$C$2:$C$12427,1,0),IFERROR(VLOOKUP(C398+7,'Праздничные дни'!$C$2:$C$12427,1,0),IFERROR(VLOOKUP(C398+8,'Праздничные дни'!$C$2:$C$12427,1,0),IFERROR(VLOOKUP(C398+9,'Праздничные дни'!$C$2:$C$12427,1,0),IFERROR(VLOOKUP(C398+10,'Праздничные дни'!$C$2:$C$12427,1,0),0)))))))))))</f>
        <v>56857</v>
      </c>
      <c r="C398" s="8">
        <f t="shared" ca="1" si="95"/>
        <v>56857</v>
      </c>
      <c r="D398" s="9">
        <f t="shared" ca="1" si="89"/>
        <v>98755.432732786561</v>
      </c>
      <c r="E398" s="9">
        <f t="shared" ca="1" si="96"/>
        <v>-79316.516579092742</v>
      </c>
      <c r="F398" s="9">
        <f t="shared" ca="1" si="90"/>
        <v>178071.94931187929</v>
      </c>
      <c r="G398" s="9">
        <f t="shared" ca="1" si="97"/>
        <v>-11270228.482403392</v>
      </c>
      <c r="H398">
        <f t="shared" ca="1" si="91"/>
        <v>1</v>
      </c>
      <c r="I398" s="2">
        <f t="shared" si="92"/>
        <v>0.09</v>
      </c>
      <c r="K398" s="8">
        <f ca="1">IFERROR(VLOOKUP(L398,'Праздничные дни'!$C$2:$C$12427,1,0),IFERROR(VLOOKUP(L398+1,'Праздничные дни'!$C$2:$C$12427,1,0),IFERROR(VLOOKUP(L398+2,'Праздничные дни'!$C$2:$C$12427,1,0),IFERROR(VLOOKUP(L398+3,'Праздничные дни'!$C$2:$C$12427,1,0),IFERROR(VLOOKUP(L398+4,'Праздничные дни'!$C$2:$C$12427,1,0),IFERROR(VLOOKUP(L398+5,'Праздничные дни'!$C$2:$C$12427,1,0),IFERROR(VLOOKUP(L398+6,'Праздничные дни'!$C$2:$C$12427,1,0),IFERROR(VLOOKUP(L398+7,'Праздничные дни'!$C$2:$C$12427,1,0),IFERROR(VLOOKUP(L398+8,'Праздничные дни'!$C$2:$C$12427,1,0),IFERROR(VLOOKUP(L398+9,'Праздничные дни'!$C$2:$C$12427,1,0),IFERROR(VLOOKUP(L398+10,'Праздничные дни'!$C$2:$C$12427,1,0),0)))))))))))</f>
        <v>56857</v>
      </c>
      <c r="L398" s="8">
        <f t="shared" ca="1" si="101"/>
        <v>56857</v>
      </c>
      <c r="M398" s="9">
        <f t="shared" si="98"/>
        <v>100703.56363618122</v>
      </c>
      <c r="N398" s="9">
        <f t="shared" ca="1" si="99"/>
        <v>-77442.149689879225</v>
      </c>
      <c r="O398" s="9">
        <f t="shared" ca="1" si="93"/>
        <v>178145.71332606045</v>
      </c>
      <c r="P398" s="9">
        <f t="shared" ca="1" si="100"/>
        <v>-11008178.141221048</v>
      </c>
      <c r="Q398">
        <f t="shared" ca="1" si="94"/>
        <v>1</v>
      </c>
    </row>
    <row r="399" spans="2:17" x14ac:dyDescent="0.35">
      <c r="B399" s="8">
        <f ca="1">IFERROR(VLOOKUP(C399,'Праздничные дни'!$C$2:$C$12427,1,0),IFERROR(VLOOKUP(C399+1,'Праздничные дни'!$C$2:$C$12427,1,0),IFERROR(VLOOKUP(C399+2,'Праздничные дни'!$C$2:$C$12427,1,0),IFERROR(VLOOKUP(C399+3,'Праздничные дни'!$C$2:$C$12427,1,0),IFERROR(VLOOKUP(C399+4,'Праздничные дни'!$C$2:$C$12427,1,0),IFERROR(VLOOKUP(C399+5,'Праздничные дни'!$C$2:$C$12427,1,0),IFERROR(VLOOKUP(C399+6,'Праздничные дни'!$C$2:$C$12427,1,0),IFERROR(VLOOKUP(C399+7,'Праздничные дни'!$C$2:$C$12427,1,0),IFERROR(VLOOKUP(C399+8,'Праздничные дни'!$C$2:$C$12427,1,0),IFERROR(VLOOKUP(C399+9,'Праздничные дни'!$C$2:$C$12427,1,0),IFERROR(VLOOKUP(C399+10,'Праздничные дни'!$C$2:$C$12427,1,0),0)))))))))))</f>
        <v>56887</v>
      </c>
      <c r="C399" s="8">
        <f t="shared" ca="1" si="95"/>
        <v>56887</v>
      </c>
      <c r="D399" s="9">
        <f t="shared" ca="1" si="89"/>
        <v>98755.432732786561</v>
      </c>
      <c r="E399" s="9">
        <f t="shared" ca="1" si="96"/>
        <v>-83368.813431477131</v>
      </c>
      <c r="F399" s="9">
        <f t="shared" ca="1" si="90"/>
        <v>182124.24616426369</v>
      </c>
      <c r="G399" s="9">
        <f t="shared" ca="1" si="97"/>
        <v>-11452352.728567656</v>
      </c>
      <c r="H399">
        <f t="shared" ca="1" si="91"/>
        <v>1</v>
      </c>
      <c r="I399" s="2">
        <f t="shared" si="92"/>
        <v>0.09</v>
      </c>
      <c r="K399" s="8">
        <f ca="1">IFERROR(VLOOKUP(L399,'Праздничные дни'!$C$2:$C$12427,1,0),IFERROR(VLOOKUP(L399+1,'Праздничные дни'!$C$2:$C$12427,1,0),IFERROR(VLOOKUP(L399+2,'Праздничные дни'!$C$2:$C$12427,1,0),IFERROR(VLOOKUP(L399+3,'Праздничные дни'!$C$2:$C$12427,1,0),IFERROR(VLOOKUP(L399+4,'Праздничные дни'!$C$2:$C$12427,1,0),IFERROR(VLOOKUP(L399+5,'Праздничные дни'!$C$2:$C$12427,1,0),IFERROR(VLOOKUP(L399+6,'Праздничные дни'!$C$2:$C$12427,1,0),IFERROR(VLOOKUP(L399+7,'Праздничные дни'!$C$2:$C$12427,1,0),IFERROR(VLOOKUP(L399+8,'Праздничные дни'!$C$2:$C$12427,1,0),IFERROR(VLOOKUP(L399+9,'Праздничные дни'!$C$2:$C$12427,1,0),IFERROR(VLOOKUP(L399+10,'Праздничные дни'!$C$2:$C$12427,1,0),0)))))))))))</f>
        <v>56887</v>
      </c>
      <c r="L399" s="8">
        <f t="shared" ca="1" si="101"/>
        <v>56887</v>
      </c>
      <c r="M399" s="9">
        <f t="shared" si="98"/>
        <v>100703.56363618122</v>
      </c>
      <c r="N399" s="9">
        <f t="shared" ca="1" si="99"/>
        <v>-81430.358852868012</v>
      </c>
      <c r="O399" s="9">
        <f t="shared" ca="1" si="93"/>
        <v>182133.92248904923</v>
      </c>
      <c r="P399" s="9">
        <f t="shared" ca="1" si="100"/>
        <v>-11190312.063710097</v>
      </c>
      <c r="Q399">
        <f t="shared" ca="1" si="94"/>
        <v>1</v>
      </c>
    </row>
    <row r="400" spans="2:17" x14ac:dyDescent="0.35">
      <c r="B400" s="8">
        <f ca="1">IFERROR(VLOOKUP(C400,'Праздничные дни'!$C$2:$C$12427,1,0),IFERROR(VLOOKUP(C400+1,'Праздничные дни'!$C$2:$C$12427,1,0),IFERROR(VLOOKUP(C400+2,'Праздничные дни'!$C$2:$C$12427,1,0),IFERROR(VLOOKUP(C400+3,'Праздничные дни'!$C$2:$C$12427,1,0),IFERROR(VLOOKUP(C400+4,'Праздничные дни'!$C$2:$C$12427,1,0),IFERROR(VLOOKUP(C400+5,'Праздничные дни'!$C$2:$C$12427,1,0),IFERROR(VLOOKUP(C400+6,'Праздничные дни'!$C$2:$C$12427,1,0),IFERROR(VLOOKUP(C400+7,'Праздничные дни'!$C$2:$C$12427,1,0),IFERROR(VLOOKUP(C400+8,'Праздничные дни'!$C$2:$C$12427,1,0),IFERROR(VLOOKUP(C400+9,'Праздничные дни'!$C$2:$C$12427,1,0),IFERROR(VLOOKUP(C400+10,'Праздничные дни'!$C$2:$C$12427,1,0),0)))))))))))</f>
        <v>56919</v>
      </c>
      <c r="C400" s="8">
        <f t="shared" ca="1" si="95"/>
        <v>56918</v>
      </c>
      <c r="D400" s="9">
        <f t="shared" ca="1" si="89"/>
        <v>98755.432732786561</v>
      </c>
      <c r="E400" s="9">
        <f t="shared" ca="1" si="96"/>
        <v>-90363.769474725617</v>
      </c>
      <c r="F400" s="9">
        <f t="shared" ca="1" si="90"/>
        <v>189119.20220751216</v>
      </c>
      <c r="G400" s="9">
        <f t="shared" ca="1" si="97"/>
        <v>-11641471.930775167</v>
      </c>
      <c r="H400">
        <f t="shared" ca="1" si="91"/>
        <v>1</v>
      </c>
      <c r="I400" s="2">
        <f t="shared" si="92"/>
        <v>0.09</v>
      </c>
      <c r="K400" s="8">
        <f ca="1">IFERROR(VLOOKUP(L400,'Праздничные дни'!$C$2:$C$12427,1,0),IFERROR(VLOOKUP(L400+1,'Праздничные дни'!$C$2:$C$12427,1,0),IFERROR(VLOOKUP(L400+2,'Праздничные дни'!$C$2:$C$12427,1,0),IFERROR(VLOOKUP(L400+3,'Праздничные дни'!$C$2:$C$12427,1,0),IFERROR(VLOOKUP(L400+4,'Праздничные дни'!$C$2:$C$12427,1,0),IFERROR(VLOOKUP(L400+5,'Праздничные дни'!$C$2:$C$12427,1,0),IFERROR(VLOOKUP(L400+6,'Праздничные дни'!$C$2:$C$12427,1,0),IFERROR(VLOOKUP(L400+7,'Праздничные дни'!$C$2:$C$12427,1,0),IFERROR(VLOOKUP(L400+8,'Праздничные дни'!$C$2:$C$12427,1,0),IFERROR(VLOOKUP(L400+9,'Праздничные дни'!$C$2:$C$12427,1,0),IFERROR(VLOOKUP(L400+10,'Праздничные дни'!$C$2:$C$12427,1,0),0)))))))))))</f>
        <v>56919</v>
      </c>
      <c r="L400" s="8">
        <f t="shared" ca="1" si="101"/>
        <v>56918</v>
      </c>
      <c r="M400" s="9">
        <f t="shared" si="98"/>
        <v>100703.56363618122</v>
      </c>
      <c r="N400" s="9">
        <f t="shared" ca="1" si="99"/>
        <v>-88296.160941055015</v>
      </c>
      <c r="O400" s="9">
        <f t="shared" ca="1" si="93"/>
        <v>188999.72457723622</v>
      </c>
      <c r="P400" s="9">
        <f t="shared" ca="1" si="100"/>
        <v>-11379311.788287334</v>
      </c>
      <c r="Q400">
        <f t="shared" ca="1" si="94"/>
        <v>1</v>
      </c>
    </row>
    <row r="401" spans="2:17" x14ac:dyDescent="0.35">
      <c r="B401" s="8">
        <f ca="1">IFERROR(VLOOKUP(C401,'Праздничные дни'!$C$2:$C$12427,1,0),IFERROR(VLOOKUP(C401+1,'Праздничные дни'!$C$2:$C$12427,1,0),IFERROR(VLOOKUP(C401+2,'Праздничные дни'!$C$2:$C$12427,1,0),IFERROR(VLOOKUP(C401+3,'Праздничные дни'!$C$2:$C$12427,1,0),IFERROR(VLOOKUP(C401+4,'Праздничные дни'!$C$2:$C$12427,1,0),IFERROR(VLOOKUP(C401+5,'Праздничные дни'!$C$2:$C$12427,1,0),IFERROR(VLOOKUP(C401+6,'Праздничные дни'!$C$2:$C$12427,1,0),IFERROR(VLOOKUP(C401+7,'Праздничные дни'!$C$2:$C$12427,1,0),IFERROR(VLOOKUP(C401+8,'Праздничные дни'!$C$2:$C$12427,1,0),IFERROR(VLOOKUP(C401+9,'Праздничные дни'!$C$2:$C$12427,1,0),IFERROR(VLOOKUP(C401+10,'Праздничные дни'!$C$2:$C$12427,1,0),0)))))))))))</f>
        <v>56948</v>
      </c>
      <c r="C401" s="8">
        <f t="shared" ca="1" si="95"/>
        <v>56948</v>
      </c>
      <c r="D401" s="9">
        <f t="shared" ca="1" si="89"/>
        <v>98755.432732786561</v>
      </c>
      <c r="E401" s="9">
        <f t="shared" ca="1" si="96"/>
        <v>-83244.497915953951</v>
      </c>
      <c r="F401" s="9">
        <f t="shared" ca="1" si="90"/>
        <v>181999.9306487405</v>
      </c>
      <c r="G401" s="9">
        <f t="shared" ca="1" si="97"/>
        <v>-11823471.861423908</v>
      </c>
      <c r="H401">
        <f t="shared" ca="1" si="91"/>
        <v>1</v>
      </c>
      <c r="I401" s="2">
        <f t="shared" si="92"/>
        <v>0.09</v>
      </c>
      <c r="K401" s="8">
        <f ca="1">IFERROR(VLOOKUP(L401,'Праздничные дни'!$C$2:$C$12427,1,0),IFERROR(VLOOKUP(L401+1,'Праздничные дни'!$C$2:$C$12427,1,0),IFERROR(VLOOKUP(L401+2,'Праздничные дни'!$C$2:$C$12427,1,0),IFERROR(VLOOKUP(L401+3,'Праздничные дни'!$C$2:$C$12427,1,0),IFERROR(VLOOKUP(L401+4,'Праздничные дни'!$C$2:$C$12427,1,0),IFERROR(VLOOKUP(L401+5,'Праздничные дни'!$C$2:$C$12427,1,0),IFERROR(VLOOKUP(L401+6,'Праздничные дни'!$C$2:$C$12427,1,0),IFERROR(VLOOKUP(L401+7,'Праздничные дни'!$C$2:$C$12427,1,0),IFERROR(VLOOKUP(L401+8,'Праздничные дни'!$C$2:$C$12427,1,0),IFERROR(VLOOKUP(L401+9,'Праздничные дни'!$C$2:$C$12427,1,0),IFERROR(VLOOKUP(L401+10,'Праздничные дни'!$C$2:$C$12427,1,0),0)))))))))))</f>
        <v>56948</v>
      </c>
      <c r="L401" s="8">
        <f t="shared" ca="1" si="101"/>
        <v>56948</v>
      </c>
      <c r="M401" s="9">
        <f t="shared" si="98"/>
        <v>100703.56363618122</v>
      </c>
      <c r="N401" s="9">
        <f t="shared" ca="1" si="99"/>
        <v>-81369.873335424505</v>
      </c>
      <c r="O401" s="9">
        <f t="shared" ca="1" si="93"/>
        <v>182073.43697160573</v>
      </c>
      <c r="P401" s="9">
        <f t="shared" ca="1" si="100"/>
        <v>-11561385.225258939</v>
      </c>
      <c r="Q401">
        <f t="shared" ca="1" si="94"/>
        <v>1</v>
      </c>
    </row>
    <row r="402" spans="2:17" x14ac:dyDescent="0.35">
      <c r="B402" s="8">
        <f ca="1">IFERROR(VLOOKUP(C402,'Праздничные дни'!$C$2:$C$12427,1,0),IFERROR(VLOOKUP(C402+1,'Праздничные дни'!$C$2:$C$12427,1,0),IFERROR(VLOOKUP(C402+2,'Праздничные дни'!$C$2:$C$12427,1,0),IFERROR(VLOOKUP(C402+3,'Праздничные дни'!$C$2:$C$12427,1,0),IFERROR(VLOOKUP(C402+4,'Праздничные дни'!$C$2:$C$12427,1,0),IFERROR(VLOOKUP(C402+5,'Праздничные дни'!$C$2:$C$12427,1,0),IFERROR(VLOOKUP(C402+6,'Праздничные дни'!$C$2:$C$12427,1,0),IFERROR(VLOOKUP(C402+7,'Праздничные дни'!$C$2:$C$12427,1,0),IFERROR(VLOOKUP(C402+8,'Праздничные дни'!$C$2:$C$12427,1,0),IFERROR(VLOOKUP(C402+9,'Праздничные дни'!$C$2:$C$12427,1,0),IFERROR(VLOOKUP(C402+10,'Праздничные дни'!$C$2:$C$12427,1,0),0)))))))))))</f>
        <v>56979</v>
      </c>
      <c r="C402" s="8">
        <f t="shared" ca="1" si="95"/>
        <v>56979</v>
      </c>
      <c r="D402" s="9">
        <f t="shared" ca="1" si="89"/>
        <v>98755.432732786561</v>
      </c>
      <c r="E402" s="9">
        <f t="shared" ca="1" si="96"/>
        <v>-90376.675324308773</v>
      </c>
      <c r="F402" s="9">
        <f t="shared" ca="1" si="90"/>
        <v>189132.10805709532</v>
      </c>
      <c r="G402" s="9">
        <f t="shared" ca="1" si="97"/>
        <v>-12012603.969481003</v>
      </c>
      <c r="H402">
        <f t="shared" ca="1" si="91"/>
        <v>1</v>
      </c>
      <c r="I402" s="2">
        <f t="shared" si="92"/>
        <v>0.09</v>
      </c>
      <c r="K402" s="8">
        <f ca="1">IFERROR(VLOOKUP(L402,'Праздничные дни'!$C$2:$C$12427,1,0),IFERROR(VLOOKUP(L402+1,'Праздничные дни'!$C$2:$C$12427,1,0),IFERROR(VLOOKUP(L402+2,'Праздничные дни'!$C$2:$C$12427,1,0),IFERROR(VLOOKUP(L402+3,'Праздничные дни'!$C$2:$C$12427,1,0),IFERROR(VLOOKUP(L402+4,'Праздничные дни'!$C$2:$C$12427,1,0),IFERROR(VLOOKUP(L402+5,'Праздничные дни'!$C$2:$C$12427,1,0),IFERROR(VLOOKUP(L402+6,'Праздничные дни'!$C$2:$C$12427,1,0),IFERROR(VLOOKUP(L402+7,'Праздничные дни'!$C$2:$C$12427,1,0),IFERROR(VLOOKUP(L402+8,'Праздничные дни'!$C$2:$C$12427,1,0),IFERROR(VLOOKUP(L402+9,'Праздничные дни'!$C$2:$C$12427,1,0),IFERROR(VLOOKUP(L402+10,'Праздничные дни'!$C$2:$C$12427,1,0),0)))))))))))</f>
        <v>56979</v>
      </c>
      <c r="L402" s="8">
        <f t="shared" ca="1" si="101"/>
        <v>56979</v>
      </c>
      <c r="M402" s="9">
        <f t="shared" si="98"/>
        <v>100703.56363618122</v>
      </c>
      <c r="N402" s="9">
        <f t="shared" ca="1" si="99"/>
        <v>-88373.328160198464</v>
      </c>
      <c r="O402" s="9">
        <f t="shared" ca="1" si="93"/>
        <v>189076.8917963797</v>
      </c>
      <c r="P402" s="9">
        <f t="shared" ca="1" si="100"/>
        <v>-11750462.117055319</v>
      </c>
      <c r="Q402">
        <f t="shared" ca="1" si="94"/>
        <v>1</v>
      </c>
    </row>
    <row r="403" spans="2:17" x14ac:dyDescent="0.35">
      <c r="B403" s="8">
        <f ca="1">IFERROR(VLOOKUP(C403,'Праздничные дни'!$C$2:$C$12427,1,0),IFERROR(VLOOKUP(C403+1,'Праздничные дни'!$C$2:$C$12427,1,0),IFERROR(VLOOKUP(C403+2,'Праздничные дни'!$C$2:$C$12427,1,0),IFERROR(VLOOKUP(C403+3,'Праздничные дни'!$C$2:$C$12427,1,0),IFERROR(VLOOKUP(C403+4,'Праздничные дни'!$C$2:$C$12427,1,0),IFERROR(VLOOKUP(C403+5,'Праздничные дни'!$C$2:$C$12427,1,0),IFERROR(VLOOKUP(C403+6,'Праздничные дни'!$C$2:$C$12427,1,0),IFERROR(VLOOKUP(C403+7,'Праздничные дни'!$C$2:$C$12427,1,0),IFERROR(VLOOKUP(C403+8,'Праздничные дни'!$C$2:$C$12427,1,0),IFERROR(VLOOKUP(C403+9,'Праздничные дни'!$C$2:$C$12427,1,0),IFERROR(VLOOKUP(C403+10,'Праздничные дни'!$C$2:$C$12427,1,0),0)))))))))))</f>
        <v>57010</v>
      </c>
      <c r="C403" s="8">
        <f t="shared" ca="1" si="95"/>
        <v>57010</v>
      </c>
      <c r="D403" s="9">
        <f t="shared" ca="1" si="89"/>
        <v>98755.432732786561</v>
      </c>
      <c r="E403" s="9">
        <f t="shared" ca="1" si="96"/>
        <v>-91822.370068087665</v>
      </c>
      <c r="F403" s="9">
        <f t="shared" ca="1" si="90"/>
        <v>190577.80280087423</v>
      </c>
      <c r="G403" s="9">
        <f t="shared" ca="1" si="97"/>
        <v>-12203181.772281878</v>
      </c>
      <c r="H403">
        <f t="shared" ca="1" si="91"/>
        <v>1</v>
      </c>
      <c r="I403" s="2">
        <f t="shared" si="92"/>
        <v>0.09</v>
      </c>
      <c r="K403" s="8">
        <f ca="1">IFERROR(VLOOKUP(L403,'Праздничные дни'!$C$2:$C$12427,1,0),IFERROR(VLOOKUP(L403+1,'Праздничные дни'!$C$2:$C$12427,1,0),IFERROR(VLOOKUP(L403+2,'Праздничные дни'!$C$2:$C$12427,1,0),IFERROR(VLOOKUP(L403+3,'Праздничные дни'!$C$2:$C$12427,1,0),IFERROR(VLOOKUP(L403+4,'Праздничные дни'!$C$2:$C$12427,1,0),IFERROR(VLOOKUP(L403+5,'Праздничные дни'!$C$2:$C$12427,1,0),IFERROR(VLOOKUP(L403+6,'Праздничные дни'!$C$2:$C$12427,1,0),IFERROR(VLOOKUP(L403+7,'Праздничные дни'!$C$2:$C$12427,1,0),IFERROR(VLOOKUP(L403+8,'Праздничные дни'!$C$2:$C$12427,1,0),IFERROR(VLOOKUP(L403+9,'Праздничные дни'!$C$2:$C$12427,1,0),IFERROR(VLOOKUP(L403+10,'Праздничные дни'!$C$2:$C$12427,1,0),0)))))))))))</f>
        <v>57010</v>
      </c>
      <c r="L403" s="8">
        <f t="shared" ca="1" si="101"/>
        <v>57010</v>
      </c>
      <c r="M403" s="9">
        <f t="shared" si="98"/>
        <v>100703.56363618122</v>
      </c>
      <c r="N403" s="9">
        <f t="shared" ca="1" si="99"/>
        <v>-89818.6008399571</v>
      </c>
      <c r="O403" s="9">
        <f t="shared" ca="1" si="93"/>
        <v>190522.16447613831</v>
      </c>
      <c r="P403" s="9">
        <f t="shared" ca="1" si="100"/>
        <v>-11940984.281531457</v>
      </c>
      <c r="Q403">
        <f t="shared" ca="1" si="94"/>
        <v>1</v>
      </c>
    </row>
    <row r="404" spans="2:17" x14ac:dyDescent="0.35">
      <c r="B404" s="8">
        <f ca="1">IFERROR(VLOOKUP(C404,'Праздничные дни'!$C$2:$C$12427,1,0),IFERROR(VLOOKUP(C404+1,'Праздничные дни'!$C$2:$C$12427,1,0),IFERROR(VLOOKUP(C404+2,'Праздничные дни'!$C$2:$C$12427,1,0),IFERROR(VLOOKUP(C404+3,'Праздничные дни'!$C$2:$C$12427,1,0),IFERROR(VLOOKUP(C404+4,'Праздничные дни'!$C$2:$C$12427,1,0),IFERROR(VLOOKUP(C404+5,'Праздничные дни'!$C$2:$C$12427,1,0),IFERROR(VLOOKUP(C404+6,'Праздничные дни'!$C$2:$C$12427,1,0),IFERROR(VLOOKUP(C404+7,'Праздничные дни'!$C$2:$C$12427,1,0),IFERROR(VLOOKUP(C404+8,'Праздничные дни'!$C$2:$C$12427,1,0),IFERROR(VLOOKUP(C404+9,'Праздничные дни'!$C$2:$C$12427,1,0),IFERROR(VLOOKUP(C404+10,'Праздничные дни'!$C$2:$C$12427,1,0),0)))))))))))</f>
        <v>57039</v>
      </c>
      <c r="C404" s="8">
        <f t="shared" ca="1" si="95"/>
        <v>57039</v>
      </c>
      <c r="D404" s="9">
        <f t="shared" ca="1" si="89"/>
        <v>98755.432732786561</v>
      </c>
      <c r="E404" s="9">
        <f t="shared" ca="1" si="96"/>
        <v>-87261.108015495076</v>
      </c>
      <c r="F404" s="9">
        <f t="shared" ca="1" si="90"/>
        <v>186016.54074828164</v>
      </c>
      <c r="G404" s="9">
        <f t="shared" ca="1" si="97"/>
        <v>-12389198.313030159</v>
      </c>
      <c r="H404">
        <f t="shared" ca="1" si="91"/>
        <v>1</v>
      </c>
      <c r="I404" s="2">
        <f t="shared" si="92"/>
        <v>0.09</v>
      </c>
      <c r="K404" s="8">
        <f ca="1">IFERROR(VLOOKUP(L404,'Праздничные дни'!$C$2:$C$12427,1,0),IFERROR(VLOOKUP(L404+1,'Праздничные дни'!$C$2:$C$12427,1,0),IFERROR(VLOOKUP(L404+2,'Праздничные дни'!$C$2:$C$12427,1,0),IFERROR(VLOOKUP(L404+3,'Праздничные дни'!$C$2:$C$12427,1,0),IFERROR(VLOOKUP(L404+4,'Праздничные дни'!$C$2:$C$12427,1,0),IFERROR(VLOOKUP(L404+5,'Праздничные дни'!$C$2:$C$12427,1,0),IFERROR(VLOOKUP(L404+6,'Праздничные дни'!$C$2:$C$12427,1,0),IFERROR(VLOOKUP(L404+7,'Праздничные дни'!$C$2:$C$12427,1,0),IFERROR(VLOOKUP(L404+8,'Праздничные дни'!$C$2:$C$12427,1,0),IFERROR(VLOOKUP(L404+9,'Праздничные дни'!$C$2:$C$12427,1,0),IFERROR(VLOOKUP(L404+10,'Праздничные дни'!$C$2:$C$12427,1,0),0)))))))))))</f>
        <v>57039</v>
      </c>
      <c r="L404" s="8">
        <f t="shared" ca="1" si="101"/>
        <v>57039</v>
      </c>
      <c r="M404" s="9">
        <f t="shared" si="98"/>
        <v>100703.56363618122</v>
      </c>
      <c r="N404" s="9">
        <f t="shared" ca="1" si="99"/>
        <v>-85386.216369307134</v>
      </c>
      <c r="O404" s="9">
        <f t="shared" ca="1" si="93"/>
        <v>186089.78000548837</v>
      </c>
      <c r="P404" s="9">
        <f t="shared" ca="1" si="100"/>
        <v>-12127074.061536945</v>
      </c>
      <c r="Q404">
        <f t="shared" ca="1" si="94"/>
        <v>1</v>
      </c>
    </row>
    <row r="405" spans="2:17" x14ac:dyDescent="0.35">
      <c r="B405" s="8">
        <f ca="1">IFERROR(VLOOKUP(C405,'Праздничные дни'!$C$2:$C$12427,1,0),IFERROR(VLOOKUP(C405+1,'Праздничные дни'!$C$2:$C$12427,1,0),IFERROR(VLOOKUP(C405+2,'Праздничные дни'!$C$2:$C$12427,1,0),IFERROR(VLOOKUP(C405+3,'Праздничные дни'!$C$2:$C$12427,1,0),IFERROR(VLOOKUP(C405+4,'Праздничные дни'!$C$2:$C$12427,1,0),IFERROR(VLOOKUP(C405+5,'Праздничные дни'!$C$2:$C$12427,1,0),IFERROR(VLOOKUP(C405+6,'Праздничные дни'!$C$2:$C$12427,1,0),IFERROR(VLOOKUP(C405+7,'Праздничные дни'!$C$2:$C$12427,1,0),IFERROR(VLOOKUP(C405+8,'Праздничные дни'!$C$2:$C$12427,1,0),IFERROR(VLOOKUP(C405+9,'Праздничные дни'!$C$2:$C$12427,1,0),IFERROR(VLOOKUP(C405+10,'Праздничные дни'!$C$2:$C$12427,1,0),0)))))))))))</f>
        <v>57070</v>
      </c>
      <c r="C405" s="8">
        <f t="shared" ca="1" si="95"/>
        <v>57070</v>
      </c>
      <c r="D405" s="9">
        <f t="shared" ca="1" si="89"/>
        <v>98755.432732786561</v>
      </c>
      <c r="E405" s="9">
        <f t="shared" ca="1" si="96"/>
        <v>-94700.995324257921</v>
      </c>
      <c r="F405" s="9">
        <f t="shared" ca="1" si="90"/>
        <v>193456.42805704448</v>
      </c>
      <c r="G405" s="9">
        <f t="shared" ca="1" si="97"/>
        <v>-12582654.741087204</v>
      </c>
      <c r="H405">
        <f t="shared" ca="1" si="91"/>
        <v>1</v>
      </c>
      <c r="I405" s="2">
        <f t="shared" si="92"/>
        <v>0.09</v>
      </c>
      <c r="K405" s="8">
        <f ca="1">IFERROR(VLOOKUP(L405,'Праздничные дни'!$C$2:$C$12427,1,0),IFERROR(VLOOKUP(L405+1,'Праздничные дни'!$C$2:$C$12427,1,0),IFERROR(VLOOKUP(L405+2,'Праздничные дни'!$C$2:$C$12427,1,0),IFERROR(VLOOKUP(L405+3,'Праздничные дни'!$C$2:$C$12427,1,0),IFERROR(VLOOKUP(L405+4,'Праздничные дни'!$C$2:$C$12427,1,0),IFERROR(VLOOKUP(L405+5,'Праздничные дни'!$C$2:$C$12427,1,0),IFERROR(VLOOKUP(L405+6,'Праздничные дни'!$C$2:$C$12427,1,0),IFERROR(VLOOKUP(L405+7,'Праздничные дни'!$C$2:$C$12427,1,0),IFERROR(VLOOKUP(L405+8,'Праздничные дни'!$C$2:$C$12427,1,0),IFERROR(VLOOKUP(L405+9,'Праздничные дни'!$C$2:$C$12427,1,0),IFERROR(VLOOKUP(L405+10,'Праздничные дни'!$C$2:$C$12427,1,0),0)))))))))))</f>
        <v>57070</v>
      </c>
      <c r="L405" s="8">
        <f t="shared" ca="1" si="101"/>
        <v>57070</v>
      </c>
      <c r="M405" s="9">
        <f t="shared" si="98"/>
        <v>100703.56363618122</v>
      </c>
      <c r="N405" s="9">
        <f t="shared" ca="1" si="99"/>
        <v>-92697.360634761848</v>
      </c>
      <c r="O405" s="9">
        <f t="shared" ca="1" si="93"/>
        <v>193400.92427094307</v>
      </c>
      <c r="P405" s="9">
        <f t="shared" ca="1" si="100"/>
        <v>-12320474.985807888</v>
      </c>
      <c r="Q405">
        <f t="shared" ca="1" si="94"/>
        <v>1</v>
      </c>
    </row>
    <row r="406" spans="2:17" x14ac:dyDescent="0.35">
      <c r="B406" s="8">
        <f ca="1">IFERROR(VLOOKUP(C406,'Праздничные дни'!$C$2:$C$12427,1,0),IFERROR(VLOOKUP(C406+1,'Праздничные дни'!$C$2:$C$12427,1,0),IFERROR(VLOOKUP(C406+2,'Праздничные дни'!$C$2:$C$12427,1,0),IFERROR(VLOOKUP(C406+3,'Праздничные дни'!$C$2:$C$12427,1,0),IFERROR(VLOOKUP(C406+4,'Праздничные дни'!$C$2:$C$12427,1,0),IFERROR(VLOOKUP(C406+5,'Праздничные дни'!$C$2:$C$12427,1,0),IFERROR(VLOOKUP(C406+6,'Праздничные дни'!$C$2:$C$12427,1,0),IFERROR(VLOOKUP(C406+7,'Праздничные дни'!$C$2:$C$12427,1,0),IFERROR(VLOOKUP(C406+8,'Праздничные дни'!$C$2:$C$12427,1,0),IFERROR(VLOOKUP(C406+9,'Праздничные дни'!$C$2:$C$12427,1,0),IFERROR(VLOOKUP(C406+10,'Праздничные дни'!$C$2:$C$12427,1,0),0)))))))))))</f>
        <v>57102</v>
      </c>
      <c r="C406" s="8">
        <f t="shared" ca="1" si="95"/>
        <v>57100</v>
      </c>
      <c r="D406" s="9">
        <f t="shared" ca="1" si="89"/>
        <v>98755.432732786561</v>
      </c>
      <c r="E406" s="9">
        <f t="shared" ca="1" si="96"/>
        <v>-99282.316861181229</v>
      </c>
      <c r="F406" s="9">
        <f t="shared" ca="1" si="90"/>
        <v>198037.7495939678</v>
      </c>
      <c r="G406" s="9">
        <f t="shared" ca="1" si="97"/>
        <v>-12780692.490681171</v>
      </c>
      <c r="H406">
        <f t="shared" ca="1" si="91"/>
        <v>1</v>
      </c>
      <c r="I406" s="2">
        <f t="shared" si="92"/>
        <v>0.09</v>
      </c>
      <c r="K406" s="8">
        <f ca="1">IFERROR(VLOOKUP(L406,'Праздничные дни'!$C$2:$C$12427,1,0),IFERROR(VLOOKUP(L406+1,'Праздничные дни'!$C$2:$C$12427,1,0),IFERROR(VLOOKUP(L406+2,'Праздничные дни'!$C$2:$C$12427,1,0),IFERROR(VLOOKUP(L406+3,'Праздничные дни'!$C$2:$C$12427,1,0),IFERROR(VLOOKUP(L406+4,'Праздничные дни'!$C$2:$C$12427,1,0),IFERROR(VLOOKUP(L406+5,'Праздничные дни'!$C$2:$C$12427,1,0),IFERROR(VLOOKUP(L406+6,'Праздничные дни'!$C$2:$C$12427,1,0),IFERROR(VLOOKUP(L406+7,'Праздничные дни'!$C$2:$C$12427,1,0),IFERROR(VLOOKUP(L406+8,'Праздничные дни'!$C$2:$C$12427,1,0),IFERROR(VLOOKUP(L406+9,'Праздничные дни'!$C$2:$C$12427,1,0),IFERROR(VLOOKUP(L406+10,'Праздничные дни'!$C$2:$C$12427,1,0),0)))))))))))</f>
        <v>57102</v>
      </c>
      <c r="L406" s="8">
        <f t="shared" ca="1" si="101"/>
        <v>57100</v>
      </c>
      <c r="M406" s="9">
        <f t="shared" si="98"/>
        <v>100703.56363618122</v>
      </c>
      <c r="N406" s="9">
        <f t="shared" ca="1" si="99"/>
        <v>-97213.610846922515</v>
      </c>
      <c r="O406" s="9">
        <f t="shared" ca="1" si="93"/>
        <v>197917.17448310374</v>
      </c>
      <c r="P406" s="9">
        <f t="shared" ca="1" si="100"/>
        <v>-12518392.160290992</v>
      </c>
      <c r="Q406">
        <f t="shared" ca="1" si="94"/>
        <v>1</v>
      </c>
    </row>
    <row r="407" spans="2:17" x14ac:dyDescent="0.35">
      <c r="B407" s="8">
        <f ca="1">IFERROR(VLOOKUP(C407,'Праздничные дни'!$C$2:$C$12427,1,0),IFERROR(VLOOKUP(C407+1,'Праздничные дни'!$C$2:$C$12427,1,0),IFERROR(VLOOKUP(C407+2,'Праздничные дни'!$C$2:$C$12427,1,0),IFERROR(VLOOKUP(C407+3,'Праздничные дни'!$C$2:$C$12427,1,0),IFERROR(VLOOKUP(C407+4,'Праздничные дни'!$C$2:$C$12427,1,0),IFERROR(VLOOKUP(C407+5,'Праздничные дни'!$C$2:$C$12427,1,0),IFERROR(VLOOKUP(C407+6,'Праздничные дни'!$C$2:$C$12427,1,0),IFERROR(VLOOKUP(C407+7,'Праздничные дни'!$C$2:$C$12427,1,0),IFERROR(VLOOKUP(C407+8,'Праздничные дни'!$C$2:$C$12427,1,0),IFERROR(VLOOKUP(C407+9,'Праздничные дни'!$C$2:$C$12427,1,0),IFERROR(VLOOKUP(C407+10,'Праздничные дни'!$C$2:$C$12427,1,0),0)))))))))))</f>
        <v>57131</v>
      </c>
      <c r="C407" s="8">
        <f t="shared" ca="1" si="95"/>
        <v>57131</v>
      </c>
      <c r="D407" s="9">
        <f t="shared" ca="1" si="89"/>
        <v>98755.432732786561</v>
      </c>
      <c r="E407" s="9">
        <f t="shared" ca="1" si="96"/>
        <v>-91390.705207336607</v>
      </c>
      <c r="F407" s="9">
        <f t="shared" ca="1" si="90"/>
        <v>190146.13794012315</v>
      </c>
      <c r="G407" s="9">
        <f t="shared" ca="1" si="97"/>
        <v>-12970838.628621295</v>
      </c>
      <c r="H407">
        <f t="shared" ca="1" si="91"/>
        <v>1</v>
      </c>
      <c r="I407" s="2">
        <f t="shared" si="92"/>
        <v>0.09</v>
      </c>
      <c r="K407" s="8">
        <f ca="1">IFERROR(VLOOKUP(L407,'Праздничные дни'!$C$2:$C$12427,1,0),IFERROR(VLOOKUP(L407+1,'Праздничные дни'!$C$2:$C$12427,1,0),IFERROR(VLOOKUP(L407+2,'Праздничные дни'!$C$2:$C$12427,1,0),IFERROR(VLOOKUP(L407+3,'Праздничные дни'!$C$2:$C$12427,1,0),IFERROR(VLOOKUP(L407+4,'Праздничные дни'!$C$2:$C$12427,1,0),IFERROR(VLOOKUP(L407+5,'Праздничные дни'!$C$2:$C$12427,1,0),IFERROR(VLOOKUP(L407+6,'Праздничные дни'!$C$2:$C$12427,1,0),IFERROR(VLOOKUP(L407+7,'Праздничные дни'!$C$2:$C$12427,1,0),IFERROR(VLOOKUP(L407+8,'Праздничные дни'!$C$2:$C$12427,1,0),IFERROR(VLOOKUP(L407+9,'Праздничные дни'!$C$2:$C$12427,1,0),IFERROR(VLOOKUP(L407+10,'Праздничные дни'!$C$2:$C$12427,1,0),0)))))))))))</f>
        <v>57131</v>
      </c>
      <c r="L407" s="8">
        <f t="shared" ca="1" si="101"/>
        <v>57131</v>
      </c>
      <c r="M407" s="9">
        <f t="shared" si="98"/>
        <v>100703.56363618122</v>
      </c>
      <c r="N407" s="9">
        <f t="shared" ca="1" si="99"/>
        <v>-89515.078187286286</v>
      </c>
      <c r="O407" s="9">
        <f t="shared" ca="1" si="93"/>
        <v>190218.64182346751</v>
      </c>
      <c r="P407" s="9">
        <f t="shared" ca="1" si="100"/>
        <v>-12708610.802114459</v>
      </c>
      <c r="Q407">
        <f t="shared" ca="1" si="94"/>
        <v>1</v>
      </c>
    </row>
    <row r="408" spans="2:17" x14ac:dyDescent="0.35">
      <c r="B408" s="8">
        <f ca="1">IFERROR(VLOOKUP(C408,'Праздничные дни'!$C$2:$C$12427,1,0),IFERROR(VLOOKUP(C408+1,'Праздничные дни'!$C$2:$C$12427,1,0),IFERROR(VLOOKUP(C408+2,'Праздничные дни'!$C$2:$C$12427,1,0),IFERROR(VLOOKUP(C408+3,'Праздничные дни'!$C$2:$C$12427,1,0),IFERROR(VLOOKUP(C408+4,'Праздничные дни'!$C$2:$C$12427,1,0),IFERROR(VLOOKUP(C408+5,'Праздничные дни'!$C$2:$C$12427,1,0),IFERROR(VLOOKUP(C408+6,'Праздничные дни'!$C$2:$C$12427,1,0),IFERROR(VLOOKUP(C408+7,'Праздничные дни'!$C$2:$C$12427,1,0),IFERROR(VLOOKUP(C408+8,'Праздничные дни'!$C$2:$C$12427,1,0),IFERROR(VLOOKUP(C408+9,'Праздничные дни'!$C$2:$C$12427,1,0),IFERROR(VLOOKUP(C408+10,'Праздничные дни'!$C$2:$C$12427,1,0),0)))))))))))</f>
        <v>57161</v>
      </c>
      <c r="C408" s="8">
        <f t="shared" ca="1" si="95"/>
        <v>57161</v>
      </c>
      <c r="D408" s="9">
        <f t="shared" ca="1" si="89"/>
        <v>98755.432732786561</v>
      </c>
      <c r="E408" s="9">
        <f t="shared" ca="1" si="96"/>
        <v>-95948.669307609569</v>
      </c>
      <c r="F408" s="9">
        <f t="shared" ca="1" si="90"/>
        <v>194704.10204039613</v>
      </c>
      <c r="G408" s="9">
        <f t="shared" ca="1" si="97"/>
        <v>-13165542.730661692</v>
      </c>
      <c r="H408">
        <f t="shared" ca="1" si="91"/>
        <v>1</v>
      </c>
      <c r="I408" s="2">
        <f t="shared" si="92"/>
        <v>0.09</v>
      </c>
      <c r="K408" s="8">
        <f ca="1">IFERROR(VLOOKUP(L408,'Праздничные дни'!$C$2:$C$12427,1,0),IFERROR(VLOOKUP(L408+1,'Праздничные дни'!$C$2:$C$12427,1,0),IFERROR(VLOOKUP(L408+2,'Праздничные дни'!$C$2:$C$12427,1,0),IFERROR(VLOOKUP(L408+3,'Праздничные дни'!$C$2:$C$12427,1,0),IFERROR(VLOOKUP(L408+4,'Праздничные дни'!$C$2:$C$12427,1,0),IFERROR(VLOOKUP(L408+5,'Праздничные дни'!$C$2:$C$12427,1,0),IFERROR(VLOOKUP(L408+6,'Праздничные дни'!$C$2:$C$12427,1,0),IFERROR(VLOOKUP(L408+7,'Праздничные дни'!$C$2:$C$12427,1,0),IFERROR(VLOOKUP(L408+8,'Праздничные дни'!$C$2:$C$12427,1,0),IFERROR(VLOOKUP(L408+9,'Праздничные дни'!$C$2:$C$12427,1,0),IFERROR(VLOOKUP(L408+10,'Праздничные дни'!$C$2:$C$12427,1,0),0)))))))))))</f>
        <v>57161</v>
      </c>
      <c r="L408" s="8">
        <f t="shared" ca="1" si="101"/>
        <v>57161</v>
      </c>
      <c r="M408" s="9">
        <f t="shared" si="98"/>
        <v>100703.56363618122</v>
      </c>
      <c r="N408" s="9">
        <f t="shared" ca="1" si="99"/>
        <v>-94008.90182386036</v>
      </c>
      <c r="O408" s="9">
        <f t="shared" ca="1" si="93"/>
        <v>194712.4654600416</v>
      </c>
      <c r="P408" s="9">
        <f t="shared" ca="1" si="100"/>
        <v>-12903323.2675745</v>
      </c>
      <c r="Q408">
        <f t="shared" ca="1" si="94"/>
        <v>1</v>
      </c>
    </row>
    <row r="409" spans="2:17" x14ac:dyDescent="0.35">
      <c r="B409" s="8">
        <f ca="1">IFERROR(VLOOKUP(C409,'Праздничные дни'!$C$2:$C$12427,1,0),IFERROR(VLOOKUP(C409+1,'Праздничные дни'!$C$2:$C$12427,1,0),IFERROR(VLOOKUP(C409+2,'Праздничные дни'!$C$2:$C$12427,1,0),IFERROR(VLOOKUP(C409+3,'Праздничные дни'!$C$2:$C$12427,1,0),IFERROR(VLOOKUP(C409+4,'Праздничные дни'!$C$2:$C$12427,1,0),IFERROR(VLOOKUP(C409+5,'Праздничные дни'!$C$2:$C$12427,1,0),IFERROR(VLOOKUP(C409+6,'Праздничные дни'!$C$2:$C$12427,1,0),IFERROR(VLOOKUP(C409+7,'Праздничные дни'!$C$2:$C$12427,1,0),IFERROR(VLOOKUP(C409+8,'Праздничные дни'!$C$2:$C$12427,1,0),IFERROR(VLOOKUP(C409+9,'Праздничные дни'!$C$2:$C$12427,1,0),IFERROR(VLOOKUP(C409+10,'Праздничные дни'!$C$2:$C$12427,1,0),0)))))))))))</f>
        <v>57192</v>
      </c>
      <c r="C409" s="8">
        <f t="shared" ca="1" si="95"/>
        <v>57192</v>
      </c>
      <c r="D409" s="9">
        <f t="shared" ca="1" si="89"/>
        <v>98755.432732786561</v>
      </c>
      <c r="E409" s="9">
        <f t="shared" ca="1" si="96"/>
        <v>-100635.24443437293</v>
      </c>
      <c r="F409" s="9">
        <f t="shared" ca="1" si="90"/>
        <v>199390.67716715951</v>
      </c>
      <c r="G409" s="9">
        <f t="shared" ca="1" si="97"/>
        <v>-13364933.407828853</v>
      </c>
      <c r="H409">
        <f t="shared" ca="1" si="91"/>
        <v>1</v>
      </c>
      <c r="I409" s="2">
        <f t="shared" si="92"/>
        <v>0.09</v>
      </c>
      <c r="K409" s="8">
        <f ca="1">IFERROR(VLOOKUP(L409,'Праздничные дни'!$C$2:$C$12427,1,0),IFERROR(VLOOKUP(L409+1,'Праздничные дни'!$C$2:$C$12427,1,0),IFERROR(VLOOKUP(L409+2,'Праздничные дни'!$C$2:$C$12427,1,0),IFERROR(VLOOKUP(L409+3,'Праздничные дни'!$C$2:$C$12427,1,0),IFERROR(VLOOKUP(L409+4,'Праздничные дни'!$C$2:$C$12427,1,0),IFERROR(VLOOKUP(L409+5,'Праздничные дни'!$C$2:$C$12427,1,0),IFERROR(VLOOKUP(L409+6,'Праздничные дни'!$C$2:$C$12427,1,0),IFERROR(VLOOKUP(L409+7,'Праздничные дни'!$C$2:$C$12427,1,0),IFERROR(VLOOKUP(L409+8,'Праздничные дни'!$C$2:$C$12427,1,0),IFERROR(VLOOKUP(L409+9,'Праздничные дни'!$C$2:$C$12427,1,0),IFERROR(VLOOKUP(L409+10,'Праздничные дни'!$C$2:$C$12427,1,0),0)))))))))))</f>
        <v>57192</v>
      </c>
      <c r="L409" s="8">
        <f t="shared" ca="1" si="101"/>
        <v>57192</v>
      </c>
      <c r="M409" s="9">
        <f t="shared" si="98"/>
        <v>100703.56363618122</v>
      </c>
      <c r="N409" s="9">
        <f t="shared" ca="1" si="99"/>
        <v>-98630.881963103719</v>
      </c>
      <c r="O409" s="9">
        <f t="shared" ca="1" si="93"/>
        <v>199334.44559928495</v>
      </c>
      <c r="P409" s="9">
        <f t="shared" ca="1" si="100"/>
        <v>-13102657.713173784</v>
      </c>
      <c r="Q409">
        <f t="shared" ca="1" si="94"/>
        <v>1</v>
      </c>
    </row>
    <row r="410" spans="2:17" x14ac:dyDescent="0.35">
      <c r="B410" s="8">
        <f ca="1">IFERROR(VLOOKUP(C410,'Праздничные дни'!$C$2:$C$12427,1,0),IFERROR(VLOOKUP(C410+1,'Праздничные дни'!$C$2:$C$12427,1,0),IFERROR(VLOOKUP(C410+2,'Праздничные дни'!$C$2:$C$12427,1,0),IFERROR(VLOOKUP(C410+3,'Праздничные дни'!$C$2:$C$12427,1,0),IFERROR(VLOOKUP(C410+4,'Праздничные дни'!$C$2:$C$12427,1,0),IFERROR(VLOOKUP(C410+5,'Праздничные дни'!$C$2:$C$12427,1,0),IFERROR(VLOOKUP(C410+6,'Праздничные дни'!$C$2:$C$12427,1,0),IFERROR(VLOOKUP(C410+7,'Праздничные дни'!$C$2:$C$12427,1,0),IFERROR(VLOOKUP(C410+8,'Праздничные дни'!$C$2:$C$12427,1,0),IFERROR(VLOOKUP(C410+9,'Праздничные дни'!$C$2:$C$12427,1,0),IFERROR(VLOOKUP(C410+10,'Праздничные дни'!$C$2:$C$12427,1,0),0)))))))))))</f>
        <v>57223</v>
      </c>
      <c r="C410" s="8">
        <f t="shared" ca="1" si="95"/>
        <v>57223</v>
      </c>
      <c r="D410" s="9">
        <f t="shared" ca="1" si="89"/>
        <v>98755.432732786561</v>
      </c>
      <c r="E410" s="9">
        <f t="shared" ca="1" si="96"/>
        <v>-102159.35399408903</v>
      </c>
      <c r="F410" s="9">
        <f t="shared" ca="1" si="90"/>
        <v>200914.78672687558</v>
      </c>
      <c r="G410" s="9">
        <f t="shared" ca="1" si="97"/>
        <v>-13565848.194555728</v>
      </c>
      <c r="H410">
        <f t="shared" ca="1" si="91"/>
        <v>1</v>
      </c>
      <c r="I410" s="2">
        <f t="shared" si="92"/>
        <v>0.09</v>
      </c>
      <c r="K410" s="8">
        <f ca="1">IFERROR(VLOOKUP(L410,'Праздничные дни'!$C$2:$C$12427,1,0),IFERROR(VLOOKUP(L410+1,'Праздничные дни'!$C$2:$C$12427,1,0),IFERROR(VLOOKUP(L410+2,'Праздничные дни'!$C$2:$C$12427,1,0),IFERROR(VLOOKUP(L410+3,'Праздничные дни'!$C$2:$C$12427,1,0),IFERROR(VLOOKUP(L410+4,'Праздничные дни'!$C$2:$C$12427,1,0),IFERROR(VLOOKUP(L410+5,'Праздничные дни'!$C$2:$C$12427,1,0),IFERROR(VLOOKUP(L410+6,'Праздничные дни'!$C$2:$C$12427,1,0),IFERROR(VLOOKUP(L410+7,'Праздничные дни'!$C$2:$C$12427,1,0),IFERROR(VLOOKUP(L410+8,'Праздничные дни'!$C$2:$C$12427,1,0),IFERROR(VLOOKUP(L410+9,'Праздничные дни'!$C$2:$C$12427,1,0),IFERROR(VLOOKUP(L410+10,'Праздничные дни'!$C$2:$C$12427,1,0),0)))))))))))</f>
        <v>57223</v>
      </c>
      <c r="L410" s="8">
        <f t="shared" ca="1" si="101"/>
        <v>57223</v>
      </c>
      <c r="M410" s="9">
        <f t="shared" si="98"/>
        <v>100703.56363618122</v>
      </c>
      <c r="N410" s="9">
        <f t="shared" ca="1" si="99"/>
        <v>-100154.56169795852</v>
      </c>
      <c r="O410" s="9">
        <f t="shared" ca="1" si="93"/>
        <v>200858.12533413974</v>
      </c>
      <c r="P410" s="9">
        <f t="shared" ca="1" si="100"/>
        <v>-13303515.838507924</v>
      </c>
      <c r="Q410">
        <f t="shared" ca="1" si="94"/>
        <v>1</v>
      </c>
    </row>
    <row r="411" spans="2:17" x14ac:dyDescent="0.35">
      <c r="B411" s="8">
        <f ca="1">IFERROR(VLOOKUP(C411,'Праздничные дни'!$C$2:$C$12427,1,0),IFERROR(VLOOKUP(C411+1,'Праздничные дни'!$C$2:$C$12427,1,0),IFERROR(VLOOKUP(C411+2,'Праздничные дни'!$C$2:$C$12427,1,0),IFERROR(VLOOKUP(C411+3,'Праздничные дни'!$C$2:$C$12427,1,0),IFERROR(VLOOKUP(C411+4,'Праздничные дни'!$C$2:$C$12427,1,0),IFERROR(VLOOKUP(C411+5,'Праздничные дни'!$C$2:$C$12427,1,0),IFERROR(VLOOKUP(C411+6,'Праздничные дни'!$C$2:$C$12427,1,0),IFERROR(VLOOKUP(C411+7,'Праздничные дни'!$C$2:$C$12427,1,0),IFERROR(VLOOKUP(C411+8,'Праздничные дни'!$C$2:$C$12427,1,0),IFERROR(VLOOKUP(C411+9,'Праздничные дни'!$C$2:$C$12427,1,0),IFERROR(VLOOKUP(C411+10,'Праздничные дни'!$C$2:$C$12427,1,0),0)))))))))))</f>
        <v>57255</v>
      </c>
      <c r="C411" s="8">
        <f t="shared" ca="1" si="95"/>
        <v>57253</v>
      </c>
      <c r="D411" s="9">
        <f t="shared" ca="1" si="89"/>
        <v>98755.432732786561</v>
      </c>
      <c r="E411" s="9">
        <f t="shared" ca="1" si="96"/>
        <v>-107040.11726115205</v>
      </c>
      <c r="F411" s="9">
        <f t="shared" ca="1" si="90"/>
        <v>205795.54999393859</v>
      </c>
      <c r="G411" s="9">
        <f t="shared" ca="1" si="97"/>
        <v>-13771643.744549666</v>
      </c>
      <c r="H411">
        <f t="shared" ca="1" si="91"/>
        <v>1</v>
      </c>
      <c r="I411" s="2">
        <f t="shared" si="92"/>
        <v>0.09</v>
      </c>
      <c r="K411" s="8">
        <f ca="1">IFERROR(VLOOKUP(L411,'Праздничные дни'!$C$2:$C$12427,1,0),IFERROR(VLOOKUP(L411+1,'Праздничные дни'!$C$2:$C$12427,1,0),IFERROR(VLOOKUP(L411+2,'Праздничные дни'!$C$2:$C$12427,1,0),IFERROR(VLOOKUP(L411+3,'Праздничные дни'!$C$2:$C$12427,1,0),IFERROR(VLOOKUP(L411+4,'Праздничные дни'!$C$2:$C$12427,1,0),IFERROR(VLOOKUP(L411+5,'Праздничные дни'!$C$2:$C$12427,1,0),IFERROR(VLOOKUP(L411+6,'Праздничные дни'!$C$2:$C$12427,1,0),IFERROR(VLOOKUP(L411+7,'Праздничные дни'!$C$2:$C$12427,1,0),IFERROR(VLOOKUP(L411+8,'Праздничные дни'!$C$2:$C$12427,1,0),IFERROR(VLOOKUP(L411+9,'Праздничные дни'!$C$2:$C$12427,1,0),IFERROR(VLOOKUP(L411+10,'Праздничные дни'!$C$2:$C$12427,1,0),0)))))))))))</f>
        <v>57255</v>
      </c>
      <c r="L411" s="8">
        <f t="shared" ca="1" si="101"/>
        <v>57253</v>
      </c>
      <c r="M411" s="9">
        <f t="shared" si="98"/>
        <v>100703.56363618122</v>
      </c>
      <c r="N411" s="9">
        <f t="shared" ca="1" si="99"/>
        <v>-104970.20716411732</v>
      </c>
      <c r="O411" s="9">
        <f t="shared" ca="1" si="93"/>
        <v>205673.77080029855</v>
      </c>
      <c r="P411" s="9">
        <f t="shared" ca="1" si="100"/>
        <v>-13509189.609308222</v>
      </c>
      <c r="Q411">
        <f t="shared" ca="1" si="94"/>
        <v>1</v>
      </c>
    </row>
    <row r="412" spans="2:17" x14ac:dyDescent="0.35">
      <c r="B412" s="8">
        <f ca="1">IFERROR(VLOOKUP(C412,'Праздничные дни'!$C$2:$C$12427,1,0),IFERROR(VLOOKUP(C412+1,'Праздничные дни'!$C$2:$C$12427,1,0),IFERROR(VLOOKUP(C412+2,'Праздничные дни'!$C$2:$C$12427,1,0),IFERROR(VLOOKUP(C412+3,'Праздничные дни'!$C$2:$C$12427,1,0),IFERROR(VLOOKUP(C412+4,'Праздничные дни'!$C$2:$C$12427,1,0),IFERROR(VLOOKUP(C412+5,'Праздничные дни'!$C$2:$C$12427,1,0),IFERROR(VLOOKUP(C412+6,'Праздничные дни'!$C$2:$C$12427,1,0),IFERROR(VLOOKUP(C412+7,'Праздничные дни'!$C$2:$C$12427,1,0),IFERROR(VLOOKUP(C412+8,'Праздничные дни'!$C$2:$C$12427,1,0),IFERROR(VLOOKUP(C412+9,'Праздничные дни'!$C$2:$C$12427,1,0),IFERROR(VLOOKUP(C412+10,'Праздничные дни'!$C$2:$C$12427,1,0),0)))))))))))</f>
        <v>57284</v>
      </c>
      <c r="C412" s="8">
        <f t="shared" ca="1" si="95"/>
        <v>57284</v>
      </c>
      <c r="D412" s="9">
        <f t="shared" ca="1" si="89"/>
        <v>98755.432732786561</v>
      </c>
      <c r="E412" s="9">
        <f t="shared" ca="1" si="96"/>
        <v>-98476.68540623186</v>
      </c>
      <c r="F412" s="9">
        <f t="shared" ca="1" si="90"/>
        <v>197232.11813901842</v>
      </c>
      <c r="G412" s="9">
        <f t="shared" ca="1" si="97"/>
        <v>-13968875.862688685</v>
      </c>
      <c r="H412">
        <f t="shared" ca="1" si="91"/>
        <v>1</v>
      </c>
      <c r="I412" s="2">
        <f t="shared" si="92"/>
        <v>0.09</v>
      </c>
      <c r="K412" s="8">
        <f ca="1">IFERROR(VLOOKUP(L412,'Праздничные дни'!$C$2:$C$12427,1,0),IFERROR(VLOOKUP(L412+1,'Праздничные дни'!$C$2:$C$12427,1,0),IFERROR(VLOOKUP(L412+2,'Праздничные дни'!$C$2:$C$12427,1,0),IFERROR(VLOOKUP(L412+3,'Праздничные дни'!$C$2:$C$12427,1,0),IFERROR(VLOOKUP(L412+4,'Праздничные дни'!$C$2:$C$12427,1,0),IFERROR(VLOOKUP(L412+5,'Праздничные дни'!$C$2:$C$12427,1,0),IFERROR(VLOOKUP(L412+6,'Праздничные дни'!$C$2:$C$12427,1,0),IFERROR(VLOOKUP(L412+7,'Праздничные дни'!$C$2:$C$12427,1,0),IFERROR(VLOOKUP(L412+8,'Праздничные дни'!$C$2:$C$12427,1,0),IFERROR(VLOOKUP(L412+9,'Праздничные дни'!$C$2:$C$12427,1,0),IFERROR(VLOOKUP(L412+10,'Праздничные дни'!$C$2:$C$12427,1,0),0)))))))))))</f>
        <v>57284</v>
      </c>
      <c r="L412" s="8">
        <f t="shared" ca="1" si="101"/>
        <v>57284</v>
      </c>
      <c r="M412" s="9">
        <f t="shared" si="98"/>
        <v>100703.56363618122</v>
      </c>
      <c r="N412" s="9">
        <f t="shared" ca="1" si="99"/>
        <v>-96599.95857614922</v>
      </c>
      <c r="O412" s="9">
        <f t="shared" ca="1" si="93"/>
        <v>197303.52221233043</v>
      </c>
      <c r="P412" s="9">
        <f t="shared" ca="1" si="100"/>
        <v>-13706493.131520553</v>
      </c>
      <c r="Q412">
        <f t="shared" ca="1" si="94"/>
        <v>1</v>
      </c>
    </row>
    <row r="413" spans="2:17" x14ac:dyDescent="0.35">
      <c r="B413" s="8">
        <f ca="1">IFERROR(VLOOKUP(C413,'Праздничные дни'!$C$2:$C$12427,1,0),IFERROR(VLOOKUP(C413+1,'Праздничные дни'!$C$2:$C$12427,1,0),IFERROR(VLOOKUP(C413+2,'Праздничные дни'!$C$2:$C$12427,1,0),IFERROR(VLOOKUP(C413+3,'Праздничные дни'!$C$2:$C$12427,1,0),IFERROR(VLOOKUP(C413+4,'Праздничные дни'!$C$2:$C$12427,1,0),IFERROR(VLOOKUP(C413+5,'Праздничные дни'!$C$2:$C$12427,1,0),IFERROR(VLOOKUP(C413+6,'Праздничные дни'!$C$2:$C$12427,1,0),IFERROR(VLOOKUP(C413+7,'Праздничные дни'!$C$2:$C$12427,1,0),IFERROR(VLOOKUP(C413+8,'Праздничные дни'!$C$2:$C$12427,1,0),IFERROR(VLOOKUP(C413+9,'Праздничные дни'!$C$2:$C$12427,1,0),IFERROR(VLOOKUP(C413+10,'Праздничные дни'!$C$2:$C$12427,1,0),0)))))))))))</f>
        <v>57314</v>
      </c>
      <c r="C413" s="8">
        <f t="shared" ca="1" si="95"/>
        <v>57314</v>
      </c>
      <c r="D413" s="9">
        <f t="shared" ca="1" si="89"/>
        <v>98755.432732786561</v>
      </c>
      <c r="E413" s="9">
        <f t="shared" ca="1" si="96"/>
        <v>-103331.41049112176</v>
      </c>
      <c r="F413" s="9">
        <f t="shared" ca="1" si="90"/>
        <v>202086.84322390833</v>
      </c>
      <c r="G413" s="9">
        <f t="shared" ca="1" si="97"/>
        <v>-14170962.705912594</v>
      </c>
      <c r="H413">
        <f t="shared" ca="1" si="91"/>
        <v>1</v>
      </c>
      <c r="I413" s="2">
        <f t="shared" si="92"/>
        <v>0.09</v>
      </c>
      <c r="K413" s="8">
        <f ca="1">IFERROR(VLOOKUP(L413,'Праздничные дни'!$C$2:$C$12427,1,0),IFERROR(VLOOKUP(L413+1,'Праздничные дни'!$C$2:$C$12427,1,0),IFERROR(VLOOKUP(L413+2,'Праздничные дни'!$C$2:$C$12427,1,0),IFERROR(VLOOKUP(L413+3,'Праздничные дни'!$C$2:$C$12427,1,0),IFERROR(VLOOKUP(L413+4,'Праздничные дни'!$C$2:$C$12427,1,0),IFERROR(VLOOKUP(L413+5,'Праздничные дни'!$C$2:$C$12427,1,0),IFERROR(VLOOKUP(L413+6,'Праздничные дни'!$C$2:$C$12427,1,0),IFERROR(VLOOKUP(L413+7,'Праздничные дни'!$C$2:$C$12427,1,0),IFERROR(VLOOKUP(L413+8,'Праздничные дни'!$C$2:$C$12427,1,0),IFERROR(VLOOKUP(L413+9,'Праздничные дни'!$C$2:$C$12427,1,0),IFERROR(VLOOKUP(L413+10,'Праздничные дни'!$C$2:$C$12427,1,0),0)))))))))))</f>
        <v>57314</v>
      </c>
      <c r="L413" s="8">
        <f t="shared" ca="1" si="101"/>
        <v>57314</v>
      </c>
      <c r="M413" s="9">
        <f t="shared" si="98"/>
        <v>100703.56363618122</v>
      </c>
      <c r="N413" s="9">
        <f t="shared" ca="1" si="99"/>
        <v>-101390.49713727531</v>
      </c>
      <c r="O413" s="9">
        <f t="shared" ca="1" si="93"/>
        <v>202094.06077345653</v>
      </c>
      <c r="P413" s="9">
        <f t="shared" ca="1" si="100"/>
        <v>-13908587.192294009</v>
      </c>
      <c r="Q413">
        <f t="shared" ca="1" si="94"/>
        <v>1</v>
      </c>
    </row>
    <row r="414" spans="2:17" x14ac:dyDescent="0.35">
      <c r="B414" s="8">
        <f ca="1">IFERROR(VLOOKUP(C414,'Праздничные дни'!$C$2:$C$12427,1,0),IFERROR(VLOOKUP(C414+1,'Праздничные дни'!$C$2:$C$12427,1,0),IFERROR(VLOOKUP(C414+2,'Праздничные дни'!$C$2:$C$12427,1,0),IFERROR(VLOOKUP(C414+3,'Праздничные дни'!$C$2:$C$12427,1,0),IFERROR(VLOOKUP(C414+4,'Праздничные дни'!$C$2:$C$12427,1,0),IFERROR(VLOOKUP(C414+5,'Праздничные дни'!$C$2:$C$12427,1,0),IFERROR(VLOOKUP(C414+6,'Праздничные дни'!$C$2:$C$12427,1,0),IFERROR(VLOOKUP(C414+7,'Праздничные дни'!$C$2:$C$12427,1,0),IFERROR(VLOOKUP(C414+8,'Праздничные дни'!$C$2:$C$12427,1,0),IFERROR(VLOOKUP(C414+9,'Праздничные дни'!$C$2:$C$12427,1,0),IFERROR(VLOOKUP(C414+10,'Праздничные дни'!$C$2:$C$12427,1,0),0)))))))))))</f>
        <v>57354</v>
      </c>
      <c r="C414" s="8">
        <f t="shared" ca="1" si="95"/>
        <v>57345</v>
      </c>
      <c r="D414" s="9">
        <f t="shared" ca="1" si="89"/>
        <v>98755.432732786561</v>
      </c>
      <c r="E414" s="9">
        <f t="shared" ca="1" si="96"/>
        <v>-139768.39929119271</v>
      </c>
      <c r="F414" s="9">
        <f t="shared" ca="1" si="90"/>
        <v>238523.83202397928</v>
      </c>
      <c r="G414" s="9">
        <f t="shared" ca="1" si="97"/>
        <v>-14409486.537936574</v>
      </c>
      <c r="H414">
        <f t="shared" ca="1" si="91"/>
        <v>1</v>
      </c>
      <c r="I414" s="2">
        <f t="shared" si="92"/>
        <v>0.09</v>
      </c>
      <c r="K414" s="8">
        <f ca="1">IFERROR(VLOOKUP(L414,'Праздничные дни'!$C$2:$C$12427,1,0),IFERROR(VLOOKUP(L414+1,'Праздничные дни'!$C$2:$C$12427,1,0),IFERROR(VLOOKUP(L414+2,'Праздничные дни'!$C$2:$C$12427,1,0),IFERROR(VLOOKUP(L414+3,'Праздничные дни'!$C$2:$C$12427,1,0),IFERROR(VLOOKUP(L414+4,'Праздничные дни'!$C$2:$C$12427,1,0),IFERROR(VLOOKUP(L414+5,'Праздничные дни'!$C$2:$C$12427,1,0),IFERROR(VLOOKUP(L414+6,'Праздничные дни'!$C$2:$C$12427,1,0),IFERROR(VLOOKUP(L414+7,'Праздничные дни'!$C$2:$C$12427,1,0),IFERROR(VLOOKUP(L414+8,'Праздничные дни'!$C$2:$C$12427,1,0),IFERROR(VLOOKUP(L414+9,'Праздничные дни'!$C$2:$C$12427,1,0),IFERROR(VLOOKUP(L414+10,'Праздничные дни'!$C$2:$C$12427,1,0),0)))))))))))</f>
        <v>57354</v>
      </c>
      <c r="L414" s="8">
        <f t="shared" ca="1" si="101"/>
        <v>57345</v>
      </c>
      <c r="M414" s="9">
        <f t="shared" si="98"/>
        <v>100703.56363618122</v>
      </c>
      <c r="N414" s="9">
        <f t="shared" ca="1" si="99"/>
        <v>-137180.58600618748</v>
      </c>
      <c r="O414" s="9">
        <f t="shared" ca="1" si="93"/>
        <v>237884.14964236872</v>
      </c>
      <c r="P414" s="9">
        <f t="shared" ca="1" si="100"/>
        <v>-14146471.341936378</v>
      </c>
      <c r="Q414">
        <f t="shared" ca="1" si="94"/>
        <v>1</v>
      </c>
    </row>
    <row r="415" spans="2:17" x14ac:dyDescent="0.35">
      <c r="B415" s="8">
        <f ca="1">IFERROR(VLOOKUP(C415,'Праздничные дни'!$C$2:$C$12427,1,0),IFERROR(VLOOKUP(C415+1,'Праздничные дни'!$C$2:$C$12427,1,0),IFERROR(VLOOKUP(C415+2,'Праздничные дни'!$C$2:$C$12427,1,0),IFERROR(VLOOKUP(C415+3,'Праздничные дни'!$C$2:$C$12427,1,0),IFERROR(VLOOKUP(C415+4,'Праздничные дни'!$C$2:$C$12427,1,0),IFERROR(VLOOKUP(C415+5,'Праздничные дни'!$C$2:$C$12427,1,0),IFERROR(VLOOKUP(C415+6,'Праздничные дни'!$C$2:$C$12427,1,0),IFERROR(VLOOKUP(C415+7,'Праздничные дни'!$C$2:$C$12427,1,0),IFERROR(VLOOKUP(C415+8,'Праздничные дни'!$C$2:$C$12427,1,0),IFERROR(VLOOKUP(C415+9,'Праздничные дни'!$C$2:$C$12427,1,0),IFERROR(VLOOKUP(C415+10,'Праздничные дни'!$C$2:$C$12427,1,0),0)))))))))))</f>
        <v>57376</v>
      </c>
      <c r="C415" s="8">
        <f t="shared" ca="1" si="95"/>
        <v>57376</v>
      </c>
      <c r="D415" s="9">
        <f t="shared" ca="1" si="89"/>
        <v>98755.432732786561</v>
      </c>
      <c r="E415" s="9">
        <f t="shared" ca="1" si="96"/>
        <v>-78166.529712642237</v>
      </c>
      <c r="F415" s="9">
        <f t="shared" ca="1" si="90"/>
        <v>176921.9624454288</v>
      </c>
      <c r="G415" s="9">
        <f t="shared" ca="1" si="97"/>
        <v>-14586408.500382002</v>
      </c>
      <c r="H415">
        <f t="shared" ca="1" si="91"/>
        <v>1</v>
      </c>
      <c r="I415" s="2">
        <f t="shared" si="92"/>
        <v>0.09</v>
      </c>
      <c r="K415" s="8">
        <f ca="1">IFERROR(VLOOKUP(L415,'Праздничные дни'!$C$2:$C$12427,1,0),IFERROR(VLOOKUP(L415+1,'Праздничные дни'!$C$2:$C$12427,1,0),IFERROR(VLOOKUP(L415+2,'Праздничные дни'!$C$2:$C$12427,1,0),IFERROR(VLOOKUP(L415+3,'Праздничные дни'!$C$2:$C$12427,1,0),IFERROR(VLOOKUP(L415+4,'Праздничные дни'!$C$2:$C$12427,1,0),IFERROR(VLOOKUP(L415+5,'Праздничные дни'!$C$2:$C$12427,1,0),IFERROR(VLOOKUP(L415+6,'Праздничные дни'!$C$2:$C$12427,1,0),IFERROR(VLOOKUP(L415+7,'Праздничные дни'!$C$2:$C$12427,1,0),IFERROR(VLOOKUP(L415+8,'Праздничные дни'!$C$2:$C$12427,1,0),IFERROR(VLOOKUP(L415+9,'Праздничные дни'!$C$2:$C$12427,1,0),IFERROR(VLOOKUP(L415+10,'Праздничные дни'!$C$2:$C$12427,1,0),0)))))))))))</f>
        <v>57376</v>
      </c>
      <c r="L415" s="8">
        <f t="shared" ca="1" si="101"/>
        <v>57376</v>
      </c>
      <c r="M415" s="9">
        <f t="shared" si="98"/>
        <v>100703.56363618122</v>
      </c>
      <c r="N415" s="9">
        <f t="shared" ca="1" si="99"/>
        <v>-76739.762348038435</v>
      </c>
      <c r="O415" s="9">
        <f t="shared" ca="1" si="93"/>
        <v>177443.32598421967</v>
      </c>
      <c r="P415" s="9">
        <f t="shared" ca="1" si="100"/>
        <v>-14323914.667920597</v>
      </c>
      <c r="Q415">
        <f t="shared" ca="1" si="94"/>
        <v>1</v>
      </c>
    </row>
    <row r="416" spans="2:17" x14ac:dyDescent="0.35">
      <c r="B416" s="8">
        <f ca="1">IFERROR(VLOOKUP(C416,'Праздничные дни'!$C$2:$C$12427,1,0),IFERROR(VLOOKUP(C416+1,'Праздничные дни'!$C$2:$C$12427,1,0),IFERROR(VLOOKUP(C416+2,'Праздничные дни'!$C$2:$C$12427,1,0),IFERROR(VLOOKUP(C416+3,'Праздничные дни'!$C$2:$C$12427,1,0),IFERROR(VLOOKUP(C416+4,'Праздничные дни'!$C$2:$C$12427,1,0),IFERROR(VLOOKUP(C416+5,'Праздничные дни'!$C$2:$C$12427,1,0),IFERROR(VLOOKUP(C416+6,'Праздничные дни'!$C$2:$C$12427,1,0),IFERROR(VLOOKUP(C416+7,'Праздничные дни'!$C$2:$C$12427,1,0),IFERROR(VLOOKUP(C416+8,'Праздничные дни'!$C$2:$C$12427,1,0),IFERROR(VLOOKUP(C416+9,'Праздничные дни'!$C$2:$C$12427,1,0),IFERROR(VLOOKUP(C416+10,'Праздничные дни'!$C$2:$C$12427,1,0),0)))))))))))</f>
        <v>57404</v>
      </c>
      <c r="C416" s="8">
        <f t="shared" ca="1" si="95"/>
        <v>57404</v>
      </c>
      <c r="D416" s="9">
        <f t="shared" ca="1" si="89"/>
        <v>98755.432732786561</v>
      </c>
      <c r="E416" s="9">
        <f t="shared" ca="1" si="96"/>
        <v>-100706.16279715793</v>
      </c>
      <c r="F416" s="9">
        <f t="shared" ca="1" si="90"/>
        <v>199461.59552994449</v>
      </c>
      <c r="G416" s="9">
        <f t="shared" ca="1" si="97"/>
        <v>-14785870.095911946</v>
      </c>
      <c r="H416">
        <f t="shared" ca="1" si="91"/>
        <v>1</v>
      </c>
      <c r="I416" s="2">
        <f t="shared" si="92"/>
        <v>0.09</v>
      </c>
      <c r="K416" s="8">
        <f ca="1">IFERROR(VLOOKUP(L416,'Праздничные дни'!$C$2:$C$12427,1,0),IFERROR(VLOOKUP(L416+1,'Праздничные дни'!$C$2:$C$12427,1,0),IFERROR(VLOOKUP(L416+2,'Праздничные дни'!$C$2:$C$12427,1,0),IFERROR(VLOOKUP(L416+3,'Праздничные дни'!$C$2:$C$12427,1,0),IFERROR(VLOOKUP(L416+4,'Праздничные дни'!$C$2:$C$12427,1,0),IFERROR(VLOOKUP(L416+5,'Праздничные дни'!$C$2:$C$12427,1,0),IFERROR(VLOOKUP(L416+6,'Праздничные дни'!$C$2:$C$12427,1,0),IFERROR(VLOOKUP(L416+7,'Праздничные дни'!$C$2:$C$12427,1,0),IFERROR(VLOOKUP(L416+8,'Праздничные дни'!$C$2:$C$12427,1,0),IFERROR(VLOOKUP(L416+9,'Праздничные дни'!$C$2:$C$12427,1,0),IFERROR(VLOOKUP(L416+10,'Праздничные дни'!$C$2:$C$12427,1,0),0)))))))))))</f>
        <v>57404</v>
      </c>
      <c r="L416" s="8">
        <f t="shared" ca="1" si="101"/>
        <v>57404</v>
      </c>
      <c r="M416" s="9">
        <f t="shared" si="98"/>
        <v>100703.56363618122</v>
      </c>
      <c r="N416" s="9">
        <f t="shared" ca="1" si="99"/>
        <v>-98893.87661139699</v>
      </c>
      <c r="O416" s="9">
        <f t="shared" ca="1" si="93"/>
        <v>199597.4402475782</v>
      </c>
      <c r="P416" s="9">
        <f t="shared" ca="1" si="100"/>
        <v>-14523512.108168175</v>
      </c>
      <c r="Q416">
        <f t="shared" ca="1" si="94"/>
        <v>1</v>
      </c>
    </row>
    <row r="417" spans="2:17" x14ac:dyDescent="0.35">
      <c r="B417" s="8">
        <f ca="1">IFERROR(VLOOKUP(C417,'Праздничные дни'!$C$2:$C$12427,1,0),IFERROR(VLOOKUP(C417+1,'Праздничные дни'!$C$2:$C$12427,1,0),IFERROR(VLOOKUP(C417+2,'Праздничные дни'!$C$2:$C$12427,1,0),IFERROR(VLOOKUP(C417+3,'Праздничные дни'!$C$2:$C$12427,1,0),IFERROR(VLOOKUP(C417+4,'Праздничные дни'!$C$2:$C$12427,1,0),IFERROR(VLOOKUP(C417+5,'Праздничные дни'!$C$2:$C$12427,1,0),IFERROR(VLOOKUP(C417+6,'Праздничные дни'!$C$2:$C$12427,1,0),IFERROR(VLOOKUP(C417+7,'Праздничные дни'!$C$2:$C$12427,1,0),IFERROR(VLOOKUP(C417+8,'Праздничные дни'!$C$2:$C$12427,1,0),IFERROR(VLOOKUP(C417+9,'Праздничные дни'!$C$2:$C$12427,1,0),IFERROR(VLOOKUP(C417+10,'Праздничные дни'!$C$2:$C$12427,1,0),0)))))))))))</f>
        <v>57437</v>
      </c>
      <c r="C417" s="8">
        <f t="shared" ca="1" si="95"/>
        <v>57435</v>
      </c>
      <c r="D417" s="9">
        <f t="shared" ca="1" si="89"/>
        <v>98755.432732786561</v>
      </c>
      <c r="E417" s="9">
        <f t="shared" ca="1" si="96"/>
        <v>-120312.42242426981</v>
      </c>
      <c r="F417" s="9">
        <f t="shared" ca="1" si="90"/>
        <v>219067.85515705636</v>
      </c>
      <c r="G417" s="9">
        <f t="shared" ca="1" si="97"/>
        <v>-15004937.951069003</v>
      </c>
      <c r="H417">
        <f t="shared" ca="1" si="91"/>
        <v>1</v>
      </c>
      <c r="I417" s="2">
        <f t="shared" si="92"/>
        <v>0.09</v>
      </c>
      <c r="K417" s="8">
        <f ca="1">IFERROR(VLOOKUP(L417,'Праздничные дни'!$C$2:$C$12427,1,0),IFERROR(VLOOKUP(L417+1,'Праздничные дни'!$C$2:$C$12427,1,0),IFERROR(VLOOKUP(L417+2,'Праздничные дни'!$C$2:$C$12427,1,0),IFERROR(VLOOKUP(L417+3,'Праздничные дни'!$C$2:$C$12427,1,0),IFERROR(VLOOKUP(L417+4,'Праздничные дни'!$C$2:$C$12427,1,0),IFERROR(VLOOKUP(L417+5,'Праздничные дни'!$C$2:$C$12427,1,0),IFERROR(VLOOKUP(L417+6,'Праздничные дни'!$C$2:$C$12427,1,0),IFERROR(VLOOKUP(L417+7,'Праздничные дни'!$C$2:$C$12427,1,0),IFERROR(VLOOKUP(L417+8,'Праздничные дни'!$C$2:$C$12427,1,0),IFERROR(VLOOKUP(L417+9,'Праздничные дни'!$C$2:$C$12427,1,0),IFERROR(VLOOKUP(L417+10,'Праздничные дни'!$C$2:$C$12427,1,0),0)))))))))))</f>
        <v>57437</v>
      </c>
      <c r="L417" s="8">
        <f t="shared" ca="1" si="101"/>
        <v>57435</v>
      </c>
      <c r="M417" s="9">
        <f t="shared" si="98"/>
        <v>100703.56363618122</v>
      </c>
      <c r="N417" s="9">
        <f t="shared" ca="1" si="99"/>
        <v>-118177.61907194379</v>
      </c>
      <c r="O417" s="9">
        <f t="shared" ca="1" si="93"/>
        <v>218881.18270812501</v>
      </c>
      <c r="P417" s="9">
        <f t="shared" ca="1" si="100"/>
        <v>-14742393.290876301</v>
      </c>
      <c r="Q417">
        <f t="shared" ca="1" si="94"/>
        <v>1</v>
      </c>
    </row>
    <row r="418" spans="2:17" x14ac:dyDescent="0.35">
      <c r="B418" s="8">
        <f ca="1">IFERROR(VLOOKUP(C418,'Праздничные дни'!$C$2:$C$12427,1,0),IFERROR(VLOOKUP(C418+1,'Праздничные дни'!$C$2:$C$12427,1,0),IFERROR(VLOOKUP(C418+2,'Праздничные дни'!$C$2:$C$12427,1,0),IFERROR(VLOOKUP(C418+3,'Праздничные дни'!$C$2:$C$12427,1,0),IFERROR(VLOOKUP(C418+4,'Праздничные дни'!$C$2:$C$12427,1,0),IFERROR(VLOOKUP(C418+5,'Праздничные дни'!$C$2:$C$12427,1,0),IFERROR(VLOOKUP(C418+6,'Праздничные дни'!$C$2:$C$12427,1,0),IFERROR(VLOOKUP(C418+7,'Праздничные дни'!$C$2:$C$12427,1,0),IFERROR(VLOOKUP(C418+8,'Праздничные дни'!$C$2:$C$12427,1,0),IFERROR(VLOOKUP(C418+9,'Праздничные дни'!$C$2:$C$12427,1,0),IFERROR(VLOOKUP(C418+10,'Праздничные дни'!$C$2:$C$12427,1,0),0)))))))))))</f>
        <v>57465</v>
      </c>
      <c r="C418" s="8">
        <f t="shared" ca="1" si="95"/>
        <v>57465</v>
      </c>
      <c r="D418" s="9">
        <f t="shared" ca="1" si="89"/>
        <v>98755.432732786561</v>
      </c>
      <c r="E418" s="9">
        <f t="shared" ca="1" si="96"/>
        <v>-103595.73599094215</v>
      </c>
      <c r="F418" s="9">
        <f t="shared" ca="1" si="90"/>
        <v>202351.16872372871</v>
      </c>
      <c r="G418" s="9">
        <f t="shared" ca="1" si="97"/>
        <v>-15207289.119792731</v>
      </c>
      <c r="H418">
        <f t="shared" ca="1" si="91"/>
        <v>1</v>
      </c>
      <c r="I418" s="2">
        <f t="shared" si="92"/>
        <v>0.09</v>
      </c>
      <c r="K418" s="8">
        <f ca="1">IFERROR(VLOOKUP(L418,'Праздничные дни'!$C$2:$C$12427,1,0),IFERROR(VLOOKUP(L418+1,'Праздничные дни'!$C$2:$C$12427,1,0),IFERROR(VLOOKUP(L418+2,'Праздничные дни'!$C$2:$C$12427,1,0),IFERROR(VLOOKUP(L418+3,'Праздничные дни'!$C$2:$C$12427,1,0),IFERROR(VLOOKUP(L418+4,'Праздничные дни'!$C$2:$C$12427,1,0),IFERROR(VLOOKUP(L418+5,'Праздничные дни'!$C$2:$C$12427,1,0),IFERROR(VLOOKUP(L418+6,'Праздничные дни'!$C$2:$C$12427,1,0),IFERROR(VLOOKUP(L418+7,'Праздничные дни'!$C$2:$C$12427,1,0),IFERROR(VLOOKUP(L418+8,'Праздничные дни'!$C$2:$C$12427,1,0),IFERROR(VLOOKUP(L418+9,'Праздничные дни'!$C$2:$C$12427,1,0),IFERROR(VLOOKUP(L418+10,'Праздничные дни'!$C$2:$C$12427,1,0),0)))))))))))</f>
        <v>57465</v>
      </c>
      <c r="L418" s="8">
        <f t="shared" ca="1" si="101"/>
        <v>57465</v>
      </c>
      <c r="M418" s="9">
        <f t="shared" si="98"/>
        <v>100703.56363618122</v>
      </c>
      <c r="N418" s="9">
        <f t="shared" ca="1" si="99"/>
        <v>-101783.09888495419</v>
      </c>
      <c r="O418" s="9">
        <f t="shared" ca="1" si="93"/>
        <v>202486.66252113541</v>
      </c>
      <c r="P418" s="9">
        <f t="shared" ca="1" si="100"/>
        <v>-14944879.953397436</v>
      </c>
      <c r="Q418">
        <f t="shared" ca="1" si="94"/>
        <v>1</v>
      </c>
    </row>
    <row r="419" spans="2:17" x14ac:dyDescent="0.35">
      <c r="B419" s="8">
        <f ca="1">IFERROR(VLOOKUP(C419,'Праздничные дни'!$C$2:$C$12427,1,0),IFERROR(VLOOKUP(C419+1,'Праздничные дни'!$C$2:$C$12427,1,0),IFERROR(VLOOKUP(C419+2,'Праздничные дни'!$C$2:$C$12427,1,0),IFERROR(VLOOKUP(C419+3,'Праздничные дни'!$C$2:$C$12427,1,0),IFERROR(VLOOKUP(C419+4,'Праздничные дни'!$C$2:$C$12427,1,0),IFERROR(VLOOKUP(C419+5,'Праздничные дни'!$C$2:$C$12427,1,0),IFERROR(VLOOKUP(C419+6,'Праздничные дни'!$C$2:$C$12427,1,0),IFERROR(VLOOKUP(C419+7,'Праздничные дни'!$C$2:$C$12427,1,0),IFERROR(VLOOKUP(C419+8,'Праздничные дни'!$C$2:$C$12427,1,0),IFERROR(VLOOKUP(C419+9,'Праздничные дни'!$C$2:$C$12427,1,0),IFERROR(VLOOKUP(C419+10,'Праздничные дни'!$C$2:$C$12427,1,0),0)))))))))))</f>
        <v>57496</v>
      </c>
      <c r="C419" s="8">
        <f t="shared" ca="1" si="95"/>
        <v>57496</v>
      </c>
      <c r="D419" s="9">
        <f t="shared" ca="1" si="89"/>
        <v>98755.432732786561</v>
      </c>
      <c r="E419" s="9">
        <f t="shared" ca="1" si="96"/>
        <v>-116242.01820334718</v>
      </c>
      <c r="F419" s="9">
        <f t="shared" ca="1" si="90"/>
        <v>214997.45093613374</v>
      </c>
      <c r="G419" s="9">
        <f t="shared" ca="1" si="97"/>
        <v>-15422286.570728865</v>
      </c>
      <c r="H419">
        <f t="shared" ca="1" si="91"/>
        <v>1</v>
      </c>
      <c r="I419" s="2">
        <f t="shared" si="92"/>
        <v>0.09</v>
      </c>
      <c r="K419" s="8">
        <f ca="1">IFERROR(VLOOKUP(L419,'Праздничные дни'!$C$2:$C$12427,1,0),IFERROR(VLOOKUP(L419+1,'Праздничные дни'!$C$2:$C$12427,1,0),IFERROR(VLOOKUP(L419+2,'Праздничные дни'!$C$2:$C$12427,1,0),IFERROR(VLOOKUP(L419+3,'Праздничные дни'!$C$2:$C$12427,1,0),IFERROR(VLOOKUP(L419+4,'Праздничные дни'!$C$2:$C$12427,1,0),IFERROR(VLOOKUP(L419+5,'Праздничные дни'!$C$2:$C$12427,1,0),IFERROR(VLOOKUP(L419+6,'Праздничные дни'!$C$2:$C$12427,1,0),IFERROR(VLOOKUP(L419+7,'Праздничные дни'!$C$2:$C$12427,1,0),IFERROR(VLOOKUP(L419+8,'Праздничные дни'!$C$2:$C$12427,1,0),IFERROR(VLOOKUP(L419+9,'Праздничные дни'!$C$2:$C$12427,1,0),IFERROR(VLOOKUP(L419+10,'Праздничные дни'!$C$2:$C$12427,1,0),0)))))))))))</f>
        <v>57496</v>
      </c>
      <c r="L419" s="8">
        <f t="shared" ca="1" si="101"/>
        <v>57496</v>
      </c>
      <c r="M419" s="9">
        <f t="shared" si="98"/>
        <v>100703.56363618122</v>
      </c>
      <c r="N419" s="9">
        <f t="shared" ca="1" si="99"/>
        <v>-114236.20567117492</v>
      </c>
      <c r="O419" s="9">
        <f t="shared" ca="1" si="93"/>
        <v>214939.76930735615</v>
      </c>
      <c r="P419" s="9">
        <f t="shared" ca="1" si="100"/>
        <v>-15159819.722704792</v>
      </c>
      <c r="Q419">
        <f t="shared" ca="1" si="94"/>
        <v>1</v>
      </c>
    </row>
    <row r="420" spans="2:17" x14ac:dyDescent="0.35">
      <c r="B420" s="8">
        <f ca="1">IFERROR(VLOOKUP(C420,'Праздничные дни'!$C$2:$C$12427,1,0),IFERROR(VLOOKUP(C420+1,'Праздничные дни'!$C$2:$C$12427,1,0),IFERROR(VLOOKUP(C420+2,'Праздничные дни'!$C$2:$C$12427,1,0),IFERROR(VLOOKUP(C420+3,'Праздничные дни'!$C$2:$C$12427,1,0),IFERROR(VLOOKUP(C420+4,'Праздничные дни'!$C$2:$C$12427,1,0),IFERROR(VLOOKUP(C420+5,'Праздничные дни'!$C$2:$C$12427,1,0),IFERROR(VLOOKUP(C420+6,'Праздничные дни'!$C$2:$C$12427,1,0),IFERROR(VLOOKUP(C420+7,'Праздничные дни'!$C$2:$C$12427,1,0),IFERROR(VLOOKUP(C420+8,'Праздничные дни'!$C$2:$C$12427,1,0),IFERROR(VLOOKUP(C420+9,'Праздничные дни'!$C$2:$C$12427,1,0),IFERROR(VLOOKUP(C420+10,'Праздничные дни'!$C$2:$C$12427,1,0),0)))))))))))</f>
        <v>57528</v>
      </c>
      <c r="C420" s="8">
        <f t="shared" ca="1" si="95"/>
        <v>57526</v>
      </c>
      <c r="D420" s="9">
        <f t="shared" ca="1" si="89"/>
        <v>98755.432732786561</v>
      </c>
      <c r="E420" s="9">
        <f t="shared" ca="1" si="96"/>
        <v>-121688.17896903871</v>
      </c>
      <c r="F420" s="9">
        <f t="shared" ca="1" si="90"/>
        <v>220443.61170182528</v>
      </c>
      <c r="G420" s="9">
        <f t="shared" ca="1" si="97"/>
        <v>-15642730.18243069</v>
      </c>
      <c r="H420">
        <f t="shared" ca="1" si="91"/>
        <v>1</v>
      </c>
      <c r="I420" s="2">
        <f t="shared" si="92"/>
        <v>0.09</v>
      </c>
      <c r="K420" s="8">
        <f ca="1">IFERROR(VLOOKUP(L420,'Праздничные дни'!$C$2:$C$12427,1,0),IFERROR(VLOOKUP(L420+1,'Праздничные дни'!$C$2:$C$12427,1,0),IFERROR(VLOOKUP(L420+2,'Праздничные дни'!$C$2:$C$12427,1,0),IFERROR(VLOOKUP(L420+3,'Праздничные дни'!$C$2:$C$12427,1,0),IFERROR(VLOOKUP(L420+4,'Праздничные дни'!$C$2:$C$12427,1,0),IFERROR(VLOOKUP(L420+5,'Праздничные дни'!$C$2:$C$12427,1,0),IFERROR(VLOOKUP(L420+6,'Праздничные дни'!$C$2:$C$12427,1,0),IFERROR(VLOOKUP(L420+7,'Праздничные дни'!$C$2:$C$12427,1,0),IFERROR(VLOOKUP(L420+8,'Праздничные дни'!$C$2:$C$12427,1,0),IFERROR(VLOOKUP(L420+9,'Праздничные дни'!$C$2:$C$12427,1,0),IFERROR(VLOOKUP(L420+10,'Праздничные дни'!$C$2:$C$12427,1,0),0)))))))))))</f>
        <v>57528</v>
      </c>
      <c r="L420" s="8">
        <f t="shared" ca="1" si="101"/>
        <v>57526</v>
      </c>
      <c r="M420" s="9">
        <f t="shared" si="98"/>
        <v>100703.56363618122</v>
      </c>
      <c r="N420" s="9">
        <f t="shared" ca="1" si="99"/>
        <v>-119617.20767504055</v>
      </c>
      <c r="O420" s="9">
        <f t="shared" ca="1" si="93"/>
        <v>220320.77131122176</v>
      </c>
      <c r="P420" s="9">
        <f t="shared" ca="1" si="100"/>
        <v>-15380140.494016014</v>
      </c>
      <c r="Q420">
        <f t="shared" ca="1" si="94"/>
        <v>1</v>
      </c>
    </row>
    <row r="421" spans="2:17" x14ac:dyDescent="0.35">
      <c r="B421" s="8">
        <f ca="1">IFERROR(VLOOKUP(C421,'Праздничные дни'!$C$2:$C$12427,1,0),IFERROR(VLOOKUP(C421+1,'Праздничные дни'!$C$2:$C$12427,1,0),IFERROR(VLOOKUP(C421+2,'Праздничные дни'!$C$2:$C$12427,1,0),IFERROR(VLOOKUP(C421+3,'Праздничные дни'!$C$2:$C$12427,1,0),IFERROR(VLOOKUP(C421+4,'Праздничные дни'!$C$2:$C$12427,1,0),IFERROR(VLOOKUP(C421+5,'Праздничные дни'!$C$2:$C$12427,1,0),IFERROR(VLOOKUP(C421+6,'Праздничные дни'!$C$2:$C$12427,1,0),IFERROR(VLOOKUP(C421+7,'Праздничные дни'!$C$2:$C$12427,1,0),IFERROR(VLOOKUP(C421+8,'Праздничные дни'!$C$2:$C$12427,1,0),IFERROR(VLOOKUP(C421+9,'Праздничные дни'!$C$2:$C$12427,1,0),IFERROR(VLOOKUP(C421+10,'Праздничные дни'!$C$2:$C$12427,1,0),0)))))))))))</f>
        <v>57557</v>
      </c>
      <c r="C421" s="8">
        <f t="shared" ca="1" si="95"/>
        <v>57557</v>
      </c>
      <c r="D421" s="9">
        <f t="shared" ca="1" si="89"/>
        <v>98755.432732786561</v>
      </c>
      <c r="E421" s="9">
        <f t="shared" ca="1" si="96"/>
        <v>-111856.23500313454</v>
      </c>
      <c r="F421" s="9">
        <f t="shared" ca="1" si="90"/>
        <v>210611.6677359211</v>
      </c>
      <c r="G421" s="9">
        <f t="shared" ca="1" si="97"/>
        <v>-15853341.850166611</v>
      </c>
      <c r="H421">
        <f t="shared" ca="1" si="91"/>
        <v>1</v>
      </c>
      <c r="I421" s="2">
        <f t="shared" si="92"/>
        <v>0.09</v>
      </c>
      <c r="K421" s="8">
        <f ca="1">IFERROR(VLOOKUP(L421,'Праздничные дни'!$C$2:$C$12427,1,0),IFERROR(VLOOKUP(L421+1,'Праздничные дни'!$C$2:$C$12427,1,0),IFERROR(VLOOKUP(L421+2,'Праздничные дни'!$C$2:$C$12427,1,0),IFERROR(VLOOKUP(L421+3,'Праздничные дни'!$C$2:$C$12427,1,0),IFERROR(VLOOKUP(L421+4,'Праздничные дни'!$C$2:$C$12427,1,0),IFERROR(VLOOKUP(L421+5,'Праздничные дни'!$C$2:$C$12427,1,0),IFERROR(VLOOKUP(L421+6,'Праздничные дни'!$C$2:$C$12427,1,0),IFERROR(VLOOKUP(L421+7,'Праздничные дни'!$C$2:$C$12427,1,0),IFERROR(VLOOKUP(L421+8,'Праздничные дни'!$C$2:$C$12427,1,0),IFERROR(VLOOKUP(L421+9,'Праздничные дни'!$C$2:$C$12427,1,0),IFERROR(VLOOKUP(L421+10,'Праздничные дни'!$C$2:$C$12427,1,0),0)))))))))))</f>
        <v>57557</v>
      </c>
      <c r="L421" s="8">
        <f t="shared" ca="1" si="101"/>
        <v>57557</v>
      </c>
      <c r="M421" s="9">
        <f t="shared" si="98"/>
        <v>100703.56363618122</v>
      </c>
      <c r="N421" s="9">
        <f t="shared" ca="1" si="99"/>
        <v>-109978.53887501862</v>
      </c>
      <c r="O421" s="9">
        <f t="shared" ca="1" si="93"/>
        <v>210682.10251119983</v>
      </c>
      <c r="P421" s="9">
        <f t="shared" ca="1" si="100"/>
        <v>-15590822.596527213</v>
      </c>
      <c r="Q421">
        <f t="shared" ca="1" si="94"/>
        <v>1</v>
      </c>
    </row>
    <row r="422" spans="2:17" x14ac:dyDescent="0.35">
      <c r="B422" s="8">
        <f ca="1">IFERROR(VLOOKUP(C422,'Праздничные дни'!$C$2:$C$12427,1,0),IFERROR(VLOOKUP(C422+1,'Праздничные дни'!$C$2:$C$12427,1,0),IFERROR(VLOOKUP(C422+2,'Праздничные дни'!$C$2:$C$12427,1,0),IFERROR(VLOOKUP(C422+3,'Праздничные дни'!$C$2:$C$12427,1,0),IFERROR(VLOOKUP(C422+4,'Праздничные дни'!$C$2:$C$12427,1,0),IFERROR(VLOOKUP(C422+5,'Праздничные дни'!$C$2:$C$12427,1,0),IFERROR(VLOOKUP(C422+6,'Праздничные дни'!$C$2:$C$12427,1,0),IFERROR(VLOOKUP(C422+7,'Праздничные дни'!$C$2:$C$12427,1,0),IFERROR(VLOOKUP(C422+8,'Праздничные дни'!$C$2:$C$12427,1,0),IFERROR(VLOOKUP(C422+9,'Праздничные дни'!$C$2:$C$12427,1,0),IFERROR(VLOOKUP(C422+10,'Праздничные дни'!$C$2:$C$12427,1,0),0)))))))))))</f>
        <v>57588</v>
      </c>
      <c r="C422" s="8">
        <f t="shared" ca="1" si="95"/>
        <v>57588</v>
      </c>
      <c r="D422" s="9">
        <f t="shared" ca="1" si="89"/>
        <v>98755.432732786561</v>
      </c>
      <c r="E422" s="9">
        <f t="shared" ca="1" si="96"/>
        <v>-121180.33907387628</v>
      </c>
      <c r="F422" s="9">
        <f t="shared" ca="1" si="90"/>
        <v>219935.77180666284</v>
      </c>
      <c r="G422" s="9">
        <f t="shared" ca="1" si="97"/>
        <v>-16073277.621973274</v>
      </c>
      <c r="H422">
        <f t="shared" ca="1" si="91"/>
        <v>1</v>
      </c>
      <c r="I422" s="2">
        <f t="shared" si="92"/>
        <v>0.09</v>
      </c>
      <c r="K422" s="8">
        <f ca="1">IFERROR(VLOOKUP(L422,'Праздничные дни'!$C$2:$C$12427,1,0),IFERROR(VLOOKUP(L422+1,'Праздничные дни'!$C$2:$C$12427,1,0),IFERROR(VLOOKUP(L422+2,'Праздничные дни'!$C$2:$C$12427,1,0),IFERROR(VLOOKUP(L422+3,'Праздничные дни'!$C$2:$C$12427,1,0),IFERROR(VLOOKUP(L422+4,'Праздничные дни'!$C$2:$C$12427,1,0),IFERROR(VLOOKUP(L422+5,'Праздничные дни'!$C$2:$C$12427,1,0),IFERROR(VLOOKUP(L422+6,'Праздничные дни'!$C$2:$C$12427,1,0),IFERROR(VLOOKUP(L422+7,'Праздничные дни'!$C$2:$C$12427,1,0),IFERROR(VLOOKUP(L422+8,'Праздничные дни'!$C$2:$C$12427,1,0),IFERROR(VLOOKUP(L422+9,'Праздничные дни'!$C$2:$C$12427,1,0),IFERROR(VLOOKUP(L422+10,'Праздничные дни'!$C$2:$C$12427,1,0),0)))))))))))</f>
        <v>57588</v>
      </c>
      <c r="L422" s="8">
        <f t="shared" ca="1" si="101"/>
        <v>57588</v>
      </c>
      <c r="M422" s="9">
        <f t="shared" si="98"/>
        <v>100703.56363618122</v>
      </c>
      <c r="N422" s="9">
        <f t="shared" ca="1" si="99"/>
        <v>-119173.68505290664</v>
      </c>
      <c r="O422" s="9">
        <f t="shared" ca="1" si="93"/>
        <v>219877.24868908786</v>
      </c>
      <c r="P422" s="9">
        <f t="shared" ca="1" si="100"/>
        <v>-15810699.8452163</v>
      </c>
      <c r="Q422">
        <f t="shared" ca="1" si="94"/>
        <v>1</v>
      </c>
    </row>
    <row r="423" spans="2:17" x14ac:dyDescent="0.35">
      <c r="B423" s="8">
        <f ca="1">IFERROR(VLOOKUP(C423,'Праздничные дни'!$C$2:$C$12427,1,0),IFERROR(VLOOKUP(C423+1,'Праздничные дни'!$C$2:$C$12427,1,0),IFERROR(VLOOKUP(C423+2,'Праздничные дни'!$C$2:$C$12427,1,0),IFERROR(VLOOKUP(C423+3,'Праздничные дни'!$C$2:$C$12427,1,0),IFERROR(VLOOKUP(C423+4,'Праздничные дни'!$C$2:$C$12427,1,0),IFERROR(VLOOKUP(C423+5,'Праздничные дни'!$C$2:$C$12427,1,0),IFERROR(VLOOKUP(C423+6,'Праздничные дни'!$C$2:$C$12427,1,0),IFERROR(VLOOKUP(C423+7,'Праздничные дни'!$C$2:$C$12427,1,0),IFERROR(VLOOKUP(C423+8,'Праздничные дни'!$C$2:$C$12427,1,0),IFERROR(VLOOKUP(C423+9,'Праздничные дни'!$C$2:$C$12427,1,0),IFERROR(VLOOKUP(C423+10,'Праздничные дни'!$C$2:$C$12427,1,0),0)))))))))))</f>
        <v>57619</v>
      </c>
      <c r="C423" s="8">
        <f t="shared" ca="1" si="95"/>
        <v>57618</v>
      </c>
      <c r="D423" s="9">
        <f t="shared" ca="1" si="89"/>
        <v>98755.432732786561</v>
      </c>
      <c r="E423" s="9">
        <f t="shared" ca="1" si="96"/>
        <v>-122861.49195974092</v>
      </c>
      <c r="F423" s="9">
        <f t="shared" ca="1" si="90"/>
        <v>221616.92469252748</v>
      </c>
      <c r="G423" s="9">
        <f t="shared" ca="1" si="97"/>
        <v>-16294894.546665803</v>
      </c>
      <c r="H423">
        <f t="shared" ca="1" si="91"/>
        <v>1</v>
      </c>
      <c r="I423" s="2">
        <f t="shared" si="92"/>
        <v>0.09</v>
      </c>
      <c r="K423" s="8">
        <f ca="1">IFERROR(VLOOKUP(L423,'Праздничные дни'!$C$2:$C$12427,1,0),IFERROR(VLOOKUP(L423+1,'Праздничные дни'!$C$2:$C$12427,1,0),IFERROR(VLOOKUP(L423+2,'Праздничные дни'!$C$2:$C$12427,1,0),IFERROR(VLOOKUP(L423+3,'Праздничные дни'!$C$2:$C$12427,1,0),IFERROR(VLOOKUP(L423+4,'Праздничные дни'!$C$2:$C$12427,1,0),IFERROR(VLOOKUP(L423+5,'Праздничные дни'!$C$2:$C$12427,1,0),IFERROR(VLOOKUP(L423+6,'Праздничные дни'!$C$2:$C$12427,1,0),IFERROR(VLOOKUP(L423+7,'Праздничные дни'!$C$2:$C$12427,1,0),IFERROR(VLOOKUP(L423+8,'Праздничные дни'!$C$2:$C$12427,1,0),IFERROR(VLOOKUP(L423+9,'Праздничные дни'!$C$2:$C$12427,1,0),IFERROR(VLOOKUP(L423+10,'Праздничные дни'!$C$2:$C$12427,1,0),0)))))))))))</f>
        <v>57619</v>
      </c>
      <c r="L423" s="8">
        <f t="shared" ca="1" si="101"/>
        <v>57618</v>
      </c>
      <c r="M423" s="9">
        <f t="shared" si="98"/>
        <v>100703.56363618122</v>
      </c>
      <c r="N423" s="9">
        <f t="shared" ca="1" si="99"/>
        <v>-120854.39059768076</v>
      </c>
      <c r="O423" s="9">
        <f t="shared" ca="1" si="93"/>
        <v>221557.95423386199</v>
      </c>
      <c r="P423" s="9">
        <f t="shared" ca="1" si="100"/>
        <v>-16032257.799450163</v>
      </c>
      <c r="Q423">
        <f t="shared" ca="1" si="94"/>
        <v>1</v>
      </c>
    </row>
    <row r="424" spans="2:17" x14ac:dyDescent="0.35">
      <c r="B424" s="8">
        <f ca="1">IFERROR(VLOOKUP(C424,'Праздничные дни'!$C$2:$C$12427,1,0),IFERROR(VLOOKUP(C424+1,'Праздничные дни'!$C$2:$C$12427,1,0),IFERROR(VLOOKUP(C424+2,'Праздничные дни'!$C$2:$C$12427,1,0),IFERROR(VLOOKUP(C424+3,'Праздничные дни'!$C$2:$C$12427,1,0),IFERROR(VLOOKUP(C424+4,'Праздничные дни'!$C$2:$C$12427,1,0),IFERROR(VLOOKUP(C424+5,'Праздничные дни'!$C$2:$C$12427,1,0),IFERROR(VLOOKUP(C424+6,'Праздничные дни'!$C$2:$C$12427,1,0),IFERROR(VLOOKUP(C424+7,'Праздничные дни'!$C$2:$C$12427,1,0),IFERROR(VLOOKUP(C424+8,'Праздничные дни'!$C$2:$C$12427,1,0),IFERROR(VLOOKUP(C424+9,'Праздничные дни'!$C$2:$C$12427,1,0),IFERROR(VLOOKUP(C424+10,'Праздничные дни'!$C$2:$C$12427,1,0),0)))))))))))</f>
        <v>57649</v>
      </c>
      <c r="C424" s="8">
        <f t="shared" ca="1" si="95"/>
        <v>57649</v>
      </c>
      <c r="D424" s="9">
        <f t="shared" ca="1" si="89"/>
        <v>98755.432732786561</v>
      </c>
      <c r="E424" s="9">
        <f t="shared" ca="1" si="96"/>
        <v>-120537.57609862373</v>
      </c>
      <c r="F424" s="9">
        <f t="shared" ca="1" si="90"/>
        <v>219293.00883141029</v>
      </c>
      <c r="G424" s="9">
        <f t="shared" ca="1" si="97"/>
        <v>-16514187.555497212</v>
      </c>
      <c r="H424">
        <f t="shared" ca="1" si="91"/>
        <v>1</v>
      </c>
      <c r="I424" s="2">
        <f t="shared" si="92"/>
        <v>0.09</v>
      </c>
      <c r="K424" s="8">
        <f ca="1">IFERROR(VLOOKUP(L424,'Праздничные дни'!$C$2:$C$12427,1,0),IFERROR(VLOOKUP(L424+1,'Праздничные дни'!$C$2:$C$12427,1,0),IFERROR(VLOOKUP(L424+2,'Праздничные дни'!$C$2:$C$12427,1,0),IFERROR(VLOOKUP(L424+3,'Праздничные дни'!$C$2:$C$12427,1,0),IFERROR(VLOOKUP(L424+4,'Праздничные дни'!$C$2:$C$12427,1,0),IFERROR(VLOOKUP(L424+5,'Праздничные дни'!$C$2:$C$12427,1,0),IFERROR(VLOOKUP(L424+6,'Праздничные дни'!$C$2:$C$12427,1,0),IFERROR(VLOOKUP(L424+7,'Праздничные дни'!$C$2:$C$12427,1,0),IFERROR(VLOOKUP(L424+8,'Праздничные дни'!$C$2:$C$12427,1,0),IFERROR(VLOOKUP(L424+9,'Праздничные дни'!$C$2:$C$12427,1,0),IFERROR(VLOOKUP(L424+10,'Праздничные дни'!$C$2:$C$12427,1,0),0)))))))))))</f>
        <v>57649</v>
      </c>
      <c r="L424" s="8">
        <f t="shared" ca="1" si="101"/>
        <v>57649</v>
      </c>
      <c r="M424" s="9">
        <f t="shared" si="98"/>
        <v>100703.56363618122</v>
      </c>
      <c r="N424" s="9">
        <f t="shared" ca="1" si="99"/>
        <v>-118594.78372196009</v>
      </c>
      <c r="O424" s="9">
        <f t="shared" ca="1" si="93"/>
        <v>219298.34735814133</v>
      </c>
      <c r="P424" s="9">
        <f t="shared" ca="1" si="100"/>
        <v>-16251556.146808304</v>
      </c>
      <c r="Q424">
        <f t="shared" ca="1" si="94"/>
        <v>1</v>
      </c>
    </row>
    <row r="425" spans="2:17" x14ac:dyDescent="0.35">
      <c r="B425" s="8">
        <f ca="1">IFERROR(VLOOKUP(C425,'Праздничные дни'!$C$2:$C$12427,1,0),IFERROR(VLOOKUP(C425+1,'Праздничные дни'!$C$2:$C$12427,1,0),IFERROR(VLOOKUP(C425+2,'Праздничные дни'!$C$2:$C$12427,1,0),IFERROR(VLOOKUP(C425+3,'Праздничные дни'!$C$2:$C$12427,1,0),IFERROR(VLOOKUP(C425+4,'Праздничные дни'!$C$2:$C$12427,1,0),IFERROR(VLOOKUP(C425+5,'Праздничные дни'!$C$2:$C$12427,1,0),IFERROR(VLOOKUP(C425+6,'Праздничные дни'!$C$2:$C$12427,1,0),IFERROR(VLOOKUP(C425+7,'Праздничные дни'!$C$2:$C$12427,1,0),IFERROR(VLOOKUP(C425+8,'Праздничные дни'!$C$2:$C$12427,1,0),IFERROR(VLOOKUP(C425+9,'Праздничные дни'!$C$2:$C$12427,1,0),IFERROR(VLOOKUP(C425+10,'Праздничные дни'!$C$2:$C$12427,1,0),0)))))))))))</f>
        <v>57679</v>
      </c>
      <c r="C425" s="8">
        <f t="shared" ca="1" si="95"/>
        <v>57679</v>
      </c>
      <c r="D425" s="9">
        <f t="shared" ca="1" si="89"/>
        <v>98755.432732786561</v>
      </c>
      <c r="E425" s="9">
        <f t="shared" ca="1" si="96"/>
        <v>-122159.74356121224</v>
      </c>
      <c r="F425" s="9">
        <f t="shared" ca="1" si="90"/>
        <v>220915.17629399878</v>
      </c>
      <c r="G425" s="9">
        <f t="shared" ca="1" si="97"/>
        <v>-16735102.731791211</v>
      </c>
      <c r="H425">
        <f t="shared" ca="1" si="91"/>
        <v>1</v>
      </c>
      <c r="I425" s="2">
        <f t="shared" si="92"/>
        <v>0.09</v>
      </c>
      <c r="K425" s="8">
        <f ca="1">IFERROR(VLOOKUP(L425,'Праздничные дни'!$C$2:$C$12427,1,0),IFERROR(VLOOKUP(L425+1,'Праздничные дни'!$C$2:$C$12427,1,0),IFERROR(VLOOKUP(L425+2,'Праздничные дни'!$C$2:$C$12427,1,0),IFERROR(VLOOKUP(L425+3,'Праздничные дни'!$C$2:$C$12427,1,0),IFERROR(VLOOKUP(L425+4,'Праздничные дни'!$C$2:$C$12427,1,0),IFERROR(VLOOKUP(L425+5,'Праздничные дни'!$C$2:$C$12427,1,0),IFERROR(VLOOKUP(L425+6,'Праздничные дни'!$C$2:$C$12427,1,0),IFERROR(VLOOKUP(L425+7,'Праздничные дни'!$C$2:$C$12427,1,0),IFERROR(VLOOKUP(L425+8,'Праздничные дни'!$C$2:$C$12427,1,0),IFERROR(VLOOKUP(L425+9,'Праздничные дни'!$C$2:$C$12427,1,0),IFERROR(VLOOKUP(L425+10,'Праздничные дни'!$C$2:$C$12427,1,0),0)))))))))))</f>
        <v>57679</v>
      </c>
      <c r="L425" s="8">
        <f t="shared" ca="1" si="101"/>
        <v>57679</v>
      </c>
      <c r="M425" s="9">
        <f t="shared" si="98"/>
        <v>100703.56363618122</v>
      </c>
      <c r="N425" s="9">
        <f t="shared" ca="1" si="99"/>
        <v>-120216.99067502031</v>
      </c>
      <c r="O425" s="9">
        <f t="shared" ca="1" si="93"/>
        <v>220920.55431120153</v>
      </c>
      <c r="P425" s="9">
        <f t="shared" ca="1" si="100"/>
        <v>-16472476.701119505</v>
      </c>
      <c r="Q425">
        <f t="shared" ca="1" si="94"/>
        <v>1</v>
      </c>
    </row>
    <row r="426" spans="2:17" x14ac:dyDescent="0.35">
      <c r="B426" s="8">
        <f ca="1">IFERROR(VLOOKUP(C426,'Праздничные дни'!$C$2:$C$12427,1,0),IFERROR(VLOOKUP(C426+1,'Праздничные дни'!$C$2:$C$12427,1,0),IFERROR(VLOOKUP(C426+2,'Праздничные дни'!$C$2:$C$12427,1,0),IFERROR(VLOOKUP(C426+3,'Праздничные дни'!$C$2:$C$12427,1,0),IFERROR(VLOOKUP(C426+4,'Праздничные дни'!$C$2:$C$12427,1,0),IFERROR(VLOOKUP(C426+5,'Праздничные дни'!$C$2:$C$12427,1,0),IFERROR(VLOOKUP(C426+6,'Праздничные дни'!$C$2:$C$12427,1,0),IFERROR(VLOOKUP(C426+7,'Праздничные дни'!$C$2:$C$12427,1,0),IFERROR(VLOOKUP(C426+8,'Праздничные дни'!$C$2:$C$12427,1,0),IFERROR(VLOOKUP(C426+9,'Праздничные дни'!$C$2:$C$12427,1,0),IFERROR(VLOOKUP(C426+10,'Праздничные дни'!$C$2:$C$12427,1,0),0)))))))))))</f>
        <v>57710</v>
      </c>
      <c r="C426" s="8">
        <f t="shared" ca="1" si="95"/>
        <v>57710</v>
      </c>
      <c r="D426" s="9">
        <f t="shared" ca="1" si="89"/>
        <v>98755.432732786561</v>
      </c>
      <c r="E426" s="9">
        <f t="shared" ca="1" si="96"/>
        <v>-127920.37430602049</v>
      </c>
      <c r="F426" s="9">
        <f t="shared" ca="1" si="90"/>
        <v>226675.80703880705</v>
      </c>
      <c r="G426" s="9">
        <f t="shared" ca="1" si="97"/>
        <v>-16961778.53883002</v>
      </c>
      <c r="H426">
        <f t="shared" ca="1" si="91"/>
        <v>1</v>
      </c>
      <c r="I426" s="2">
        <f t="shared" si="92"/>
        <v>0.09</v>
      </c>
      <c r="K426" s="8">
        <f ca="1">IFERROR(VLOOKUP(L426,'Праздничные дни'!$C$2:$C$12427,1,0),IFERROR(VLOOKUP(L426+1,'Праздничные дни'!$C$2:$C$12427,1,0),IFERROR(VLOOKUP(L426+2,'Праздничные дни'!$C$2:$C$12427,1,0),IFERROR(VLOOKUP(L426+3,'Праздничные дни'!$C$2:$C$12427,1,0),IFERROR(VLOOKUP(L426+4,'Праздничные дни'!$C$2:$C$12427,1,0),IFERROR(VLOOKUP(L426+5,'Праздничные дни'!$C$2:$C$12427,1,0),IFERROR(VLOOKUP(L426+6,'Праздничные дни'!$C$2:$C$12427,1,0),IFERROR(VLOOKUP(L426+7,'Праздничные дни'!$C$2:$C$12427,1,0),IFERROR(VLOOKUP(L426+8,'Праздничные дни'!$C$2:$C$12427,1,0),IFERROR(VLOOKUP(L426+9,'Праздничные дни'!$C$2:$C$12427,1,0),IFERROR(VLOOKUP(L426+10,'Праздничные дни'!$C$2:$C$12427,1,0),0)))))))))))</f>
        <v>57710</v>
      </c>
      <c r="L426" s="8">
        <f t="shared" ca="1" si="101"/>
        <v>57710</v>
      </c>
      <c r="M426" s="9">
        <f t="shared" si="98"/>
        <v>100703.56363618122</v>
      </c>
      <c r="N426" s="9">
        <f t="shared" ca="1" si="99"/>
        <v>-125912.90409896827</v>
      </c>
      <c r="O426" s="9">
        <f t="shared" ca="1" si="93"/>
        <v>226616.46773514949</v>
      </c>
      <c r="P426" s="9">
        <f t="shared" ca="1" si="100"/>
        <v>-16699093.168854654</v>
      </c>
      <c r="Q426">
        <f t="shared" ca="1" si="94"/>
        <v>1</v>
      </c>
    </row>
    <row r="427" spans="2:17" x14ac:dyDescent="0.35">
      <c r="B427" s="8">
        <f ca="1">IFERROR(VLOOKUP(C427,'Праздничные дни'!$C$2:$C$12427,1,0),IFERROR(VLOOKUP(C427+1,'Праздничные дни'!$C$2:$C$12427,1,0),IFERROR(VLOOKUP(C427+2,'Праздничные дни'!$C$2:$C$12427,1,0),IFERROR(VLOOKUP(C427+3,'Праздничные дни'!$C$2:$C$12427,1,0),IFERROR(VLOOKUP(C427+4,'Праздничные дни'!$C$2:$C$12427,1,0),IFERROR(VLOOKUP(C427+5,'Праздничные дни'!$C$2:$C$12427,1,0),IFERROR(VLOOKUP(C427+6,'Праздничные дни'!$C$2:$C$12427,1,0),IFERROR(VLOOKUP(C427+7,'Праздничные дни'!$C$2:$C$12427,1,0),IFERROR(VLOOKUP(C427+8,'Праздничные дни'!$C$2:$C$12427,1,0),IFERROR(VLOOKUP(C427+9,'Праздничные дни'!$C$2:$C$12427,1,0),IFERROR(VLOOKUP(C427+10,'Праздничные дни'!$C$2:$C$12427,1,0),0)))))))))))</f>
        <v>57741</v>
      </c>
      <c r="C427" s="8">
        <f t="shared" ca="1" si="95"/>
        <v>57741</v>
      </c>
      <c r="D427" s="9">
        <f t="shared" ca="1" si="89"/>
        <v>98755.432732786561</v>
      </c>
      <c r="E427" s="9">
        <f t="shared" ca="1" si="96"/>
        <v>-129653.04691324863</v>
      </c>
      <c r="F427" s="9">
        <f t="shared" ca="1" si="90"/>
        <v>228408.47964603518</v>
      </c>
      <c r="G427" s="9">
        <f t="shared" ca="1" si="97"/>
        <v>-17190187.018476054</v>
      </c>
      <c r="H427">
        <f t="shared" ca="1" si="91"/>
        <v>1</v>
      </c>
      <c r="I427" s="2">
        <f t="shared" si="92"/>
        <v>0.09</v>
      </c>
      <c r="K427" s="8">
        <f ca="1">IFERROR(VLOOKUP(L427,'Праздничные дни'!$C$2:$C$12427,1,0),IFERROR(VLOOKUP(L427+1,'Праздничные дни'!$C$2:$C$12427,1,0),IFERROR(VLOOKUP(L427+2,'Праздничные дни'!$C$2:$C$12427,1,0),IFERROR(VLOOKUP(L427+3,'Праздничные дни'!$C$2:$C$12427,1,0),IFERROR(VLOOKUP(L427+4,'Праздничные дни'!$C$2:$C$12427,1,0),IFERROR(VLOOKUP(L427+5,'Праздничные дни'!$C$2:$C$12427,1,0),IFERROR(VLOOKUP(L427+6,'Праздничные дни'!$C$2:$C$12427,1,0),IFERROR(VLOOKUP(L427+7,'Праздничные дни'!$C$2:$C$12427,1,0),IFERROR(VLOOKUP(L427+8,'Праздничные дни'!$C$2:$C$12427,1,0),IFERROR(VLOOKUP(L427+9,'Праздничные дни'!$C$2:$C$12427,1,0),IFERROR(VLOOKUP(L427+10,'Праздничные дни'!$C$2:$C$12427,1,0),0)))))))))))</f>
        <v>57741</v>
      </c>
      <c r="L427" s="8">
        <f t="shared" ca="1" si="101"/>
        <v>57741</v>
      </c>
      <c r="M427" s="9">
        <f t="shared" si="98"/>
        <v>100703.56363618122</v>
      </c>
      <c r="N427" s="9">
        <f t="shared" ca="1" si="99"/>
        <v>-127645.12312631366</v>
      </c>
      <c r="O427" s="9">
        <f t="shared" ca="1" si="93"/>
        <v>228348.68676249488</v>
      </c>
      <c r="P427" s="9">
        <f t="shared" ca="1" si="100"/>
        <v>-16927441.855617147</v>
      </c>
      <c r="Q427">
        <f t="shared" ca="1" si="94"/>
        <v>1</v>
      </c>
    </row>
    <row r="428" spans="2:17" x14ac:dyDescent="0.35">
      <c r="B428" s="8">
        <f ca="1">IFERROR(VLOOKUP(C428,'Праздничные дни'!$C$2:$C$12427,1,0),IFERROR(VLOOKUP(C428+1,'Праздничные дни'!$C$2:$C$12427,1,0),IFERROR(VLOOKUP(C428+2,'Праздничные дни'!$C$2:$C$12427,1,0),IFERROR(VLOOKUP(C428+3,'Праздничные дни'!$C$2:$C$12427,1,0),IFERROR(VLOOKUP(C428+4,'Праздничные дни'!$C$2:$C$12427,1,0),IFERROR(VLOOKUP(C428+5,'Праздничные дни'!$C$2:$C$12427,1,0),IFERROR(VLOOKUP(C428+6,'Праздничные дни'!$C$2:$C$12427,1,0),IFERROR(VLOOKUP(C428+7,'Праздничные дни'!$C$2:$C$12427,1,0),IFERROR(VLOOKUP(C428+8,'Праздничные дни'!$C$2:$C$12427,1,0),IFERROR(VLOOKUP(C428+9,'Праздничные дни'!$C$2:$C$12427,1,0),IFERROR(VLOOKUP(C428+10,'Праздничные дни'!$C$2:$C$12427,1,0),0)))))))))))</f>
        <v>57769</v>
      </c>
      <c r="C428" s="8">
        <f t="shared" ca="1" si="95"/>
        <v>57769</v>
      </c>
      <c r="D428" s="9">
        <f t="shared" ca="1" si="89"/>
        <v>98755.432732786561</v>
      </c>
      <c r="E428" s="9">
        <f t="shared" ca="1" si="96"/>
        <v>-118682.93503167029</v>
      </c>
      <c r="F428" s="9">
        <f t="shared" ca="1" si="90"/>
        <v>217438.36776445684</v>
      </c>
      <c r="G428" s="9">
        <f t="shared" ca="1" si="97"/>
        <v>-17407625.386240512</v>
      </c>
      <c r="H428">
        <f t="shared" ca="1" si="91"/>
        <v>1</v>
      </c>
      <c r="I428" s="2">
        <f t="shared" si="92"/>
        <v>0.09</v>
      </c>
      <c r="K428" s="8">
        <f ca="1">IFERROR(VLOOKUP(L428,'Праздничные дни'!$C$2:$C$12427,1,0),IFERROR(VLOOKUP(L428+1,'Праздничные дни'!$C$2:$C$12427,1,0),IFERROR(VLOOKUP(L428+2,'Праздничные дни'!$C$2:$C$12427,1,0),IFERROR(VLOOKUP(L428+3,'Праздничные дни'!$C$2:$C$12427,1,0),IFERROR(VLOOKUP(L428+4,'Праздничные дни'!$C$2:$C$12427,1,0),IFERROR(VLOOKUP(L428+5,'Праздничные дни'!$C$2:$C$12427,1,0),IFERROR(VLOOKUP(L428+6,'Праздничные дни'!$C$2:$C$12427,1,0),IFERROR(VLOOKUP(L428+7,'Праздничные дни'!$C$2:$C$12427,1,0),IFERROR(VLOOKUP(L428+8,'Праздничные дни'!$C$2:$C$12427,1,0),IFERROR(VLOOKUP(L428+9,'Праздничные дни'!$C$2:$C$12427,1,0),IFERROR(VLOOKUP(L428+10,'Праздничные дни'!$C$2:$C$12427,1,0),0)))))))))))</f>
        <v>57769</v>
      </c>
      <c r="L428" s="8">
        <f t="shared" ca="1" si="101"/>
        <v>57769</v>
      </c>
      <c r="M428" s="9">
        <f t="shared" si="98"/>
        <v>100703.56363618122</v>
      </c>
      <c r="N428" s="9">
        <f t="shared" ca="1" si="99"/>
        <v>-116868.91363330194</v>
      </c>
      <c r="O428" s="9">
        <f t="shared" ca="1" si="93"/>
        <v>217572.47726948315</v>
      </c>
      <c r="P428" s="9">
        <f t="shared" ca="1" si="100"/>
        <v>-17145014.332886629</v>
      </c>
      <c r="Q428">
        <f t="shared" ca="1" si="94"/>
        <v>1</v>
      </c>
    </row>
    <row r="429" spans="2:17" x14ac:dyDescent="0.35">
      <c r="B429" s="8">
        <f ca="1">IFERROR(VLOOKUP(C429,'Праздничные дни'!$C$2:$C$12427,1,0),IFERROR(VLOOKUP(C429+1,'Праздничные дни'!$C$2:$C$12427,1,0),IFERROR(VLOOKUP(C429+2,'Праздничные дни'!$C$2:$C$12427,1,0),IFERROR(VLOOKUP(C429+3,'Праздничные дни'!$C$2:$C$12427,1,0),IFERROR(VLOOKUP(C429+4,'Праздничные дни'!$C$2:$C$12427,1,0),IFERROR(VLOOKUP(C429+5,'Праздничные дни'!$C$2:$C$12427,1,0),IFERROR(VLOOKUP(C429+6,'Праздничные дни'!$C$2:$C$12427,1,0),IFERROR(VLOOKUP(C429+7,'Праздничные дни'!$C$2:$C$12427,1,0),IFERROR(VLOOKUP(C429+8,'Праздничные дни'!$C$2:$C$12427,1,0),IFERROR(VLOOKUP(C429+9,'Праздничные дни'!$C$2:$C$12427,1,0),IFERROR(VLOOKUP(C429+10,'Праздничные дни'!$C$2:$C$12427,1,0),0)))))))))))</f>
        <v>57801</v>
      </c>
      <c r="C429" s="8">
        <f t="shared" ca="1" si="95"/>
        <v>57800</v>
      </c>
      <c r="D429" s="9">
        <f t="shared" ca="1" si="89"/>
        <v>98755.432732786561</v>
      </c>
      <c r="E429" s="9">
        <f t="shared" ca="1" si="96"/>
        <v>-137353.3181160895</v>
      </c>
      <c r="F429" s="9">
        <f t="shared" ca="1" si="90"/>
        <v>236108.75084887608</v>
      </c>
      <c r="G429" s="9">
        <f t="shared" ca="1" si="97"/>
        <v>-17643734.137089387</v>
      </c>
      <c r="H429">
        <f t="shared" ca="1" si="91"/>
        <v>1</v>
      </c>
      <c r="I429" s="2">
        <f t="shared" si="92"/>
        <v>0.09</v>
      </c>
      <c r="K429" s="8">
        <f ca="1">IFERROR(VLOOKUP(L429,'Праздничные дни'!$C$2:$C$12427,1,0),IFERROR(VLOOKUP(L429+1,'Праздничные дни'!$C$2:$C$12427,1,0),IFERROR(VLOOKUP(L429+2,'Праздничные дни'!$C$2:$C$12427,1,0),IFERROR(VLOOKUP(L429+3,'Праздничные дни'!$C$2:$C$12427,1,0),IFERROR(VLOOKUP(L429+4,'Праздничные дни'!$C$2:$C$12427,1,0),IFERROR(VLOOKUP(L429+5,'Праздничные дни'!$C$2:$C$12427,1,0),IFERROR(VLOOKUP(L429+6,'Праздничные дни'!$C$2:$C$12427,1,0),IFERROR(VLOOKUP(L429+7,'Праздничные дни'!$C$2:$C$12427,1,0),IFERROR(VLOOKUP(L429+8,'Праздничные дни'!$C$2:$C$12427,1,0),IFERROR(VLOOKUP(L429+9,'Праздничные дни'!$C$2:$C$12427,1,0),IFERROR(VLOOKUP(L429+10,'Праздничные дни'!$C$2:$C$12427,1,0),0)))))))))))</f>
        <v>57801</v>
      </c>
      <c r="L429" s="8">
        <f t="shared" ca="1" si="101"/>
        <v>57800</v>
      </c>
      <c r="M429" s="9">
        <f t="shared" si="98"/>
        <v>100703.56363618122</v>
      </c>
      <c r="N429" s="9">
        <f t="shared" ca="1" si="99"/>
        <v>-135281.20898277668</v>
      </c>
      <c r="O429" s="9">
        <f t="shared" ca="1" si="93"/>
        <v>235984.77261895791</v>
      </c>
      <c r="P429" s="9">
        <f t="shared" ca="1" si="100"/>
        <v>-17380999.105505586</v>
      </c>
      <c r="Q429">
        <f t="shared" ca="1" si="94"/>
        <v>1</v>
      </c>
    </row>
    <row r="430" spans="2:17" x14ac:dyDescent="0.35">
      <c r="B430" s="8">
        <f ca="1">IFERROR(VLOOKUP(C430,'Праздничные дни'!$C$2:$C$12427,1,0),IFERROR(VLOOKUP(C430+1,'Праздничные дни'!$C$2:$C$12427,1,0),IFERROR(VLOOKUP(C430+2,'Праздничные дни'!$C$2:$C$12427,1,0),IFERROR(VLOOKUP(C430+3,'Праздничные дни'!$C$2:$C$12427,1,0),IFERROR(VLOOKUP(C430+4,'Праздничные дни'!$C$2:$C$12427,1,0),IFERROR(VLOOKUP(C430+5,'Праздничные дни'!$C$2:$C$12427,1,0),IFERROR(VLOOKUP(C430+6,'Праздничные дни'!$C$2:$C$12427,1,0),IFERROR(VLOOKUP(C430+7,'Праздничные дни'!$C$2:$C$12427,1,0),IFERROR(VLOOKUP(C430+8,'Праздничные дни'!$C$2:$C$12427,1,0),IFERROR(VLOOKUP(C430+9,'Праздничные дни'!$C$2:$C$12427,1,0),IFERROR(VLOOKUP(C430+10,'Праздничные дни'!$C$2:$C$12427,1,0),0)))))))))))</f>
        <v>57830</v>
      </c>
      <c r="C430" s="8">
        <f t="shared" ca="1" si="95"/>
        <v>57830</v>
      </c>
      <c r="D430" s="9">
        <f t="shared" ca="1" si="89"/>
        <v>98755.432732786561</v>
      </c>
      <c r="E430" s="9">
        <f t="shared" ca="1" si="96"/>
        <v>-126164.78382959809</v>
      </c>
      <c r="F430" s="9">
        <f t="shared" ca="1" si="90"/>
        <v>224920.21656238465</v>
      </c>
      <c r="G430" s="9">
        <f t="shared" ca="1" si="97"/>
        <v>-17868654.353651769</v>
      </c>
      <c r="H430">
        <f t="shared" ca="1" si="91"/>
        <v>1</v>
      </c>
      <c r="I430" s="2">
        <f t="shared" si="92"/>
        <v>0.09</v>
      </c>
      <c r="K430" s="8">
        <f ca="1">IFERROR(VLOOKUP(L430,'Праздничные дни'!$C$2:$C$12427,1,0),IFERROR(VLOOKUP(L430+1,'Праздничные дни'!$C$2:$C$12427,1,0),IFERROR(VLOOKUP(L430+2,'Праздничные дни'!$C$2:$C$12427,1,0),IFERROR(VLOOKUP(L430+3,'Праздничные дни'!$C$2:$C$12427,1,0),IFERROR(VLOOKUP(L430+4,'Праздничные дни'!$C$2:$C$12427,1,0),IFERROR(VLOOKUP(L430+5,'Праздничные дни'!$C$2:$C$12427,1,0),IFERROR(VLOOKUP(L430+6,'Праздничные дни'!$C$2:$C$12427,1,0),IFERROR(VLOOKUP(L430+7,'Праздничные дни'!$C$2:$C$12427,1,0),IFERROR(VLOOKUP(L430+8,'Праздничные дни'!$C$2:$C$12427,1,0),IFERROR(VLOOKUP(L430+9,'Праздничные дни'!$C$2:$C$12427,1,0),IFERROR(VLOOKUP(L430+10,'Праздничные дни'!$C$2:$C$12427,1,0),0)))))))))))</f>
        <v>57830</v>
      </c>
      <c r="L430" s="8">
        <f t="shared" ca="1" si="101"/>
        <v>57830</v>
      </c>
      <c r="M430" s="9">
        <f t="shared" si="98"/>
        <v>100703.56363618122</v>
      </c>
      <c r="N430" s="9">
        <f t="shared" ca="1" si="99"/>
        <v>-124286.04839827283</v>
      </c>
      <c r="O430" s="9">
        <f t="shared" ca="1" si="93"/>
        <v>224989.61203445407</v>
      </c>
      <c r="P430" s="9">
        <f t="shared" ca="1" si="100"/>
        <v>-17605988.717540041</v>
      </c>
      <c r="Q430">
        <f t="shared" ca="1" si="94"/>
        <v>1</v>
      </c>
    </row>
    <row r="431" spans="2:17" x14ac:dyDescent="0.35">
      <c r="B431" s="8">
        <f ca="1">IFERROR(VLOOKUP(C431,'Праздничные дни'!$C$2:$C$12427,1,0),IFERROR(VLOOKUP(C431+1,'Праздничные дни'!$C$2:$C$12427,1,0),IFERROR(VLOOKUP(C431+2,'Праздничные дни'!$C$2:$C$12427,1,0),IFERROR(VLOOKUP(C431+3,'Праздничные дни'!$C$2:$C$12427,1,0),IFERROR(VLOOKUP(C431+4,'Праздничные дни'!$C$2:$C$12427,1,0),IFERROR(VLOOKUP(C431+5,'Праздничные дни'!$C$2:$C$12427,1,0),IFERROR(VLOOKUP(C431+6,'Праздничные дни'!$C$2:$C$12427,1,0),IFERROR(VLOOKUP(C431+7,'Праздничные дни'!$C$2:$C$12427,1,0),IFERROR(VLOOKUP(C431+8,'Праздничные дни'!$C$2:$C$12427,1,0),IFERROR(VLOOKUP(C431+9,'Праздничные дни'!$C$2:$C$12427,1,0),IFERROR(VLOOKUP(C431+10,'Праздничные дни'!$C$2:$C$12427,1,0),0)))))))))))</f>
        <v>57861</v>
      </c>
      <c r="C431" s="8">
        <f t="shared" ca="1" si="95"/>
        <v>57861</v>
      </c>
      <c r="D431" s="9">
        <f t="shared" ca="1" si="89"/>
        <v>98755.432732786561</v>
      </c>
      <c r="E431" s="9">
        <f t="shared" ca="1" si="96"/>
        <v>-136585.05656626969</v>
      </c>
      <c r="F431" s="9">
        <f t="shared" ca="1" si="90"/>
        <v>235340.48929905624</v>
      </c>
      <c r="G431" s="9">
        <f t="shared" ca="1" si="97"/>
        <v>-18103994.842950825</v>
      </c>
      <c r="H431">
        <f t="shared" ca="1" si="91"/>
        <v>1</v>
      </c>
      <c r="I431" s="2">
        <f t="shared" si="92"/>
        <v>0.09</v>
      </c>
      <c r="K431" s="8">
        <f ca="1">IFERROR(VLOOKUP(L431,'Праздничные дни'!$C$2:$C$12427,1,0),IFERROR(VLOOKUP(L431+1,'Праздничные дни'!$C$2:$C$12427,1,0),IFERROR(VLOOKUP(L431+2,'Праздничные дни'!$C$2:$C$12427,1,0),IFERROR(VLOOKUP(L431+3,'Праздничные дни'!$C$2:$C$12427,1,0),IFERROR(VLOOKUP(L431+4,'Праздничные дни'!$C$2:$C$12427,1,0),IFERROR(VLOOKUP(L431+5,'Праздничные дни'!$C$2:$C$12427,1,0),IFERROR(VLOOKUP(L431+6,'Праздничные дни'!$C$2:$C$12427,1,0),IFERROR(VLOOKUP(L431+7,'Праздничные дни'!$C$2:$C$12427,1,0),IFERROR(VLOOKUP(L431+8,'Праздничные дни'!$C$2:$C$12427,1,0),IFERROR(VLOOKUP(L431+9,'Праздничные дни'!$C$2:$C$12427,1,0),IFERROR(VLOOKUP(L431+10,'Праздничные дни'!$C$2:$C$12427,1,0),0)))))))))))</f>
        <v>57861</v>
      </c>
      <c r="L431" s="8">
        <f t="shared" ca="1" si="101"/>
        <v>57861</v>
      </c>
      <c r="M431" s="9">
        <f t="shared" si="98"/>
        <v>100703.56363618122</v>
      </c>
      <c r="N431" s="9">
        <f t="shared" ca="1" si="99"/>
        <v>-134577.28362174443</v>
      </c>
      <c r="O431" s="9">
        <f t="shared" ca="1" si="93"/>
        <v>235280.84725792566</v>
      </c>
      <c r="P431" s="9">
        <f t="shared" ca="1" si="100"/>
        <v>-17841269.564797968</v>
      </c>
      <c r="Q431">
        <f t="shared" ca="1" si="94"/>
        <v>1</v>
      </c>
    </row>
    <row r="432" spans="2:17" x14ac:dyDescent="0.35">
      <c r="B432" s="8">
        <f ca="1">IFERROR(VLOOKUP(C432,'Праздничные дни'!$C$2:$C$12427,1,0),IFERROR(VLOOKUP(C432+1,'Праздничные дни'!$C$2:$C$12427,1,0),IFERROR(VLOOKUP(C432+2,'Праздничные дни'!$C$2:$C$12427,1,0),IFERROR(VLOOKUP(C432+3,'Праздничные дни'!$C$2:$C$12427,1,0),IFERROR(VLOOKUP(C432+4,'Праздничные дни'!$C$2:$C$12427,1,0),IFERROR(VLOOKUP(C432+5,'Праздничные дни'!$C$2:$C$12427,1,0),IFERROR(VLOOKUP(C432+6,'Праздничные дни'!$C$2:$C$12427,1,0),IFERROR(VLOOKUP(C432+7,'Праздничные дни'!$C$2:$C$12427,1,0),IFERROR(VLOOKUP(C432+8,'Праздничные дни'!$C$2:$C$12427,1,0),IFERROR(VLOOKUP(C432+9,'Праздничные дни'!$C$2:$C$12427,1,0),IFERROR(VLOOKUP(C432+10,'Праздничные дни'!$C$2:$C$12427,1,0),0)))))))))))</f>
        <v>57892</v>
      </c>
      <c r="C432" s="8">
        <f t="shared" ca="1" si="95"/>
        <v>57891</v>
      </c>
      <c r="D432" s="9">
        <f t="shared" ca="1" si="89"/>
        <v>98755.432732786561</v>
      </c>
      <c r="E432" s="9">
        <f t="shared" ca="1" si="96"/>
        <v>-138383.96058036384</v>
      </c>
      <c r="F432" s="9">
        <f t="shared" ca="1" si="90"/>
        <v>237139.39331315039</v>
      </c>
      <c r="G432" s="9">
        <f t="shared" ca="1" si="97"/>
        <v>-18341134.236263976</v>
      </c>
      <c r="H432">
        <f t="shared" ca="1" si="91"/>
        <v>1</v>
      </c>
      <c r="I432" s="2">
        <f t="shared" si="92"/>
        <v>0.09</v>
      </c>
      <c r="K432" s="8">
        <f ca="1">IFERROR(VLOOKUP(L432,'Праздничные дни'!$C$2:$C$12427,1,0),IFERROR(VLOOKUP(L432+1,'Праздничные дни'!$C$2:$C$12427,1,0),IFERROR(VLOOKUP(L432+2,'Праздничные дни'!$C$2:$C$12427,1,0),IFERROR(VLOOKUP(L432+3,'Праздничные дни'!$C$2:$C$12427,1,0),IFERROR(VLOOKUP(L432+4,'Праздничные дни'!$C$2:$C$12427,1,0),IFERROR(VLOOKUP(L432+5,'Праздничные дни'!$C$2:$C$12427,1,0),IFERROR(VLOOKUP(L432+6,'Праздничные дни'!$C$2:$C$12427,1,0),IFERROR(VLOOKUP(L432+7,'Праздничные дни'!$C$2:$C$12427,1,0),IFERROR(VLOOKUP(L432+8,'Праздничные дни'!$C$2:$C$12427,1,0),IFERROR(VLOOKUP(L432+9,'Праздничные дни'!$C$2:$C$12427,1,0),IFERROR(VLOOKUP(L432+10,'Праздничные дни'!$C$2:$C$12427,1,0),0)))))))))))</f>
        <v>57892</v>
      </c>
      <c r="L432" s="8">
        <f t="shared" ca="1" si="101"/>
        <v>57891</v>
      </c>
      <c r="M432" s="9">
        <f t="shared" si="98"/>
        <v>100703.56363618122</v>
      </c>
      <c r="N432" s="9">
        <f t="shared" ca="1" si="99"/>
        <v>-136375.73174188036</v>
      </c>
      <c r="O432" s="9">
        <f t="shared" ca="1" si="93"/>
        <v>237079.29537806159</v>
      </c>
      <c r="P432" s="9">
        <f t="shared" ca="1" si="100"/>
        <v>-18078348.860176031</v>
      </c>
      <c r="Q432">
        <f t="shared" ca="1" si="94"/>
        <v>1</v>
      </c>
    </row>
    <row r="433" spans="2:17" x14ac:dyDescent="0.35">
      <c r="B433" s="8">
        <f ca="1">IFERROR(VLOOKUP(C433,'Праздничные дни'!$C$2:$C$12427,1,0),IFERROR(VLOOKUP(C433+1,'Праздничные дни'!$C$2:$C$12427,1,0),IFERROR(VLOOKUP(C433+2,'Праздничные дни'!$C$2:$C$12427,1,0),IFERROR(VLOOKUP(C433+3,'Праздничные дни'!$C$2:$C$12427,1,0),IFERROR(VLOOKUP(C433+4,'Праздничные дни'!$C$2:$C$12427,1,0),IFERROR(VLOOKUP(C433+5,'Праздничные дни'!$C$2:$C$12427,1,0),IFERROR(VLOOKUP(C433+6,'Праздничные дни'!$C$2:$C$12427,1,0),IFERROR(VLOOKUP(C433+7,'Праздничные дни'!$C$2:$C$12427,1,0),IFERROR(VLOOKUP(C433+8,'Праздничные дни'!$C$2:$C$12427,1,0),IFERROR(VLOOKUP(C433+9,'Праздничные дни'!$C$2:$C$12427,1,0),IFERROR(VLOOKUP(C433+10,'Праздничные дни'!$C$2:$C$12427,1,0),0)))))))))))</f>
        <v>57922</v>
      </c>
      <c r="C433" s="8">
        <f t="shared" ca="1" si="95"/>
        <v>57922</v>
      </c>
      <c r="D433" s="9">
        <f t="shared" ca="1" si="89"/>
        <v>98755.432732786561</v>
      </c>
      <c r="E433" s="9">
        <f t="shared" ca="1" si="96"/>
        <v>-135674.14366551433</v>
      </c>
      <c r="F433" s="9">
        <f t="shared" ca="1" si="90"/>
        <v>234429.57639830088</v>
      </c>
      <c r="G433" s="9">
        <f t="shared" ca="1" si="97"/>
        <v>-18575563.812662277</v>
      </c>
      <c r="H433">
        <f t="shared" ca="1" si="91"/>
        <v>1</v>
      </c>
      <c r="I433" s="2">
        <f t="shared" si="92"/>
        <v>0.09</v>
      </c>
      <c r="K433" s="8">
        <f ca="1">IFERROR(VLOOKUP(L433,'Праздничные дни'!$C$2:$C$12427,1,0),IFERROR(VLOOKUP(L433+1,'Праздничные дни'!$C$2:$C$12427,1,0),IFERROR(VLOOKUP(L433+2,'Праздничные дни'!$C$2:$C$12427,1,0),IFERROR(VLOOKUP(L433+3,'Праздничные дни'!$C$2:$C$12427,1,0),IFERROR(VLOOKUP(L433+4,'Праздничные дни'!$C$2:$C$12427,1,0),IFERROR(VLOOKUP(L433+5,'Праздничные дни'!$C$2:$C$12427,1,0),IFERROR(VLOOKUP(L433+6,'Праздничные дни'!$C$2:$C$12427,1,0),IFERROR(VLOOKUP(L433+7,'Праздничные дни'!$C$2:$C$12427,1,0),IFERROR(VLOOKUP(L433+8,'Праздничные дни'!$C$2:$C$12427,1,0),IFERROR(VLOOKUP(L433+9,'Праздничные дни'!$C$2:$C$12427,1,0),IFERROR(VLOOKUP(L433+10,'Праздничные дни'!$C$2:$C$12427,1,0),0)))))))))))</f>
        <v>57922</v>
      </c>
      <c r="L433" s="8">
        <f t="shared" ca="1" si="101"/>
        <v>57922</v>
      </c>
      <c r="M433" s="9">
        <f t="shared" si="98"/>
        <v>100703.56363618122</v>
      </c>
      <c r="N433" s="9">
        <f t="shared" ca="1" si="99"/>
        <v>-133730.25184239802</v>
      </c>
      <c r="O433" s="9">
        <f t="shared" ca="1" si="93"/>
        <v>234433.81547857926</v>
      </c>
      <c r="P433" s="9">
        <f t="shared" ca="1" si="100"/>
        <v>-18312782.675654609</v>
      </c>
      <c r="Q433">
        <f t="shared" ca="1" si="94"/>
        <v>1</v>
      </c>
    </row>
    <row r="434" spans="2:17" x14ac:dyDescent="0.35">
      <c r="B434" s="8">
        <f ca="1">IFERROR(VLOOKUP(C434,'Праздничные дни'!$C$2:$C$12427,1,0),IFERROR(VLOOKUP(C434+1,'Праздничные дни'!$C$2:$C$12427,1,0),IFERROR(VLOOKUP(C434+2,'Праздничные дни'!$C$2:$C$12427,1,0),IFERROR(VLOOKUP(C434+3,'Праздничные дни'!$C$2:$C$12427,1,0),IFERROR(VLOOKUP(C434+4,'Праздничные дни'!$C$2:$C$12427,1,0),IFERROR(VLOOKUP(C434+5,'Праздничные дни'!$C$2:$C$12427,1,0),IFERROR(VLOOKUP(C434+6,'Праздничные дни'!$C$2:$C$12427,1,0),IFERROR(VLOOKUP(C434+7,'Праздничные дни'!$C$2:$C$12427,1,0),IFERROR(VLOOKUP(C434+8,'Праздничные дни'!$C$2:$C$12427,1,0),IFERROR(VLOOKUP(C434+9,'Праздничные дни'!$C$2:$C$12427,1,0),IFERROR(VLOOKUP(C434+10,'Праздничные дни'!$C$2:$C$12427,1,0),0)))))))))))</f>
        <v>57955</v>
      </c>
      <c r="C434" s="8">
        <f t="shared" ca="1" si="95"/>
        <v>57953</v>
      </c>
      <c r="D434" s="9">
        <f t="shared" ca="1" si="89"/>
        <v>98755.432732786561</v>
      </c>
      <c r="E434" s="9">
        <f t="shared" ca="1" si="96"/>
        <v>-151149.1082838547</v>
      </c>
      <c r="F434" s="9">
        <f t="shared" ca="1" si="90"/>
        <v>249904.54101664125</v>
      </c>
      <c r="G434" s="9">
        <f t="shared" ca="1" si="97"/>
        <v>-18825468.353678919</v>
      </c>
      <c r="H434">
        <f t="shared" ca="1" si="91"/>
        <v>1</v>
      </c>
      <c r="I434" s="2">
        <f t="shared" si="92"/>
        <v>0.09</v>
      </c>
      <c r="K434" s="8">
        <f ca="1">IFERROR(VLOOKUP(L434,'Праздничные дни'!$C$2:$C$12427,1,0),IFERROR(VLOOKUP(L434+1,'Праздничные дни'!$C$2:$C$12427,1,0),IFERROR(VLOOKUP(L434+2,'Праздничные дни'!$C$2:$C$12427,1,0),IFERROR(VLOOKUP(L434+3,'Праздничные дни'!$C$2:$C$12427,1,0),IFERROR(VLOOKUP(L434+4,'Праздничные дни'!$C$2:$C$12427,1,0),IFERROR(VLOOKUP(L434+5,'Праздничные дни'!$C$2:$C$12427,1,0),IFERROR(VLOOKUP(L434+6,'Праздничные дни'!$C$2:$C$12427,1,0),IFERROR(VLOOKUP(L434+7,'Праздничные дни'!$C$2:$C$12427,1,0),IFERROR(VLOOKUP(L434+8,'Праздничные дни'!$C$2:$C$12427,1,0),IFERROR(VLOOKUP(L434+9,'Праздничные дни'!$C$2:$C$12427,1,0),IFERROR(VLOOKUP(L434+10,'Праздничные дни'!$C$2:$C$12427,1,0),0)))))))))))</f>
        <v>57955</v>
      </c>
      <c r="L434" s="8">
        <f t="shared" ca="1" si="101"/>
        <v>57953</v>
      </c>
      <c r="M434" s="9">
        <f t="shared" si="98"/>
        <v>100703.56363618122</v>
      </c>
      <c r="N434" s="9">
        <f t="shared" ca="1" si="99"/>
        <v>-149010.8617717649</v>
      </c>
      <c r="O434" s="9">
        <f t="shared" ca="1" si="93"/>
        <v>249714.42540794611</v>
      </c>
      <c r="P434" s="9">
        <f t="shared" ca="1" si="100"/>
        <v>-18562497.101062555</v>
      </c>
      <c r="Q434">
        <f t="shared" ca="1" si="94"/>
        <v>1</v>
      </c>
    </row>
    <row r="435" spans="2:17" x14ac:dyDescent="0.35">
      <c r="B435" s="8">
        <f ca="1">IFERROR(VLOOKUP(C435,'Праздничные дни'!$C$2:$C$12427,1,0),IFERROR(VLOOKUP(C435+1,'Праздничные дни'!$C$2:$C$12427,1,0),IFERROR(VLOOKUP(C435+2,'Праздничные дни'!$C$2:$C$12427,1,0),IFERROR(VLOOKUP(C435+3,'Праздничные дни'!$C$2:$C$12427,1,0),IFERROR(VLOOKUP(C435+4,'Праздничные дни'!$C$2:$C$12427,1,0),IFERROR(VLOOKUP(C435+5,'Праздничные дни'!$C$2:$C$12427,1,0),IFERROR(VLOOKUP(C435+6,'Праздничные дни'!$C$2:$C$12427,1,0),IFERROR(VLOOKUP(C435+7,'Праздничные дни'!$C$2:$C$12427,1,0),IFERROR(VLOOKUP(C435+8,'Праздничные дни'!$C$2:$C$12427,1,0),IFERROR(VLOOKUP(C435+9,'Праздничные дни'!$C$2:$C$12427,1,0),IFERROR(VLOOKUP(C435+10,'Праздничные дни'!$C$2:$C$12427,1,0),0)))))))))))</f>
        <v>57983</v>
      </c>
      <c r="C435" s="8">
        <f t="shared" ca="1" si="95"/>
        <v>57983</v>
      </c>
      <c r="D435" s="9">
        <f t="shared" ca="1" si="89"/>
        <v>98755.432732786561</v>
      </c>
      <c r="E435" s="9">
        <f t="shared" ca="1" si="96"/>
        <v>-129973.09657882432</v>
      </c>
      <c r="F435" s="9">
        <f t="shared" ca="1" si="90"/>
        <v>228728.52931161088</v>
      </c>
      <c r="G435" s="9">
        <f t="shared" ca="1" si="97"/>
        <v>-19054196.882990532</v>
      </c>
      <c r="H435">
        <f t="shared" ca="1" si="91"/>
        <v>1</v>
      </c>
      <c r="I435" s="2">
        <f t="shared" si="92"/>
        <v>0.09</v>
      </c>
      <c r="K435" s="8">
        <f ca="1">IFERROR(VLOOKUP(L435,'Праздничные дни'!$C$2:$C$12427,1,0),IFERROR(VLOOKUP(L435+1,'Праздничные дни'!$C$2:$C$12427,1,0),IFERROR(VLOOKUP(L435+2,'Праздничные дни'!$C$2:$C$12427,1,0),IFERROR(VLOOKUP(L435+3,'Праздничные дни'!$C$2:$C$12427,1,0),IFERROR(VLOOKUP(L435+4,'Праздничные дни'!$C$2:$C$12427,1,0),IFERROR(VLOOKUP(L435+5,'Праздничные дни'!$C$2:$C$12427,1,0),IFERROR(VLOOKUP(L435+6,'Праздничные дни'!$C$2:$C$12427,1,0),IFERROR(VLOOKUP(L435+7,'Праздничные дни'!$C$2:$C$12427,1,0),IFERROR(VLOOKUP(L435+8,'Праздничные дни'!$C$2:$C$12427,1,0),IFERROR(VLOOKUP(L435+9,'Праздничные дни'!$C$2:$C$12427,1,0),IFERROR(VLOOKUP(L435+10,'Праздничные дни'!$C$2:$C$12427,1,0),0)))))))))))</f>
        <v>57983</v>
      </c>
      <c r="L435" s="8">
        <f t="shared" ca="1" si="101"/>
        <v>57983</v>
      </c>
      <c r="M435" s="9">
        <f t="shared" si="98"/>
        <v>100703.56363618122</v>
      </c>
      <c r="N435" s="9">
        <f t="shared" ca="1" si="99"/>
        <v>-128157.51423199353</v>
      </c>
      <c r="O435" s="9">
        <f t="shared" ca="1" si="93"/>
        <v>228861.07786817476</v>
      </c>
      <c r="P435" s="9">
        <f t="shared" ca="1" si="100"/>
        <v>-18791358.17893073</v>
      </c>
      <c r="Q435">
        <f t="shared" ca="1" si="94"/>
        <v>1</v>
      </c>
    </row>
    <row r="436" spans="2:17" x14ac:dyDescent="0.35">
      <c r="B436" s="8">
        <f ca="1">IFERROR(VLOOKUP(C436,'Праздничные дни'!$C$2:$C$12427,1,0),IFERROR(VLOOKUP(C436+1,'Праздничные дни'!$C$2:$C$12427,1,0),IFERROR(VLOOKUP(C436+2,'Праздничные дни'!$C$2:$C$12427,1,0),IFERROR(VLOOKUP(C436+3,'Праздничные дни'!$C$2:$C$12427,1,0),IFERROR(VLOOKUP(C436+4,'Праздничные дни'!$C$2:$C$12427,1,0),IFERROR(VLOOKUP(C436+5,'Праздничные дни'!$C$2:$C$12427,1,0),IFERROR(VLOOKUP(C436+6,'Праздничные дни'!$C$2:$C$12427,1,0),IFERROR(VLOOKUP(C436+7,'Праздничные дни'!$C$2:$C$12427,1,0),IFERROR(VLOOKUP(C436+8,'Праздничные дни'!$C$2:$C$12427,1,0),IFERROR(VLOOKUP(C436+9,'Праздничные дни'!$C$2:$C$12427,1,0),IFERROR(VLOOKUP(C436+10,'Праздничные дни'!$C$2:$C$12427,1,0),0)))))))))))</f>
        <v>58014</v>
      </c>
      <c r="C436" s="8">
        <f t="shared" ca="1" si="95"/>
        <v>58014</v>
      </c>
      <c r="D436" s="9">
        <f t="shared" ca="1" si="89"/>
        <v>98755.432732786561</v>
      </c>
      <c r="E436" s="9">
        <f t="shared" ca="1" si="96"/>
        <v>-145647.14877683172</v>
      </c>
      <c r="F436" s="9">
        <f t="shared" ca="1" si="90"/>
        <v>244402.58150961826</v>
      </c>
      <c r="G436" s="9">
        <f t="shared" ca="1" si="97"/>
        <v>-19298599.464500152</v>
      </c>
      <c r="H436">
        <f t="shared" ca="1" si="91"/>
        <v>1</v>
      </c>
      <c r="I436" s="2">
        <f t="shared" si="92"/>
        <v>0.09</v>
      </c>
      <c r="K436" s="8">
        <f ca="1">IFERROR(VLOOKUP(L436,'Праздничные дни'!$C$2:$C$12427,1,0),IFERROR(VLOOKUP(L436+1,'Праздничные дни'!$C$2:$C$12427,1,0),IFERROR(VLOOKUP(L436+2,'Праздничные дни'!$C$2:$C$12427,1,0),IFERROR(VLOOKUP(L436+3,'Праздничные дни'!$C$2:$C$12427,1,0),IFERROR(VLOOKUP(L436+4,'Праздничные дни'!$C$2:$C$12427,1,0),IFERROR(VLOOKUP(L436+5,'Праздничные дни'!$C$2:$C$12427,1,0),IFERROR(VLOOKUP(L436+6,'Праздничные дни'!$C$2:$C$12427,1,0),IFERROR(VLOOKUP(L436+7,'Праздничные дни'!$C$2:$C$12427,1,0),IFERROR(VLOOKUP(L436+8,'Праздничные дни'!$C$2:$C$12427,1,0),IFERROR(VLOOKUP(L436+9,'Праздничные дни'!$C$2:$C$12427,1,0),IFERROR(VLOOKUP(L436+10,'Праздничные дни'!$C$2:$C$12427,1,0),0)))))))))))</f>
        <v>58014</v>
      </c>
      <c r="L436" s="8">
        <f t="shared" ca="1" si="101"/>
        <v>58014</v>
      </c>
      <c r="M436" s="9">
        <f t="shared" si="98"/>
        <v>100703.56363618122</v>
      </c>
      <c r="N436" s="9">
        <f t="shared" ca="1" si="99"/>
        <v>-143638.05292936091</v>
      </c>
      <c r="O436" s="9">
        <f t="shared" ca="1" si="93"/>
        <v>244341.61656554212</v>
      </c>
      <c r="P436" s="9">
        <f t="shared" ca="1" si="100"/>
        <v>-19035699.79549627</v>
      </c>
      <c r="Q436">
        <f t="shared" ca="1" si="94"/>
        <v>1</v>
      </c>
    </row>
    <row r="437" spans="2:17" x14ac:dyDescent="0.35">
      <c r="B437" s="8">
        <f ca="1">IFERROR(VLOOKUP(C437,'Праздничные дни'!$C$2:$C$12427,1,0),IFERROR(VLOOKUP(C437+1,'Праздничные дни'!$C$2:$C$12427,1,0),IFERROR(VLOOKUP(C437+2,'Праздничные дни'!$C$2:$C$12427,1,0),IFERROR(VLOOKUP(C437+3,'Праздничные дни'!$C$2:$C$12427,1,0),IFERROR(VLOOKUP(C437+4,'Праздничные дни'!$C$2:$C$12427,1,0),IFERROR(VLOOKUP(C437+5,'Праздничные дни'!$C$2:$C$12427,1,0),IFERROR(VLOOKUP(C437+6,'Праздничные дни'!$C$2:$C$12427,1,0),IFERROR(VLOOKUP(C437+7,'Праздничные дни'!$C$2:$C$12427,1,0),IFERROR(VLOOKUP(C437+8,'Праздничные дни'!$C$2:$C$12427,1,0),IFERROR(VLOOKUP(C437+9,'Праздничные дни'!$C$2:$C$12427,1,0),IFERROR(VLOOKUP(C437+10,'Праздничные дни'!$C$2:$C$12427,1,0),0)))))))))))</f>
        <v>58046</v>
      </c>
      <c r="C437" s="8">
        <f t="shared" ca="1" si="95"/>
        <v>58044</v>
      </c>
      <c r="D437" s="9">
        <f t="shared" ca="1" si="89"/>
        <v>98755.432732786561</v>
      </c>
      <c r="E437" s="9">
        <f t="shared" ca="1" si="96"/>
        <v>-152273.88070619298</v>
      </c>
      <c r="F437" s="9">
        <f t="shared" ca="1" si="90"/>
        <v>251029.31343897956</v>
      </c>
      <c r="G437" s="9">
        <f t="shared" ca="1" si="97"/>
        <v>-19549628.77793913</v>
      </c>
      <c r="H437">
        <f t="shared" ca="1" si="91"/>
        <v>1</v>
      </c>
      <c r="I437" s="2">
        <f t="shared" si="92"/>
        <v>0.09</v>
      </c>
      <c r="K437" s="8">
        <f ca="1">IFERROR(VLOOKUP(L437,'Праздничные дни'!$C$2:$C$12427,1,0),IFERROR(VLOOKUP(L437+1,'Праздничные дни'!$C$2:$C$12427,1,0),IFERROR(VLOOKUP(L437+2,'Праздничные дни'!$C$2:$C$12427,1,0),IFERROR(VLOOKUP(L437+3,'Праздничные дни'!$C$2:$C$12427,1,0),IFERROR(VLOOKUP(L437+4,'Праздничные дни'!$C$2:$C$12427,1,0),IFERROR(VLOOKUP(L437+5,'Праздничные дни'!$C$2:$C$12427,1,0),IFERROR(VLOOKUP(L437+6,'Праздничные дни'!$C$2:$C$12427,1,0),IFERROR(VLOOKUP(L437+7,'Праздничные дни'!$C$2:$C$12427,1,0),IFERROR(VLOOKUP(L437+8,'Праздничные дни'!$C$2:$C$12427,1,0),IFERROR(VLOOKUP(L437+9,'Праздничные дни'!$C$2:$C$12427,1,0),IFERROR(VLOOKUP(L437+10,'Праздничные дни'!$C$2:$C$12427,1,0),0)))))))))))</f>
        <v>58046</v>
      </c>
      <c r="L437" s="8">
        <f t="shared" ca="1" si="101"/>
        <v>58044</v>
      </c>
      <c r="M437" s="9">
        <f t="shared" si="98"/>
        <v>100703.56363618122</v>
      </c>
      <c r="N437" s="9">
        <f t="shared" ca="1" si="99"/>
        <v>-150199.49427679248</v>
      </c>
      <c r="O437" s="9">
        <f t="shared" ca="1" si="93"/>
        <v>250903.05791297369</v>
      </c>
      <c r="P437" s="9">
        <f t="shared" ca="1" si="100"/>
        <v>-19286602.853409246</v>
      </c>
      <c r="Q437">
        <f t="shared" ca="1" si="94"/>
        <v>1</v>
      </c>
    </row>
    <row r="438" spans="2:17" x14ac:dyDescent="0.35">
      <c r="B438" s="8">
        <f ca="1">IFERROR(VLOOKUP(C438,'Праздничные дни'!$C$2:$C$12427,1,0),IFERROR(VLOOKUP(C438+1,'Праздничные дни'!$C$2:$C$12427,1,0),IFERROR(VLOOKUP(C438+2,'Праздничные дни'!$C$2:$C$12427,1,0),IFERROR(VLOOKUP(C438+3,'Праздничные дни'!$C$2:$C$12427,1,0),IFERROR(VLOOKUP(C438+4,'Праздничные дни'!$C$2:$C$12427,1,0),IFERROR(VLOOKUP(C438+5,'Праздничные дни'!$C$2:$C$12427,1,0),IFERROR(VLOOKUP(C438+6,'Праздничные дни'!$C$2:$C$12427,1,0),IFERROR(VLOOKUP(C438+7,'Праздничные дни'!$C$2:$C$12427,1,0),IFERROR(VLOOKUP(C438+8,'Праздничные дни'!$C$2:$C$12427,1,0),IFERROR(VLOOKUP(C438+9,'Праздничные дни'!$C$2:$C$12427,1,0),IFERROR(VLOOKUP(C438+10,'Праздничные дни'!$C$2:$C$12427,1,0),0)))))))))))</f>
        <v>58075</v>
      </c>
      <c r="C438" s="8">
        <f t="shared" ca="1" si="95"/>
        <v>58075</v>
      </c>
      <c r="D438" s="9">
        <f t="shared" ca="1" si="89"/>
        <v>98755.432732786561</v>
      </c>
      <c r="E438" s="9">
        <f t="shared" ca="1" si="96"/>
        <v>-139793.23591896202</v>
      </c>
      <c r="F438" s="9">
        <f t="shared" ca="1" si="90"/>
        <v>238548.66865174857</v>
      </c>
      <c r="G438" s="9">
        <f t="shared" ca="1" si="97"/>
        <v>-19788177.446590878</v>
      </c>
      <c r="H438">
        <f t="shared" ca="1" si="91"/>
        <v>1</v>
      </c>
      <c r="I438" s="2">
        <f t="shared" si="92"/>
        <v>0.09</v>
      </c>
      <c r="K438" s="8">
        <f ca="1">IFERROR(VLOOKUP(L438,'Праздничные дни'!$C$2:$C$12427,1,0),IFERROR(VLOOKUP(L438+1,'Праздничные дни'!$C$2:$C$12427,1,0),IFERROR(VLOOKUP(L438+2,'Праздничные дни'!$C$2:$C$12427,1,0),IFERROR(VLOOKUP(L438+3,'Праздничные дни'!$C$2:$C$12427,1,0),IFERROR(VLOOKUP(L438+4,'Праздничные дни'!$C$2:$C$12427,1,0),IFERROR(VLOOKUP(L438+5,'Праздничные дни'!$C$2:$C$12427,1,0),IFERROR(VLOOKUP(L438+6,'Праздничные дни'!$C$2:$C$12427,1,0),IFERROR(VLOOKUP(L438+7,'Праздничные дни'!$C$2:$C$12427,1,0),IFERROR(VLOOKUP(L438+8,'Праздничные дни'!$C$2:$C$12427,1,0),IFERROR(VLOOKUP(L438+9,'Праздничные дни'!$C$2:$C$12427,1,0),IFERROR(VLOOKUP(L438+10,'Праздничные дни'!$C$2:$C$12427,1,0),0)))))))))))</f>
        <v>58075</v>
      </c>
      <c r="L438" s="8">
        <f t="shared" ca="1" si="101"/>
        <v>58075</v>
      </c>
      <c r="M438" s="9">
        <f t="shared" si="98"/>
        <v>100703.56363618122</v>
      </c>
      <c r="N438" s="9">
        <f t="shared" ca="1" si="99"/>
        <v>-137912.4204038305</v>
      </c>
      <c r="O438" s="9">
        <f t="shared" ca="1" si="93"/>
        <v>238615.98404001171</v>
      </c>
      <c r="P438" s="9">
        <f t="shared" ca="1" si="100"/>
        <v>-19525218.837449256</v>
      </c>
      <c r="Q438">
        <f t="shared" ca="1" si="94"/>
        <v>1</v>
      </c>
    </row>
    <row r="439" spans="2:17" x14ac:dyDescent="0.35">
      <c r="B439" s="8">
        <f ca="1">IFERROR(VLOOKUP(C439,'Праздничные дни'!$C$2:$C$12427,1,0),IFERROR(VLOOKUP(C439+1,'Праздничные дни'!$C$2:$C$12427,1,0),IFERROR(VLOOKUP(C439+2,'Праздничные дни'!$C$2:$C$12427,1,0),IFERROR(VLOOKUP(C439+3,'Праздничные дни'!$C$2:$C$12427,1,0),IFERROR(VLOOKUP(C439+4,'Праздничные дни'!$C$2:$C$12427,1,0),IFERROR(VLOOKUP(C439+5,'Праздничные дни'!$C$2:$C$12427,1,0),IFERROR(VLOOKUP(C439+6,'Праздничные дни'!$C$2:$C$12427,1,0),IFERROR(VLOOKUP(C439+7,'Праздничные дни'!$C$2:$C$12427,1,0),IFERROR(VLOOKUP(C439+8,'Праздничные дни'!$C$2:$C$12427,1,0),IFERROR(VLOOKUP(C439+9,'Праздничные дни'!$C$2:$C$12427,1,0),IFERROR(VLOOKUP(C439+10,'Праздничные дни'!$C$2:$C$12427,1,0),0)))))))))))</f>
        <v>58106</v>
      </c>
      <c r="C439" s="8">
        <f t="shared" ca="1" si="95"/>
        <v>58106</v>
      </c>
      <c r="D439" s="9">
        <f t="shared" ref="D439:D502" ca="1" si="102">$G$51</f>
        <v>98755.432732786561</v>
      </c>
      <c r="E439" s="9">
        <f t="shared" ca="1" si="96"/>
        <v>-151257.57555065356</v>
      </c>
      <c r="F439" s="9">
        <f t="shared" ref="F439:F502" ca="1" si="103">IF(D439-E439&lt;0,0,D439-E439)</f>
        <v>250013.00828344014</v>
      </c>
      <c r="G439" s="9">
        <f t="shared" ca="1" si="97"/>
        <v>-20038190.454874318</v>
      </c>
      <c r="H439">
        <f t="shared" ref="H439:H502" ca="1" si="104">IF(G439&lt;0,1,0)</f>
        <v>1</v>
      </c>
      <c r="I439" s="2">
        <f t="shared" ref="I439:I502" si="105">$D$8</f>
        <v>0.09</v>
      </c>
      <c r="K439" s="8">
        <f ca="1">IFERROR(VLOOKUP(L439,'Праздничные дни'!$C$2:$C$12427,1,0),IFERROR(VLOOKUP(L439+1,'Праздничные дни'!$C$2:$C$12427,1,0),IFERROR(VLOOKUP(L439+2,'Праздничные дни'!$C$2:$C$12427,1,0),IFERROR(VLOOKUP(L439+3,'Праздничные дни'!$C$2:$C$12427,1,0),IFERROR(VLOOKUP(L439+4,'Праздничные дни'!$C$2:$C$12427,1,0),IFERROR(VLOOKUP(L439+5,'Праздничные дни'!$C$2:$C$12427,1,0),IFERROR(VLOOKUP(L439+6,'Праздничные дни'!$C$2:$C$12427,1,0),IFERROR(VLOOKUP(L439+7,'Праздничные дни'!$C$2:$C$12427,1,0),IFERROR(VLOOKUP(L439+8,'Праздничные дни'!$C$2:$C$12427,1,0),IFERROR(VLOOKUP(L439+9,'Праздничные дни'!$C$2:$C$12427,1,0),IFERROR(VLOOKUP(L439+10,'Праздничные дни'!$C$2:$C$12427,1,0),0)))))))))))</f>
        <v>58106</v>
      </c>
      <c r="L439" s="8">
        <f t="shared" ca="1" si="101"/>
        <v>58106</v>
      </c>
      <c r="M439" s="9">
        <f t="shared" si="98"/>
        <v>100703.56363618122</v>
      </c>
      <c r="N439" s="9">
        <f t="shared" ca="1" si="99"/>
        <v>-149247.56316844773</v>
      </c>
      <c r="O439" s="9">
        <f t="shared" ref="O439:O502" ca="1" si="106">IF(M439-N439&lt;0,0,M439-N439)</f>
        <v>249951.12680462893</v>
      </c>
      <c r="P439" s="9">
        <f t="shared" ca="1" si="100"/>
        <v>-19775169.964253884</v>
      </c>
      <c r="Q439">
        <f t="shared" ref="Q439:Q502" ca="1" si="107">IF(P439&lt;0,1,0)</f>
        <v>1</v>
      </c>
    </row>
    <row r="440" spans="2:17" x14ac:dyDescent="0.35">
      <c r="B440" s="8">
        <f ca="1">IFERROR(VLOOKUP(C440,'Праздничные дни'!$C$2:$C$12427,1,0),IFERROR(VLOOKUP(C440+1,'Праздничные дни'!$C$2:$C$12427,1,0),IFERROR(VLOOKUP(C440+2,'Праздничные дни'!$C$2:$C$12427,1,0),IFERROR(VLOOKUP(C440+3,'Праздничные дни'!$C$2:$C$12427,1,0),IFERROR(VLOOKUP(C440+4,'Праздничные дни'!$C$2:$C$12427,1,0),IFERROR(VLOOKUP(C440+5,'Праздничные дни'!$C$2:$C$12427,1,0),IFERROR(VLOOKUP(C440+6,'Праздничные дни'!$C$2:$C$12427,1,0),IFERROR(VLOOKUP(C440+7,'Праздничные дни'!$C$2:$C$12427,1,0),IFERROR(VLOOKUP(C440+8,'Праздничные дни'!$C$2:$C$12427,1,0),IFERROR(VLOOKUP(C440+9,'Праздничные дни'!$C$2:$C$12427,1,0),IFERROR(VLOOKUP(C440+10,'Праздничные дни'!$C$2:$C$12427,1,0),0)))))))))))</f>
        <v>58134</v>
      </c>
      <c r="C440" s="8">
        <f t="shared" ref="C440:C503" ca="1" si="108">DATE(YEAR(C439),MONTH(C439)+2,DAY(0))</f>
        <v>58134</v>
      </c>
      <c r="D440" s="9">
        <f t="shared" ca="1" si="102"/>
        <v>98755.432732786561</v>
      </c>
      <c r="E440" s="9">
        <f t="shared" ref="E440:E503" ca="1" si="109">DATEDIF(B439,B440,"d")/365*$D$51*G439</f>
        <v>-138345.86286652953</v>
      </c>
      <c r="F440" s="9">
        <f t="shared" ca="1" si="103"/>
        <v>237101.29559931607</v>
      </c>
      <c r="G440" s="9">
        <f t="shared" ref="G440:G503" ca="1" si="110">G439-F440</f>
        <v>-20275291.750473633</v>
      </c>
      <c r="H440">
        <f t="shared" ca="1" si="104"/>
        <v>1</v>
      </c>
      <c r="I440" s="2">
        <f t="shared" si="105"/>
        <v>0.09</v>
      </c>
      <c r="K440" s="8">
        <f ca="1">IFERROR(VLOOKUP(L440,'Праздничные дни'!$C$2:$C$12427,1,0),IFERROR(VLOOKUP(L440+1,'Праздничные дни'!$C$2:$C$12427,1,0),IFERROR(VLOOKUP(L440+2,'Праздничные дни'!$C$2:$C$12427,1,0),IFERROR(VLOOKUP(L440+3,'Праздничные дни'!$C$2:$C$12427,1,0),IFERROR(VLOOKUP(L440+4,'Праздничные дни'!$C$2:$C$12427,1,0),IFERROR(VLOOKUP(L440+5,'Праздничные дни'!$C$2:$C$12427,1,0),IFERROR(VLOOKUP(L440+6,'Праздничные дни'!$C$2:$C$12427,1,0),IFERROR(VLOOKUP(L440+7,'Праздничные дни'!$C$2:$C$12427,1,0),IFERROR(VLOOKUP(L440+8,'Праздничные дни'!$C$2:$C$12427,1,0),IFERROR(VLOOKUP(L440+9,'Праздничные дни'!$C$2:$C$12427,1,0),IFERROR(VLOOKUP(L440+10,'Праздничные дни'!$C$2:$C$12427,1,0),0)))))))))))</f>
        <v>58134</v>
      </c>
      <c r="L440" s="8">
        <f t="shared" ca="1" si="101"/>
        <v>58134</v>
      </c>
      <c r="M440" s="9">
        <f t="shared" ref="M440:M503" si="111">$G$8</f>
        <v>100703.56363618122</v>
      </c>
      <c r="N440" s="9">
        <f t="shared" ref="N440:N503" ca="1" si="112">DATEDIF(K439,K440,"d")/365*$D$51*P439</f>
        <v>-136529.94057512269</v>
      </c>
      <c r="O440" s="9">
        <f t="shared" ca="1" si="106"/>
        <v>237233.50421130389</v>
      </c>
      <c r="P440" s="9">
        <f t="shared" ref="P440:P503" ca="1" si="113">P439-O440</f>
        <v>-20012403.468465187</v>
      </c>
      <c r="Q440">
        <f t="shared" ca="1" si="107"/>
        <v>1</v>
      </c>
    </row>
    <row r="441" spans="2:17" x14ac:dyDescent="0.35">
      <c r="B441" s="8">
        <f ca="1">IFERROR(VLOOKUP(C441,'Праздничные дни'!$C$2:$C$12427,1,0),IFERROR(VLOOKUP(C441+1,'Праздничные дни'!$C$2:$C$12427,1,0),IFERROR(VLOOKUP(C441+2,'Праздничные дни'!$C$2:$C$12427,1,0),IFERROR(VLOOKUP(C441+3,'Праздничные дни'!$C$2:$C$12427,1,0),IFERROR(VLOOKUP(C441+4,'Праздничные дни'!$C$2:$C$12427,1,0),IFERROR(VLOOKUP(C441+5,'Праздничные дни'!$C$2:$C$12427,1,0),IFERROR(VLOOKUP(C441+6,'Праздничные дни'!$C$2:$C$12427,1,0),IFERROR(VLOOKUP(C441+7,'Праздничные дни'!$C$2:$C$12427,1,0),IFERROR(VLOOKUP(C441+8,'Праздничные дни'!$C$2:$C$12427,1,0),IFERROR(VLOOKUP(C441+9,'Праздничные дни'!$C$2:$C$12427,1,0),IFERROR(VLOOKUP(C441+10,'Праздничные дни'!$C$2:$C$12427,1,0),0)))))))))))</f>
        <v>58165</v>
      </c>
      <c r="C441" s="8">
        <f t="shared" ca="1" si="108"/>
        <v>58165</v>
      </c>
      <c r="D441" s="9">
        <f t="shared" ca="1" si="102"/>
        <v>98755.432732786561</v>
      </c>
      <c r="E441" s="9">
        <f t="shared" ca="1" si="109"/>
        <v>-154980.99721594914</v>
      </c>
      <c r="F441" s="9">
        <f t="shared" ca="1" si="103"/>
        <v>253736.42994873569</v>
      </c>
      <c r="G441" s="9">
        <f t="shared" ca="1" si="110"/>
        <v>-20529028.180422369</v>
      </c>
      <c r="H441">
        <f t="shared" ca="1" si="104"/>
        <v>1</v>
      </c>
      <c r="I441" s="2">
        <f t="shared" si="105"/>
        <v>0.09</v>
      </c>
      <c r="K441" s="8">
        <f ca="1">IFERROR(VLOOKUP(L441,'Праздничные дни'!$C$2:$C$12427,1,0),IFERROR(VLOOKUP(L441+1,'Праздничные дни'!$C$2:$C$12427,1,0),IFERROR(VLOOKUP(L441+2,'Праздничные дни'!$C$2:$C$12427,1,0),IFERROR(VLOOKUP(L441+3,'Праздничные дни'!$C$2:$C$12427,1,0),IFERROR(VLOOKUP(L441+4,'Праздничные дни'!$C$2:$C$12427,1,0),IFERROR(VLOOKUP(L441+5,'Праздничные дни'!$C$2:$C$12427,1,0),IFERROR(VLOOKUP(L441+6,'Праздничные дни'!$C$2:$C$12427,1,0),IFERROR(VLOOKUP(L441+7,'Праздничные дни'!$C$2:$C$12427,1,0),IFERROR(VLOOKUP(L441+8,'Праздничные дни'!$C$2:$C$12427,1,0),IFERROR(VLOOKUP(L441+9,'Праздничные дни'!$C$2:$C$12427,1,0),IFERROR(VLOOKUP(L441+10,'Праздничные дни'!$C$2:$C$12427,1,0),0)))))))))))</f>
        <v>58165</v>
      </c>
      <c r="L441" s="8">
        <f t="shared" ca="1" si="101"/>
        <v>58165</v>
      </c>
      <c r="M441" s="9">
        <f t="shared" si="111"/>
        <v>100703.56363618122</v>
      </c>
      <c r="N441" s="9">
        <f t="shared" ca="1" si="112"/>
        <v>-152971.52240278869</v>
      </c>
      <c r="O441" s="9">
        <f t="shared" ca="1" si="106"/>
        <v>253675.08603896992</v>
      </c>
      <c r="P441" s="9">
        <f t="shared" ca="1" si="113"/>
        <v>-20266078.554504156</v>
      </c>
      <c r="Q441">
        <f t="shared" ca="1" si="107"/>
        <v>1</v>
      </c>
    </row>
    <row r="442" spans="2:17" x14ac:dyDescent="0.35">
      <c r="B442" s="8">
        <f ca="1">IFERROR(VLOOKUP(C442,'Праздничные дни'!$C$2:$C$12427,1,0),IFERROR(VLOOKUP(C442+1,'Праздничные дни'!$C$2:$C$12427,1,0),IFERROR(VLOOKUP(C442+2,'Праздничные дни'!$C$2:$C$12427,1,0),IFERROR(VLOOKUP(C442+3,'Праздничные дни'!$C$2:$C$12427,1,0),IFERROR(VLOOKUP(C442+4,'Праздничные дни'!$C$2:$C$12427,1,0),IFERROR(VLOOKUP(C442+5,'Праздничные дни'!$C$2:$C$12427,1,0),IFERROR(VLOOKUP(C442+6,'Праздничные дни'!$C$2:$C$12427,1,0),IFERROR(VLOOKUP(C442+7,'Праздничные дни'!$C$2:$C$12427,1,0),IFERROR(VLOOKUP(C442+8,'Праздничные дни'!$C$2:$C$12427,1,0),IFERROR(VLOOKUP(C442+9,'Праздничные дни'!$C$2:$C$12427,1,0),IFERROR(VLOOKUP(C442+10,'Праздничные дни'!$C$2:$C$12427,1,0),0)))))))))))</f>
        <v>58195</v>
      </c>
      <c r="C442" s="8">
        <f t="shared" ca="1" si="108"/>
        <v>58195</v>
      </c>
      <c r="D442" s="9">
        <f t="shared" ca="1" si="102"/>
        <v>98755.432732786561</v>
      </c>
      <c r="E442" s="9">
        <f t="shared" ca="1" si="109"/>
        <v>-151858.56462230242</v>
      </c>
      <c r="F442" s="9">
        <f t="shared" ca="1" si="103"/>
        <v>250613.997355089</v>
      </c>
      <c r="G442" s="9">
        <f t="shared" ca="1" si="110"/>
        <v>-20779642.177777458</v>
      </c>
      <c r="H442">
        <f t="shared" ca="1" si="104"/>
        <v>1</v>
      </c>
      <c r="I442" s="2">
        <f t="shared" si="105"/>
        <v>0.09</v>
      </c>
      <c r="K442" s="8">
        <f ca="1">IFERROR(VLOOKUP(L442,'Праздничные дни'!$C$2:$C$12427,1,0),IFERROR(VLOOKUP(L442+1,'Праздничные дни'!$C$2:$C$12427,1,0),IFERROR(VLOOKUP(L442+2,'Праздничные дни'!$C$2:$C$12427,1,0),IFERROR(VLOOKUP(L442+3,'Праздничные дни'!$C$2:$C$12427,1,0),IFERROR(VLOOKUP(L442+4,'Праздничные дни'!$C$2:$C$12427,1,0),IFERROR(VLOOKUP(L442+5,'Праздничные дни'!$C$2:$C$12427,1,0),IFERROR(VLOOKUP(L442+6,'Праздничные дни'!$C$2:$C$12427,1,0),IFERROR(VLOOKUP(L442+7,'Праздничные дни'!$C$2:$C$12427,1,0),IFERROR(VLOOKUP(L442+8,'Праздничные дни'!$C$2:$C$12427,1,0),IFERROR(VLOOKUP(L442+9,'Праздничные дни'!$C$2:$C$12427,1,0),IFERROR(VLOOKUP(L442+10,'Праздничные дни'!$C$2:$C$12427,1,0),0)))))))))))</f>
        <v>58195</v>
      </c>
      <c r="L442" s="8">
        <f t="shared" ca="1" si="101"/>
        <v>58195</v>
      </c>
      <c r="M442" s="9">
        <f t="shared" si="111"/>
        <v>100703.56363618122</v>
      </c>
      <c r="N442" s="9">
        <f t="shared" ca="1" si="112"/>
        <v>-149913.45780044168</v>
      </c>
      <c r="O442" s="9">
        <f t="shared" ca="1" si="106"/>
        <v>250617.02143662289</v>
      </c>
      <c r="P442" s="9">
        <f t="shared" ca="1" si="113"/>
        <v>-20516695.57594078</v>
      </c>
      <c r="Q442">
        <f t="shared" ca="1" si="107"/>
        <v>1</v>
      </c>
    </row>
    <row r="443" spans="2:17" x14ac:dyDescent="0.35">
      <c r="B443" s="8">
        <f ca="1">IFERROR(VLOOKUP(C443,'Праздничные дни'!$C$2:$C$12427,1,0),IFERROR(VLOOKUP(C443+1,'Праздничные дни'!$C$2:$C$12427,1,0),IFERROR(VLOOKUP(C443+2,'Праздничные дни'!$C$2:$C$12427,1,0),IFERROR(VLOOKUP(C443+3,'Праздничные дни'!$C$2:$C$12427,1,0),IFERROR(VLOOKUP(C443+4,'Праздничные дни'!$C$2:$C$12427,1,0),IFERROR(VLOOKUP(C443+5,'Праздничные дни'!$C$2:$C$12427,1,0),IFERROR(VLOOKUP(C443+6,'Праздничные дни'!$C$2:$C$12427,1,0),IFERROR(VLOOKUP(C443+7,'Праздничные дни'!$C$2:$C$12427,1,0),IFERROR(VLOOKUP(C443+8,'Праздничные дни'!$C$2:$C$12427,1,0),IFERROR(VLOOKUP(C443+9,'Праздничные дни'!$C$2:$C$12427,1,0),IFERROR(VLOOKUP(C443+10,'Праздничные дни'!$C$2:$C$12427,1,0),0)))))))))))</f>
        <v>58228</v>
      </c>
      <c r="C443" s="8">
        <f t="shared" ca="1" si="108"/>
        <v>58226</v>
      </c>
      <c r="D443" s="9">
        <f t="shared" ca="1" si="102"/>
        <v>98755.432732786561</v>
      </c>
      <c r="E443" s="9">
        <f t="shared" ca="1" si="109"/>
        <v>-169083.66374794263</v>
      </c>
      <c r="F443" s="9">
        <f t="shared" ca="1" si="103"/>
        <v>267839.09648072917</v>
      </c>
      <c r="G443" s="9">
        <f t="shared" ca="1" si="110"/>
        <v>-21047481.274258189</v>
      </c>
      <c r="H443">
        <f t="shared" ca="1" si="104"/>
        <v>1</v>
      </c>
      <c r="I443" s="2">
        <f t="shared" si="105"/>
        <v>0.09</v>
      </c>
      <c r="K443" s="8">
        <f ca="1">IFERROR(VLOOKUP(L443,'Праздничные дни'!$C$2:$C$12427,1,0),IFERROR(VLOOKUP(L443+1,'Праздничные дни'!$C$2:$C$12427,1,0),IFERROR(VLOOKUP(L443+2,'Праздничные дни'!$C$2:$C$12427,1,0),IFERROR(VLOOKUP(L443+3,'Праздничные дни'!$C$2:$C$12427,1,0),IFERROR(VLOOKUP(L443+4,'Праздничные дни'!$C$2:$C$12427,1,0),IFERROR(VLOOKUP(L443+5,'Праздничные дни'!$C$2:$C$12427,1,0),IFERROR(VLOOKUP(L443+6,'Праздничные дни'!$C$2:$C$12427,1,0),IFERROR(VLOOKUP(L443+7,'Праздничные дни'!$C$2:$C$12427,1,0),IFERROR(VLOOKUP(L443+8,'Праздничные дни'!$C$2:$C$12427,1,0),IFERROR(VLOOKUP(L443+9,'Праздничные дни'!$C$2:$C$12427,1,0),IFERROR(VLOOKUP(L443+10,'Праздничные дни'!$C$2:$C$12427,1,0),0)))))))))))</f>
        <v>58228</v>
      </c>
      <c r="L443" s="8">
        <f t="shared" ca="1" si="101"/>
        <v>58226</v>
      </c>
      <c r="M443" s="9">
        <f t="shared" si="111"/>
        <v>100703.56363618122</v>
      </c>
      <c r="N443" s="9">
        <f t="shared" ca="1" si="112"/>
        <v>-166944.07085080582</v>
      </c>
      <c r="O443" s="9">
        <f t="shared" ca="1" si="106"/>
        <v>267647.63448698702</v>
      </c>
      <c r="P443" s="9">
        <f t="shared" ca="1" si="113"/>
        <v>-20784343.210427769</v>
      </c>
      <c r="Q443">
        <f t="shared" ca="1" si="107"/>
        <v>1</v>
      </c>
    </row>
    <row r="444" spans="2:17" x14ac:dyDescent="0.35">
      <c r="B444" s="8">
        <f ca="1">IFERROR(VLOOKUP(C444,'Праздничные дни'!$C$2:$C$12427,1,0),IFERROR(VLOOKUP(C444+1,'Праздничные дни'!$C$2:$C$12427,1,0),IFERROR(VLOOKUP(C444+2,'Праздничные дни'!$C$2:$C$12427,1,0),IFERROR(VLOOKUP(C444+3,'Праздничные дни'!$C$2:$C$12427,1,0),IFERROR(VLOOKUP(C444+4,'Праздничные дни'!$C$2:$C$12427,1,0),IFERROR(VLOOKUP(C444+5,'Праздничные дни'!$C$2:$C$12427,1,0),IFERROR(VLOOKUP(C444+6,'Праздничные дни'!$C$2:$C$12427,1,0),IFERROR(VLOOKUP(C444+7,'Праздничные дни'!$C$2:$C$12427,1,0),IFERROR(VLOOKUP(C444+8,'Праздничные дни'!$C$2:$C$12427,1,0),IFERROR(VLOOKUP(C444+9,'Праздничные дни'!$C$2:$C$12427,1,0),IFERROR(VLOOKUP(C444+10,'Праздничные дни'!$C$2:$C$12427,1,0),0)))))))))))</f>
        <v>58256</v>
      </c>
      <c r="C444" s="8">
        <f t="shared" ca="1" si="108"/>
        <v>58256</v>
      </c>
      <c r="D444" s="9">
        <f t="shared" ca="1" si="102"/>
        <v>98755.432732786561</v>
      </c>
      <c r="E444" s="9">
        <f t="shared" ca="1" si="109"/>
        <v>-145314.11729076886</v>
      </c>
      <c r="F444" s="9">
        <f t="shared" ca="1" si="103"/>
        <v>244069.55002355541</v>
      </c>
      <c r="G444" s="9">
        <f t="shared" ca="1" si="110"/>
        <v>-21291550.824281745</v>
      </c>
      <c r="H444">
        <f t="shared" ca="1" si="104"/>
        <v>1</v>
      </c>
      <c r="I444" s="2">
        <f t="shared" si="105"/>
        <v>0.09</v>
      </c>
      <c r="K444" s="8">
        <f ca="1">IFERROR(VLOOKUP(L444,'Праздничные дни'!$C$2:$C$12427,1,0),IFERROR(VLOOKUP(L444+1,'Праздничные дни'!$C$2:$C$12427,1,0),IFERROR(VLOOKUP(L444+2,'Праздничные дни'!$C$2:$C$12427,1,0),IFERROR(VLOOKUP(L444+3,'Праздничные дни'!$C$2:$C$12427,1,0),IFERROR(VLOOKUP(L444+4,'Праздничные дни'!$C$2:$C$12427,1,0),IFERROR(VLOOKUP(L444+5,'Праздничные дни'!$C$2:$C$12427,1,0),IFERROR(VLOOKUP(L444+6,'Праздничные дни'!$C$2:$C$12427,1,0),IFERROR(VLOOKUP(L444+7,'Праздничные дни'!$C$2:$C$12427,1,0),IFERROR(VLOOKUP(L444+8,'Праздничные дни'!$C$2:$C$12427,1,0),IFERROR(VLOOKUP(L444+9,'Праздничные дни'!$C$2:$C$12427,1,0),IFERROR(VLOOKUP(L444+10,'Праздничные дни'!$C$2:$C$12427,1,0),0)))))))))))</f>
        <v>58256</v>
      </c>
      <c r="L444" s="8">
        <f t="shared" ca="1" si="101"/>
        <v>58256</v>
      </c>
      <c r="M444" s="9">
        <f t="shared" si="111"/>
        <v>100703.56363618122</v>
      </c>
      <c r="N444" s="9">
        <f t="shared" ca="1" si="112"/>
        <v>-143497.38326103555</v>
      </c>
      <c r="O444" s="9">
        <f t="shared" ca="1" si="106"/>
        <v>244200.94689721678</v>
      </c>
      <c r="P444" s="9">
        <f t="shared" ca="1" si="113"/>
        <v>-21028544.157324985</v>
      </c>
      <c r="Q444">
        <f t="shared" ca="1" si="107"/>
        <v>1</v>
      </c>
    </row>
    <row r="445" spans="2:17" x14ac:dyDescent="0.35">
      <c r="B445" s="8">
        <f ca="1">IFERROR(VLOOKUP(C445,'Праздничные дни'!$C$2:$C$12427,1,0),IFERROR(VLOOKUP(C445+1,'Праздничные дни'!$C$2:$C$12427,1,0),IFERROR(VLOOKUP(C445+2,'Праздничные дни'!$C$2:$C$12427,1,0),IFERROR(VLOOKUP(C445+3,'Праздничные дни'!$C$2:$C$12427,1,0),IFERROR(VLOOKUP(C445+4,'Праздничные дни'!$C$2:$C$12427,1,0),IFERROR(VLOOKUP(C445+5,'Праздничные дни'!$C$2:$C$12427,1,0),IFERROR(VLOOKUP(C445+6,'Праздничные дни'!$C$2:$C$12427,1,0),IFERROR(VLOOKUP(C445+7,'Праздничные дни'!$C$2:$C$12427,1,0),IFERROR(VLOOKUP(C445+8,'Праздничные дни'!$C$2:$C$12427,1,0),IFERROR(VLOOKUP(C445+9,'Праздничные дни'!$C$2:$C$12427,1,0),IFERROR(VLOOKUP(C445+10,'Праздничные дни'!$C$2:$C$12427,1,0),0)))))))))))</f>
        <v>58287</v>
      </c>
      <c r="C445" s="8">
        <f t="shared" ca="1" si="108"/>
        <v>58287</v>
      </c>
      <c r="D445" s="9">
        <f t="shared" ca="1" si="102"/>
        <v>98755.432732786561</v>
      </c>
      <c r="E445" s="9">
        <f t="shared" ca="1" si="109"/>
        <v>-162749.11451985224</v>
      </c>
      <c r="F445" s="9">
        <f t="shared" ca="1" si="103"/>
        <v>261504.54725263879</v>
      </c>
      <c r="G445" s="9">
        <f t="shared" ca="1" si="110"/>
        <v>-21553055.371534385</v>
      </c>
      <c r="H445">
        <f t="shared" ca="1" si="104"/>
        <v>1</v>
      </c>
      <c r="I445" s="2">
        <f t="shared" si="105"/>
        <v>0.09</v>
      </c>
      <c r="K445" s="8">
        <f ca="1">IFERROR(VLOOKUP(L445,'Праздничные дни'!$C$2:$C$12427,1,0),IFERROR(VLOOKUP(L445+1,'Праздничные дни'!$C$2:$C$12427,1,0),IFERROR(VLOOKUP(L445+2,'Праздничные дни'!$C$2:$C$12427,1,0),IFERROR(VLOOKUP(L445+3,'Праздничные дни'!$C$2:$C$12427,1,0),IFERROR(VLOOKUP(L445+4,'Праздничные дни'!$C$2:$C$12427,1,0),IFERROR(VLOOKUP(L445+5,'Праздничные дни'!$C$2:$C$12427,1,0),IFERROR(VLOOKUP(L445+6,'Праздничные дни'!$C$2:$C$12427,1,0),IFERROR(VLOOKUP(L445+7,'Праздничные дни'!$C$2:$C$12427,1,0),IFERROR(VLOOKUP(L445+8,'Праздничные дни'!$C$2:$C$12427,1,0),IFERROR(VLOOKUP(L445+9,'Праздничные дни'!$C$2:$C$12427,1,0),IFERROR(VLOOKUP(L445+10,'Праздничные дни'!$C$2:$C$12427,1,0),0)))))))))))</f>
        <v>58287</v>
      </c>
      <c r="L445" s="8">
        <f t="shared" ca="1" si="101"/>
        <v>58287</v>
      </c>
      <c r="M445" s="9">
        <f t="shared" si="111"/>
        <v>100703.56363618122</v>
      </c>
      <c r="N445" s="9">
        <f t="shared" ca="1" si="112"/>
        <v>-160738.73479160742</v>
      </c>
      <c r="O445" s="9">
        <f t="shared" ca="1" si="106"/>
        <v>261442.29842778866</v>
      </c>
      <c r="P445" s="9">
        <f t="shared" ca="1" si="113"/>
        <v>-21289986.455752775</v>
      </c>
      <c r="Q445">
        <f t="shared" ca="1" si="107"/>
        <v>1</v>
      </c>
    </row>
    <row r="446" spans="2:17" x14ac:dyDescent="0.35">
      <c r="B446" s="8">
        <f ca="1">IFERROR(VLOOKUP(C446,'Праздничные дни'!$C$2:$C$12427,1,0),IFERROR(VLOOKUP(C446+1,'Праздничные дни'!$C$2:$C$12427,1,0),IFERROR(VLOOKUP(C446+2,'Праздничные дни'!$C$2:$C$12427,1,0),IFERROR(VLOOKUP(C446+3,'Праздничные дни'!$C$2:$C$12427,1,0),IFERROR(VLOOKUP(C446+4,'Праздничные дни'!$C$2:$C$12427,1,0),IFERROR(VLOOKUP(C446+5,'Праздничные дни'!$C$2:$C$12427,1,0),IFERROR(VLOOKUP(C446+6,'Праздничные дни'!$C$2:$C$12427,1,0),IFERROR(VLOOKUP(C446+7,'Праздничные дни'!$C$2:$C$12427,1,0),IFERROR(VLOOKUP(C446+8,'Праздничные дни'!$C$2:$C$12427,1,0),IFERROR(VLOOKUP(C446+9,'Праздничные дни'!$C$2:$C$12427,1,0),IFERROR(VLOOKUP(C446+10,'Праздничные дни'!$C$2:$C$12427,1,0),0)))))))))))</f>
        <v>58319</v>
      </c>
      <c r="C446" s="8">
        <f t="shared" ca="1" si="108"/>
        <v>58318</v>
      </c>
      <c r="D446" s="9">
        <f t="shared" ca="1" si="102"/>
        <v>98755.432732786561</v>
      </c>
      <c r="E446" s="9">
        <f t="shared" ca="1" si="109"/>
        <v>-170062.46430142198</v>
      </c>
      <c r="F446" s="9">
        <f t="shared" ca="1" si="103"/>
        <v>268817.89703420852</v>
      </c>
      <c r="G446" s="9">
        <f t="shared" ca="1" si="110"/>
        <v>-21821873.268568594</v>
      </c>
      <c r="H446">
        <f t="shared" ca="1" si="104"/>
        <v>1</v>
      </c>
      <c r="I446" s="2">
        <f t="shared" si="105"/>
        <v>0.09</v>
      </c>
      <c r="K446" s="8">
        <f ca="1">IFERROR(VLOOKUP(L446,'Праздничные дни'!$C$2:$C$12427,1,0),IFERROR(VLOOKUP(L446+1,'Праздничные дни'!$C$2:$C$12427,1,0),IFERROR(VLOOKUP(L446+2,'Праздничные дни'!$C$2:$C$12427,1,0),IFERROR(VLOOKUP(L446+3,'Праздничные дни'!$C$2:$C$12427,1,0),IFERROR(VLOOKUP(L446+4,'Праздничные дни'!$C$2:$C$12427,1,0),IFERROR(VLOOKUP(L446+5,'Праздничные дни'!$C$2:$C$12427,1,0),IFERROR(VLOOKUP(L446+6,'Праздничные дни'!$C$2:$C$12427,1,0),IFERROR(VLOOKUP(L446+7,'Праздничные дни'!$C$2:$C$12427,1,0),IFERROR(VLOOKUP(L446+8,'Праздничные дни'!$C$2:$C$12427,1,0),IFERROR(VLOOKUP(L446+9,'Праздничные дни'!$C$2:$C$12427,1,0),IFERROR(VLOOKUP(L446+10,'Праздничные дни'!$C$2:$C$12427,1,0),0)))))))))))</f>
        <v>58319</v>
      </c>
      <c r="L446" s="8">
        <f t="shared" ref="L446:L509" ca="1" si="114">DATE(YEAR(L445),MONTH(L445)+2,DAY(0))</f>
        <v>58318</v>
      </c>
      <c r="M446" s="9">
        <f t="shared" si="111"/>
        <v>100703.56363618122</v>
      </c>
      <c r="N446" s="9">
        <f t="shared" ca="1" si="112"/>
        <v>-167986.74244539175</v>
      </c>
      <c r="O446" s="9">
        <f t="shared" ca="1" si="106"/>
        <v>268690.30608157296</v>
      </c>
      <c r="P446" s="9">
        <f t="shared" ca="1" si="113"/>
        <v>-21558676.761834349</v>
      </c>
      <c r="Q446">
        <f t="shared" ca="1" si="107"/>
        <v>1</v>
      </c>
    </row>
    <row r="447" spans="2:17" x14ac:dyDescent="0.35">
      <c r="B447" s="8">
        <f ca="1">IFERROR(VLOOKUP(C447,'Праздничные дни'!$C$2:$C$12427,1,0),IFERROR(VLOOKUP(C447+1,'Праздничные дни'!$C$2:$C$12427,1,0),IFERROR(VLOOKUP(C447+2,'Праздничные дни'!$C$2:$C$12427,1,0),IFERROR(VLOOKUP(C447+3,'Праздничные дни'!$C$2:$C$12427,1,0),IFERROR(VLOOKUP(C447+4,'Праздничные дни'!$C$2:$C$12427,1,0),IFERROR(VLOOKUP(C447+5,'Праздничные дни'!$C$2:$C$12427,1,0),IFERROR(VLOOKUP(C447+6,'Праздничные дни'!$C$2:$C$12427,1,0),IFERROR(VLOOKUP(C447+7,'Праздничные дни'!$C$2:$C$12427,1,0),IFERROR(VLOOKUP(C447+8,'Праздничные дни'!$C$2:$C$12427,1,0),IFERROR(VLOOKUP(C447+9,'Праздничные дни'!$C$2:$C$12427,1,0),IFERROR(VLOOKUP(C447+10,'Праздничные дни'!$C$2:$C$12427,1,0),0)))))))))))</f>
        <v>58348</v>
      </c>
      <c r="C447" s="8">
        <f t="shared" ca="1" si="108"/>
        <v>58348</v>
      </c>
      <c r="D447" s="9">
        <f t="shared" ca="1" si="102"/>
        <v>98755.432732786561</v>
      </c>
      <c r="E447" s="9">
        <f t="shared" ca="1" si="109"/>
        <v>-156041.34035880558</v>
      </c>
      <c r="F447" s="9">
        <f t="shared" ca="1" si="103"/>
        <v>254796.77309159213</v>
      </c>
      <c r="G447" s="9">
        <f t="shared" ca="1" si="110"/>
        <v>-22076670.041660186</v>
      </c>
      <c r="H447">
        <f t="shared" ca="1" si="104"/>
        <v>1</v>
      </c>
      <c r="I447" s="2">
        <f t="shared" si="105"/>
        <v>0.09</v>
      </c>
      <c r="K447" s="8">
        <f ca="1">IFERROR(VLOOKUP(L447,'Праздничные дни'!$C$2:$C$12427,1,0),IFERROR(VLOOKUP(L447+1,'Праздничные дни'!$C$2:$C$12427,1,0),IFERROR(VLOOKUP(L447+2,'Праздничные дни'!$C$2:$C$12427,1,0),IFERROR(VLOOKUP(L447+3,'Праздничные дни'!$C$2:$C$12427,1,0),IFERROR(VLOOKUP(L447+4,'Праздничные дни'!$C$2:$C$12427,1,0),IFERROR(VLOOKUP(L447+5,'Праздничные дни'!$C$2:$C$12427,1,0),IFERROR(VLOOKUP(L447+6,'Праздничные дни'!$C$2:$C$12427,1,0),IFERROR(VLOOKUP(L447+7,'Праздничные дни'!$C$2:$C$12427,1,0),IFERROR(VLOOKUP(L447+8,'Праздничные дни'!$C$2:$C$12427,1,0),IFERROR(VLOOKUP(L447+9,'Праздничные дни'!$C$2:$C$12427,1,0),IFERROR(VLOOKUP(L447+10,'Праздничные дни'!$C$2:$C$12427,1,0),0)))))))))))</f>
        <v>58348</v>
      </c>
      <c r="L447" s="8">
        <f t="shared" ca="1" si="114"/>
        <v>58348</v>
      </c>
      <c r="M447" s="9">
        <f t="shared" si="111"/>
        <v>100703.56363618122</v>
      </c>
      <c r="N447" s="9">
        <f t="shared" ca="1" si="112"/>
        <v>-154159.30506407577</v>
      </c>
      <c r="O447" s="9">
        <f t="shared" ca="1" si="106"/>
        <v>254862.86870025698</v>
      </c>
      <c r="P447" s="9">
        <f t="shared" ca="1" si="113"/>
        <v>-21813539.630534608</v>
      </c>
      <c r="Q447">
        <f t="shared" ca="1" si="107"/>
        <v>1</v>
      </c>
    </row>
    <row r="448" spans="2:17" x14ac:dyDescent="0.35">
      <c r="B448" s="8">
        <f ca="1">IFERROR(VLOOKUP(C448,'Праздничные дни'!$C$2:$C$12427,1,0),IFERROR(VLOOKUP(C448+1,'Праздничные дни'!$C$2:$C$12427,1,0),IFERROR(VLOOKUP(C448+2,'Праздничные дни'!$C$2:$C$12427,1,0),IFERROR(VLOOKUP(C448+3,'Праздничные дни'!$C$2:$C$12427,1,0),IFERROR(VLOOKUP(C448+4,'Праздничные дни'!$C$2:$C$12427,1,0),IFERROR(VLOOKUP(C448+5,'Праздничные дни'!$C$2:$C$12427,1,0),IFERROR(VLOOKUP(C448+6,'Праздничные дни'!$C$2:$C$12427,1,0),IFERROR(VLOOKUP(C448+7,'Праздничные дни'!$C$2:$C$12427,1,0),IFERROR(VLOOKUP(C448+8,'Праздничные дни'!$C$2:$C$12427,1,0),IFERROR(VLOOKUP(C448+9,'Праздничные дни'!$C$2:$C$12427,1,0),IFERROR(VLOOKUP(C448+10,'Праздничные дни'!$C$2:$C$12427,1,0),0)))))))))))</f>
        <v>58379</v>
      </c>
      <c r="C448" s="8">
        <f t="shared" ca="1" si="108"/>
        <v>58379</v>
      </c>
      <c r="D448" s="9">
        <f t="shared" ca="1" si="102"/>
        <v>98755.432732786561</v>
      </c>
      <c r="E448" s="9">
        <f t="shared" ca="1" si="109"/>
        <v>-168750.43675679978</v>
      </c>
      <c r="F448" s="9">
        <f t="shared" ca="1" si="103"/>
        <v>267505.86948958633</v>
      </c>
      <c r="G448" s="9">
        <f t="shared" ca="1" si="110"/>
        <v>-22344175.911149774</v>
      </c>
      <c r="H448">
        <f t="shared" ca="1" si="104"/>
        <v>1</v>
      </c>
      <c r="I448" s="2">
        <f t="shared" si="105"/>
        <v>0.09</v>
      </c>
      <c r="K448" s="8">
        <f ca="1">IFERROR(VLOOKUP(L448,'Праздничные дни'!$C$2:$C$12427,1,0),IFERROR(VLOOKUP(L448+1,'Праздничные дни'!$C$2:$C$12427,1,0),IFERROR(VLOOKUP(L448+2,'Праздничные дни'!$C$2:$C$12427,1,0),IFERROR(VLOOKUP(L448+3,'Праздничные дни'!$C$2:$C$12427,1,0),IFERROR(VLOOKUP(L448+4,'Праздничные дни'!$C$2:$C$12427,1,0),IFERROR(VLOOKUP(L448+5,'Праздничные дни'!$C$2:$C$12427,1,0),IFERROR(VLOOKUP(L448+6,'Праздничные дни'!$C$2:$C$12427,1,0),IFERROR(VLOOKUP(L448+7,'Праздничные дни'!$C$2:$C$12427,1,0),IFERROR(VLOOKUP(L448+8,'Праздничные дни'!$C$2:$C$12427,1,0),IFERROR(VLOOKUP(L448+9,'Праздничные дни'!$C$2:$C$12427,1,0),IFERROR(VLOOKUP(L448+10,'Праздничные дни'!$C$2:$C$12427,1,0),0)))))))))))</f>
        <v>58379</v>
      </c>
      <c r="L448" s="8">
        <f t="shared" ca="1" si="114"/>
        <v>58379</v>
      </c>
      <c r="M448" s="9">
        <f t="shared" si="111"/>
        <v>100703.56363618122</v>
      </c>
      <c r="N448" s="9">
        <f t="shared" ca="1" si="112"/>
        <v>-166739.11114847002</v>
      </c>
      <c r="O448" s="9">
        <f t="shared" ca="1" si="106"/>
        <v>267442.67478465126</v>
      </c>
      <c r="P448" s="9">
        <f t="shared" ca="1" si="113"/>
        <v>-22080982.305319261</v>
      </c>
      <c r="Q448">
        <f t="shared" ca="1" si="107"/>
        <v>1</v>
      </c>
    </row>
    <row r="449" spans="2:17" x14ac:dyDescent="0.35">
      <c r="B449" s="8">
        <f ca="1">IFERROR(VLOOKUP(C449,'Праздничные дни'!$C$2:$C$12427,1,0),IFERROR(VLOOKUP(C449+1,'Праздничные дни'!$C$2:$C$12427,1,0),IFERROR(VLOOKUP(C449+2,'Праздничные дни'!$C$2:$C$12427,1,0),IFERROR(VLOOKUP(C449+3,'Праздничные дни'!$C$2:$C$12427,1,0),IFERROR(VLOOKUP(C449+4,'Праздничные дни'!$C$2:$C$12427,1,0),IFERROR(VLOOKUP(C449+5,'Праздничные дни'!$C$2:$C$12427,1,0),IFERROR(VLOOKUP(C449+6,'Праздничные дни'!$C$2:$C$12427,1,0),IFERROR(VLOOKUP(C449+7,'Праздничные дни'!$C$2:$C$12427,1,0),IFERROR(VLOOKUP(C449+8,'Праздничные дни'!$C$2:$C$12427,1,0),IFERROR(VLOOKUP(C449+9,'Праздничные дни'!$C$2:$C$12427,1,0),IFERROR(VLOOKUP(C449+10,'Праздничные дни'!$C$2:$C$12427,1,0),0)))))))))))</f>
        <v>58410</v>
      </c>
      <c r="C449" s="8">
        <f t="shared" ca="1" si="108"/>
        <v>58409</v>
      </c>
      <c r="D449" s="9">
        <f t="shared" ca="1" si="102"/>
        <v>98755.432732786561</v>
      </c>
      <c r="E449" s="9">
        <f t="shared" ca="1" si="109"/>
        <v>-170795.20764961059</v>
      </c>
      <c r="F449" s="9">
        <f t="shared" ca="1" si="103"/>
        <v>269550.64038239716</v>
      </c>
      <c r="G449" s="9">
        <f t="shared" ca="1" si="110"/>
        <v>-22613726.551532172</v>
      </c>
      <c r="H449">
        <f t="shared" ca="1" si="104"/>
        <v>1</v>
      </c>
      <c r="I449" s="2">
        <f t="shared" si="105"/>
        <v>0.09</v>
      </c>
      <c r="K449" s="8">
        <f ca="1">IFERROR(VLOOKUP(L449,'Праздничные дни'!$C$2:$C$12427,1,0),IFERROR(VLOOKUP(L449+1,'Праздничные дни'!$C$2:$C$12427,1,0),IFERROR(VLOOKUP(L449+2,'Праздничные дни'!$C$2:$C$12427,1,0),IFERROR(VLOOKUP(L449+3,'Праздничные дни'!$C$2:$C$12427,1,0),IFERROR(VLOOKUP(L449+4,'Праздничные дни'!$C$2:$C$12427,1,0),IFERROR(VLOOKUP(L449+5,'Праздничные дни'!$C$2:$C$12427,1,0),IFERROR(VLOOKUP(L449+6,'Праздничные дни'!$C$2:$C$12427,1,0),IFERROR(VLOOKUP(L449+7,'Праздничные дни'!$C$2:$C$12427,1,0),IFERROR(VLOOKUP(L449+8,'Праздничные дни'!$C$2:$C$12427,1,0),IFERROR(VLOOKUP(L449+9,'Праздничные дни'!$C$2:$C$12427,1,0),IFERROR(VLOOKUP(L449+10,'Праздничные дни'!$C$2:$C$12427,1,0),0)))))))))))</f>
        <v>58410</v>
      </c>
      <c r="L449" s="8">
        <f t="shared" ca="1" si="114"/>
        <v>58409</v>
      </c>
      <c r="M449" s="9">
        <f t="shared" si="111"/>
        <v>100703.56363618122</v>
      </c>
      <c r="N449" s="9">
        <f t="shared" ca="1" si="112"/>
        <v>-168783.3989913445</v>
      </c>
      <c r="O449" s="9">
        <f t="shared" ca="1" si="106"/>
        <v>269486.96262752573</v>
      </c>
      <c r="P449" s="9">
        <f t="shared" ca="1" si="113"/>
        <v>-22350469.267946787</v>
      </c>
      <c r="Q449">
        <f t="shared" ca="1" si="107"/>
        <v>1</v>
      </c>
    </row>
    <row r="450" spans="2:17" x14ac:dyDescent="0.35">
      <c r="B450" s="8">
        <f ca="1">IFERROR(VLOOKUP(C450,'Праздничные дни'!$C$2:$C$12427,1,0),IFERROR(VLOOKUP(C450+1,'Праздничные дни'!$C$2:$C$12427,1,0),IFERROR(VLOOKUP(C450+2,'Праздничные дни'!$C$2:$C$12427,1,0),IFERROR(VLOOKUP(C450+3,'Праздничные дни'!$C$2:$C$12427,1,0),IFERROR(VLOOKUP(C450+4,'Праздничные дни'!$C$2:$C$12427,1,0),IFERROR(VLOOKUP(C450+5,'Праздничные дни'!$C$2:$C$12427,1,0),IFERROR(VLOOKUP(C450+6,'Праздничные дни'!$C$2:$C$12427,1,0),IFERROR(VLOOKUP(C450+7,'Праздничные дни'!$C$2:$C$12427,1,0),IFERROR(VLOOKUP(C450+8,'Праздничные дни'!$C$2:$C$12427,1,0),IFERROR(VLOOKUP(C450+9,'Праздничные дни'!$C$2:$C$12427,1,0),IFERROR(VLOOKUP(C450+10,'Праздничные дни'!$C$2:$C$12427,1,0),0)))))))))))</f>
        <v>58440</v>
      </c>
      <c r="C450" s="8">
        <f t="shared" ca="1" si="108"/>
        <v>58440</v>
      </c>
      <c r="D450" s="9">
        <f t="shared" ca="1" si="102"/>
        <v>98755.432732786561</v>
      </c>
      <c r="E450" s="9">
        <f t="shared" ca="1" si="109"/>
        <v>-167279.62106612837</v>
      </c>
      <c r="F450" s="9">
        <f t="shared" ca="1" si="103"/>
        <v>266035.05379891495</v>
      </c>
      <c r="G450" s="9">
        <f t="shared" ca="1" si="110"/>
        <v>-22879761.605331086</v>
      </c>
      <c r="H450">
        <f t="shared" ca="1" si="104"/>
        <v>1</v>
      </c>
      <c r="I450" s="2">
        <f t="shared" si="105"/>
        <v>0.09</v>
      </c>
      <c r="K450" s="8">
        <f ca="1">IFERROR(VLOOKUP(L450,'Праздничные дни'!$C$2:$C$12427,1,0),IFERROR(VLOOKUP(L450+1,'Праздничные дни'!$C$2:$C$12427,1,0),IFERROR(VLOOKUP(L450+2,'Праздничные дни'!$C$2:$C$12427,1,0),IFERROR(VLOOKUP(L450+3,'Праздничные дни'!$C$2:$C$12427,1,0),IFERROR(VLOOKUP(L450+4,'Праздничные дни'!$C$2:$C$12427,1,0),IFERROR(VLOOKUP(L450+5,'Праздничные дни'!$C$2:$C$12427,1,0),IFERROR(VLOOKUP(L450+6,'Праздничные дни'!$C$2:$C$12427,1,0),IFERROR(VLOOKUP(L450+7,'Праздничные дни'!$C$2:$C$12427,1,0),IFERROR(VLOOKUP(L450+8,'Праздничные дни'!$C$2:$C$12427,1,0),IFERROR(VLOOKUP(L450+9,'Праздничные дни'!$C$2:$C$12427,1,0),IFERROR(VLOOKUP(L450+10,'Праздничные дни'!$C$2:$C$12427,1,0),0)))))))))))</f>
        <v>58440</v>
      </c>
      <c r="L450" s="8">
        <f t="shared" ca="1" si="114"/>
        <v>58440</v>
      </c>
      <c r="M450" s="9">
        <f t="shared" si="111"/>
        <v>100703.56363618122</v>
      </c>
      <c r="N450" s="9">
        <f t="shared" ca="1" si="112"/>
        <v>-165332.23842042827</v>
      </c>
      <c r="O450" s="9">
        <f t="shared" ca="1" si="106"/>
        <v>266035.80205660948</v>
      </c>
      <c r="P450" s="9">
        <f t="shared" ca="1" si="113"/>
        <v>-22616505.070003398</v>
      </c>
      <c r="Q450">
        <f t="shared" ca="1" si="107"/>
        <v>1</v>
      </c>
    </row>
    <row r="451" spans="2:17" x14ac:dyDescent="0.35">
      <c r="B451" s="8">
        <f ca="1">IFERROR(VLOOKUP(C451,'Праздничные дни'!$C$2:$C$12427,1,0),IFERROR(VLOOKUP(C451+1,'Праздничные дни'!$C$2:$C$12427,1,0),IFERROR(VLOOKUP(C451+2,'Праздничные дни'!$C$2:$C$12427,1,0),IFERROR(VLOOKUP(C451+3,'Праздничные дни'!$C$2:$C$12427,1,0),IFERROR(VLOOKUP(C451+4,'Праздничные дни'!$C$2:$C$12427,1,0),IFERROR(VLOOKUP(C451+5,'Праздничные дни'!$C$2:$C$12427,1,0),IFERROR(VLOOKUP(C451+6,'Праздничные дни'!$C$2:$C$12427,1,0),IFERROR(VLOOKUP(C451+7,'Праздничные дни'!$C$2:$C$12427,1,0),IFERROR(VLOOKUP(C451+8,'Праздничные дни'!$C$2:$C$12427,1,0),IFERROR(VLOOKUP(C451+9,'Праздничные дни'!$C$2:$C$12427,1,0),IFERROR(VLOOKUP(C451+10,'Праздничные дни'!$C$2:$C$12427,1,0),0)))))))))))</f>
        <v>58473</v>
      </c>
      <c r="C451" s="8">
        <f t="shared" ca="1" si="108"/>
        <v>58471</v>
      </c>
      <c r="D451" s="9">
        <f t="shared" ca="1" si="102"/>
        <v>98755.432732786561</v>
      </c>
      <c r="E451" s="9">
        <f t="shared" ca="1" si="109"/>
        <v>-186172.30676118721</v>
      </c>
      <c r="F451" s="9">
        <f t="shared" ca="1" si="103"/>
        <v>284927.73949397379</v>
      </c>
      <c r="G451" s="9">
        <f t="shared" ca="1" si="110"/>
        <v>-23164689.344825059</v>
      </c>
      <c r="H451">
        <f t="shared" ca="1" si="104"/>
        <v>1</v>
      </c>
      <c r="I451" s="2">
        <f t="shared" si="105"/>
        <v>0.09</v>
      </c>
      <c r="K451" s="8">
        <f ca="1">IFERROR(VLOOKUP(L451,'Праздничные дни'!$C$2:$C$12427,1,0),IFERROR(VLOOKUP(L451+1,'Праздничные дни'!$C$2:$C$12427,1,0),IFERROR(VLOOKUP(L451+2,'Праздничные дни'!$C$2:$C$12427,1,0),IFERROR(VLOOKUP(L451+3,'Праздничные дни'!$C$2:$C$12427,1,0),IFERROR(VLOOKUP(L451+4,'Праздничные дни'!$C$2:$C$12427,1,0),IFERROR(VLOOKUP(L451+5,'Праздничные дни'!$C$2:$C$12427,1,0),IFERROR(VLOOKUP(L451+6,'Праздничные дни'!$C$2:$C$12427,1,0),IFERROR(VLOOKUP(L451+7,'Праздничные дни'!$C$2:$C$12427,1,0),IFERROR(VLOOKUP(L451+8,'Праздничные дни'!$C$2:$C$12427,1,0),IFERROR(VLOOKUP(L451+9,'Праздничные дни'!$C$2:$C$12427,1,0),IFERROR(VLOOKUP(L451+10,'Праздничные дни'!$C$2:$C$12427,1,0),0)))))))))))</f>
        <v>58473</v>
      </c>
      <c r="L451" s="8">
        <f t="shared" ca="1" si="114"/>
        <v>58471</v>
      </c>
      <c r="M451" s="9">
        <f t="shared" si="111"/>
        <v>100703.56363618122</v>
      </c>
      <c r="N451" s="9">
        <f t="shared" ca="1" si="112"/>
        <v>-184030.19193947973</v>
      </c>
      <c r="O451" s="9">
        <f t="shared" ca="1" si="106"/>
        <v>284733.75557566097</v>
      </c>
      <c r="P451" s="9">
        <f t="shared" ca="1" si="113"/>
        <v>-22901238.825579058</v>
      </c>
      <c r="Q451">
        <f t="shared" ca="1" si="107"/>
        <v>1</v>
      </c>
    </row>
    <row r="452" spans="2:17" x14ac:dyDescent="0.35">
      <c r="B452" s="8">
        <f ca="1">IFERROR(VLOOKUP(C452,'Праздничные дни'!$C$2:$C$12427,1,0),IFERROR(VLOOKUP(C452+1,'Праздничные дни'!$C$2:$C$12427,1,0),IFERROR(VLOOKUP(C452+2,'Праздничные дни'!$C$2:$C$12427,1,0),IFERROR(VLOOKUP(C452+3,'Праздничные дни'!$C$2:$C$12427,1,0),IFERROR(VLOOKUP(C452+4,'Праздничные дни'!$C$2:$C$12427,1,0),IFERROR(VLOOKUP(C452+5,'Праздничные дни'!$C$2:$C$12427,1,0),IFERROR(VLOOKUP(C452+6,'Праздничные дни'!$C$2:$C$12427,1,0),IFERROR(VLOOKUP(C452+7,'Праздничные дни'!$C$2:$C$12427,1,0),IFERROR(VLOOKUP(C452+8,'Праздничные дни'!$C$2:$C$12427,1,0),IFERROR(VLOOKUP(C452+9,'Праздничные дни'!$C$2:$C$12427,1,0),IFERROR(VLOOKUP(C452+10,'Праздничные дни'!$C$2:$C$12427,1,0),0)))))))))))</f>
        <v>58501</v>
      </c>
      <c r="C452" s="8">
        <f t="shared" ca="1" si="108"/>
        <v>58500</v>
      </c>
      <c r="D452" s="9">
        <f t="shared" ca="1" si="102"/>
        <v>98755.432732786561</v>
      </c>
      <c r="E452" s="9">
        <f t="shared" ca="1" si="109"/>
        <v>-159931.5538327648</v>
      </c>
      <c r="F452" s="9">
        <f t="shared" ca="1" si="103"/>
        <v>258686.98656555137</v>
      </c>
      <c r="G452" s="9">
        <f t="shared" ca="1" si="110"/>
        <v>-23423376.331390612</v>
      </c>
      <c r="H452">
        <f t="shared" ca="1" si="104"/>
        <v>1</v>
      </c>
      <c r="I452" s="2">
        <f t="shared" si="105"/>
        <v>0.09</v>
      </c>
      <c r="K452" s="8">
        <f ca="1">IFERROR(VLOOKUP(L452,'Праздничные дни'!$C$2:$C$12427,1,0),IFERROR(VLOOKUP(L452+1,'Праздничные дни'!$C$2:$C$12427,1,0),IFERROR(VLOOKUP(L452+2,'Праздничные дни'!$C$2:$C$12427,1,0),IFERROR(VLOOKUP(L452+3,'Праздничные дни'!$C$2:$C$12427,1,0),IFERROR(VLOOKUP(L452+4,'Праздничные дни'!$C$2:$C$12427,1,0),IFERROR(VLOOKUP(L452+5,'Праздничные дни'!$C$2:$C$12427,1,0),IFERROR(VLOOKUP(L452+6,'Праздничные дни'!$C$2:$C$12427,1,0),IFERROR(VLOOKUP(L452+7,'Праздничные дни'!$C$2:$C$12427,1,0),IFERROR(VLOOKUP(L452+8,'Праздничные дни'!$C$2:$C$12427,1,0),IFERROR(VLOOKUP(L452+9,'Праздничные дни'!$C$2:$C$12427,1,0),IFERROR(VLOOKUP(L452+10,'Праздничные дни'!$C$2:$C$12427,1,0),0)))))))))))</f>
        <v>58501</v>
      </c>
      <c r="L452" s="8">
        <f t="shared" ca="1" si="114"/>
        <v>58500</v>
      </c>
      <c r="M452" s="9">
        <f t="shared" si="111"/>
        <v>100703.56363618122</v>
      </c>
      <c r="N452" s="9">
        <f t="shared" ca="1" si="112"/>
        <v>-158112.66257660062</v>
      </c>
      <c r="O452" s="9">
        <f t="shared" ca="1" si="106"/>
        <v>258816.22621278185</v>
      </c>
      <c r="P452" s="9">
        <f t="shared" ca="1" si="113"/>
        <v>-23160055.051791839</v>
      </c>
      <c r="Q452">
        <f t="shared" ca="1" si="107"/>
        <v>1</v>
      </c>
    </row>
    <row r="453" spans="2:17" x14ac:dyDescent="0.35">
      <c r="B453" s="8">
        <f ca="1">IFERROR(VLOOKUP(C453,'Праздничные дни'!$C$2:$C$12427,1,0),IFERROR(VLOOKUP(C453+1,'Праздничные дни'!$C$2:$C$12427,1,0),IFERROR(VLOOKUP(C453+2,'Праздничные дни'!$C$2:$C$12427,1,0),IFERROR(VLOOKUP(C453+3,'Праздничные дни'!$C$2:$C$12427,1,0),IFERROR(VLOOKUP(C453+4,'Праздничные дни'!$C$2:$C$12427,1,0),IFERROR(VLOOKUP(C453+5,'Праздничные дни'!$C$2:$C$12427,1,0),IFERROR(VLOOKUP(C453+6,'Праздничные дни'!$C$2:$C$12427,1,0),IFERROR(VLOOKUP(C453+7,'Праздничные дни'!$C$2:$C$12427,1,0),IFERROR(VLOOKUP(C453+8,'Праздничные дни'!$C$2:$C$12427,1,0),IFERROR(VLOOKUP(C453+9,'Праздничные дни'!$C$2:$C$12427,1,0),IFERROR(VLOOKUP(C453+10,'Праздничные дни'!$C$2:$C$12427,1,0),0)))))))))))</f>
        <v>58531</v>
      </c>
      <c r="C453" s="8">
        <f t="shared" ca="1" si="108"/>
        <v>58531</v>
      </c>
      <c r="D453" s="9">
        <f t="shared" ca="1" si="102"/>
        <v>98755.432732786561</v>
      </c>
      <c r="E453" s="9">
        <f t="shared" ca="1" si="109"/>
        <v>-173268.81121850587</v>
      </c>
      <c r="F453" s="9">
        <f t="shared" ca="1" si="103"/>
        <v>272024.24395129242</v>
      </c>
      <c r="G453" s="9">
        <f t="shared" ca="1" si="110"/>
        <v>-23695400.575341903</v>
      </c>
      <c r="H453">
        <f t="shared" ca="1" si="104"/>
        <v>1</v>
      </c>
      <c r="I453" s="2">
        <f t="shared" si="105"/>
        <v>0.09</v>
      </c>
      <c r="K453" s="8">
        <f ca="1">IFERROR(VLOOKUP(L453,'Праздничные дни'!$C$2:$C$12427,1,0),IFERROR(VLOOKUP(L453+1,'Праздничные дни'!$C$2:$C$12427,1,0),IFERROR(VLOOKUP(L453+2,'Праздничные дни'!$C$2:$C$12427,1,0),IFERROR(VLOOKUP(L453+3,'Праздничные дни'!$C$2:$C$12427,1,0),IFERROR(VLOOKUP(L453+4,'Праздничные дни'!$C$2:$C$12427,1,0),IFERROR(VLOOKUP(L453+5,'Праздничные дни'!$C$2:$C$12427,1,0),IFERROR(VLOOKUP(L453+6,'Праздничные дни'!$C$2:$C$12427,1,0),IFERROR(VLOOKUP(L453+7,'Праздничные дни'!$C$2:$C$12427,1,0),IFERROR(VLOOKUP(L453+8,'Праздничные дни'!$C$2:$C$12427,1,0),IFERROR(VLOOKUP(L453+9,'Праздничные дни'!$C$2:$C$12427,1,0),IFERROR(VLOOKUP(L453+10,'Праздничные дни'!$C$2:$C$12427,1,0),0)))))))))))</f>
        <v>58531</v>
      </c>
      <c r="L453" s="8">
        <f t="shared" ca="1" si="114"/>
        <v>58531</v>
      </c>
      <c r="M453" s="9">
        <f t="shared" si="111"/>
        <v>100703.56363618122</v>
      </c>
      <c r="N453" s="9">
        <f t="shared" ca="1" si="112"/>
        <v>-171320.95517763824</v>
      </c>
      <c r="O453" s="9">
        <f t="shared" ca="1" si="106"/>
        <v>272024.51881381945</v>
      </c>
      <c r="P453" s="9">
        <f t="shared" ca="1" si="113"/>
        <v>-23432079.570605658</v>
      </c>
      <c r="Q453">
        <f t="shared" ca="1" si="107"/>
        <v>1</v>
      </c>
    </row>
    <row r="454" spans="2:17" x14ac:dyDescent="0.35">
      <c r="B454" s="8">
        <f ca="1">IFERROR(VLOOKUP(C454,'Праздничные дни'!$C$2:$C$12427,1,0),IFERROR(VLOOKUP(C454+1,'Праздничные дни'!$C$2:$C$12427,1,0),IFERROR(VLOOKUP(C454+2,'Праздничные дни'!$C$2:$C$12427,1,0),IFERROR(VLOOKUP(C454+3,'Праздничные дни'!$C$2:$C$12427,1,0),IFERROR(VLOOKUP(C454+4,'Праздничные дни'!$C$2:$C$12427,1,0),IFERROR(VLOOKUP(C454+5,'Праздничные дни'!$C$2:$C$12427,1,0),IFERROR(VLOOKUP(C454+6,'Праздничные дни'!$C$2:$C$12427,1,0),IFERROR(VLOOKUP(C454+7,'Праздничные дни'!$C$2:$C$12427,1,0),IFERROR(VLOOKUP(C454+8,'Праздничные дни'!$C$2:$C$12427,1,0),IFERROR(VLOOKUP(C454+9,'Праздничные дни'!$C$2:$C$12427,1,0),IFERROR(VLOOKUP(C454+10,'Праздничные дни'!$C$2:$C$12427,1,0),0)))))))))))</f>
        <v>58561</v>
      </c>
      <c r="C454" s="8">
        <f t="shared" ca="1" si="108"/>
        <v>58561</v>
      </c>
      <c r="D454" s="9">
        <f t="shared" ca="1" si="102"/>
        <v>98755.432732786561</v>
      </c>
      <c r="E454" s="9">
        <f t="shared" ca="1" si="109"/>
        <v>-175281.04535184419</v>
      </c>
      <c r="F454" s="9">
        <f t="shared" ca="1" si="103"/>
        <v>274036.47808463074</v>
      </c>
      <c r="G454" s="9">
        <f t="shared" ca="1" si="110"/>
        <v>-23969437.053426534</v>
      </c>
      <c r="H454">
        <f t="shared" ca="1" si="104"/>
        <v>1</v>
      </c>
      <c r="I454" s="2">
        <f t="shared" si="105"/>
        <v>0.09</v>
      </c>
      <c r="K454" s="8">
        <f ca="1">IFERROR(VLOOKUP(L454,'Праздничные дни'!$C$2:$C$12427,1,0),IFERROR(VLOOKUP(L454+1,'Праздничные дни'!$C$2:$C$12427,1,0),IFERROR(VLOOKUP(L454+2,'Праздничные дни'!$C$2:$C$12427,1,0),IFERROR(VLOOKUP(L454+3,'Праздничные дни'!$C$2:$C$12427,1,0),IFERROR(VLOOKUP(L454+4,'Праздничные дни'!$C$2:$C$12427,1,0),IFERROR(VLOOKUP(L454+5,'Праздничные дни'!$C$2:$C$12427,1,0),IFERROR(VLOOKUP(L454+6,'Праздничные дни'!$C$2:$C$12427,1,0),IFERROR(VLOOKUP(L454+7,'Праздничные дни'!$C$2:$C$12427,1,0),IFERROR(VLOOKUP(L454+8,'Праздничные дни'!$C$2:$C$12427,1,0),IFERROR(VLOOKUP(L454+9,'Праздничные дни'!$C$2:$C$12427,1,0),IFERROR(VLOOKUP(L454+10,'Праздничные дни'!$C$2:$C$12427,1,0),0)))))))))))</f>
        <v>58561</v>
      </c>
      <c r="L454" s="8">
        <f t="shared" ca="1" si="114"/>
        <v>58561</v>
      </c>
      <c r="M454" s="9">
        <f t="shared" si="111"/>
        <v>100703.56363618122</v>
      </c>
      <c r="N454" s="9">
        <f t="shared" ca="1" si="112"/>
        <v>-173333.19134420622</v>
      </c>
      <c r="O454" s="9">
        <f t="shared" ca="1" si="106"/>
        <v>274036.75498038746</v>
      </c>
      <c r="P454" s="9">
        <f t="shared" ca="1" si="113"/>
        <v>-23706116.325586047</v>
      </c>
      <c r="Q454">
        <f t="shared" ca="1" si="107"/>
        <v>1</v>
      </c>
    </row>
    <row r="455" spans="2:17" x14ac:dyDescent="0.35">
      <c r="B455" s="8">
        <f ca="1">IFERROR(VLOOKUP(C455,'Праздничные дни'!$C$2:$C$12427,1,0),IFERROR(VLOOKUP(C455+1,'Праздничные дни'!$C$2:$C$12427,1,0),IFERROR(VLOOKUP(C455+2,'Праздничные дни'!$C$2:$C$12427,1,0),IFERROR(VLOOKUP(C455+3,'Праздничные дни'!$C$2:$C$12427,1,0),IFERROR(VLOOKUP(C455+4,'Праздничные дни'!$C$2:$C$12427,1,0),IFERROR(VLOOKUP(C455+5,'Праздничные дни'!$C$2:$C$12427,1,0),IFERROR(VLOOKUP(C455+6,'Праздничные дни'!$C$2:$C$12427,1,0),IFERROR(VLOOKUP(C455+7,'Праздничные дни'!$C$2:$C$12427,1,0),IFERROR(VLOOKUP(C455+8,'Праздничные дни'!$C$2:$C$12427,1,0),IFERROR(VLOOKUP(C455+9,'Праздничные дни'!$C$2:$C$12427,1,0),IFERROR(VLOOKUP(C455+10,'Праздничные дни'!$C$2:$C$12427,1,0),0)))))))))))</f>
        <v>58592</v>
      </c>
      <c r="C455" s="8">
        <f t="shared" ca="1" si="108"/>
        <v>58592</v>
      </c>
      <c r="D455" s="9">
        <f t="shared" ca="1" si="102"/>
        <v>98755.432732786561</v>
      </c>
      <c r="E455" s="9">
        <f t="shared" ca="1" si="109"/>
        <v>-183218.43665495899</v>
      </c>
      <c r="F455" s="9">
        <f t="shared" ca="1" si="103"/>
        <v>281973.86938774557</v>
      </c>
      <c r="G455" s="9">
        <f t="shared" ca="1" si="110"/>
        <v>-24251410.92281428</v>
      </c>
      <c r="H455">
        <f t="shared" ca="1" si="104"/>
        <v>1</v>
      </c>
      <c r="I455" s="2">
        <f t="shared" si="105"/>
        <v>0.09</v>
      </c>
      <c r="K455" s="8">
        <f ca="1">IFERROR(VLOOKUP(L455,'Праздничные дни'!$C$2:$C$12427,1,0),IFERROR(VLOOKUP(L455+1,'Праздничные дни'!$C$2:$C$12427,1,0),IFERROR(VLOOKUP(L455+2,'Праздничные дни'!$C$2:$C$12427,1,0),IFERROR(VLOOKUP(L455+3,'Праздничные дни'!$C$2:$C$12427,1,0),IFERROR(VLOOKUP(L455+4,'Праздничные дни'!$C$2:$C$12427,1,0),IFERROR(VLOOKUP(L455+5,'Праздничные дни'!$C$2:$C$12427,1,0),IFERROR(VLOOKUP(L455+6,'Праздничные дни'!$C$2:$C$12427,1,0),IFERROR(VLOOKUP(L455+7,'Праздничные дни'!$C$2:$C$12427,1,0),IFERROR(VLOOKUP(L455+8,'Праздничные дни'!$C$2:$C$12427,1,0),IFERROR(VLOOKUP(L455+9,'Праздничные дни'!$C$2:$C$12427,1,0),IFERROR(VLOOKUP(L455+10,'Праздничные дни'!$C$2:$C$12427,1,0),0)))))))))))</f>
        <v>58592</v>
      </c>
      <c r="L455" s="8">
        <f t="shared" ca="1" si="114"/>
        <v>58592</v>
      </c>
      <c r="M455" s="9">
        <f t="shared" si="111"/>
        <v>100703.56363618122</v>
      </c>
      <c r="N455" s="9">
        <f t="shared" ca="1" si="112"/>
        <v>-181205.65629694541</v>
      </c>
      <c r="O455" s="9">
        <f t="shared" ca="1" si="106"/>
        <v>281909.21993312665</v>
      </c>
      <c r="P455" s="9">
        <f t="shared" ca="1" si="113"/>
        <v>-23988025.545519173</v>
      </c>
      <c r="Q455">
        <f t="shared" ca="1" si="107"/>
        <v>1</v>
      </c>
    </row>
    <row r="456" spans="2:17" x14ac:dyDescent="0.35">
      <c r="B456" s="8">
        <f ca="1">IFERROR(VLOOKUP(C456,'Праздничные дни'!$C$2:$C$12427,1,0),IFERROR(VLOOKUP(C456+1,'Праздничные дни'!$C$2:$C$12427,1,0),IFERROR(VLOOKUP(C456+2,'Праздничные дни'!$C$2:$C$12427,1,0),IFERROR(VLOOKUP(C456+3,'Праздничные дни'!$C$2:$C$12427,1,0),IFERROR(VLOOKUP(C456+4,'Праздничные дни'!$C$2:$C$12427,1,0),IFERROR(VLOOKUP(C456+5,'Праздничные дни'!$C$2:$C$12427,1,0),IFERROR(VLOOKUP(C456+6,'Праздничные дни'!$C$2:$C$12427,1,0),IFERROR(VLOOKUP(C456+7,'Праздничные дни'!$C$2:$C$12427,1,0),IFERROR(VLOOKUP(C456+8,'Праздничные дни'!$C$2:$C$12427,1,0),IFERROR(VLOOKUP(C456+9,'Праздничные дни'!$C$2:$C$12427,1,0),IFERROR(VLOOKUP(C456+10,'Праздничные дни'!$C$2:$C$12427,1,0),0)))))))))))</f>
        <v>58622</v>
      </c>
      <c r="C456" s="8">
        <f t="shared" ca="1" si="108"/>
        <v>58622</v>
      </c>
      <c r="D456" s="9">
        <f t="shared" ca="1" si="102"/>
        <v>98755.432732786561</v>
      </c>
      <c r="E456" s="9">
        <f t="shared" ca="1" si="109"/>
        <v>-179393.99860711931</v>
      </c>
      <c r="F456" s="9">
        <f t="shared" ca="1" si="103"/>
        <v>278149.43133990589</v>
      </c>
      <c r="G456" s="9">
        <f t="shared" ca="1" si="110"/>
        <v>-24529560.354154184</v>
      </c>
      <c r="H456">
        <f t="shared" ca="1" si="104"/>
        <v>1</v>
      </c>
      <c r="I456" s="2">
        <f t="shared" si="105"/>
        <v>0.09</v>
      </c>
      <c r="K456" s="8">
        <f ca="1">IFERROR(VLOOKUP(L456,'Праздничные дни'!$C$2:$C$12427,1,0),IFERROR(VLOOKUP(L456+1,'Праздничные дни'!$C$2:$C$12427,1,0),IFERROR(VLOOKUP(L456+2,'Праздничные дни'!$C$2:$C$12427,1,0),IFERROR(VLOOKUP(L456+3,'Праздничные дни'!$C$2:$C$12427,1,0),IFERROR(VLOOKUP(L456+4,'Праздничные дни'!$C$2:$C$12427,1,0),IFERROR(VLOOKUP(L456+5,'Праздничные дни'!$C$2:$C$12427,1,0),IFERROR(VLOOKUP(L456+6,'Праздничные дни'!$C$2:$C$12427,1,0),IFERROR(VLOOKUP(L456+7,'Праздничные дни'!$C$2:$C$12427,1,0),IFERROR(VLOOKUP(L456+8,'Праздничные дни'!$C$2:$C$12427,1,0),IFERROR(VLOOKUP(L456+9,'Праздничные дни'!$C$2:$C$12427,1,0),IFERROR(VLOOKUP(L456+10,'Праздничные дни'!$C$2:$C$12427,1,0),0)))))))))))</f>
        <v>58622</v>
      </c>
      <c r="L456" s="8">
        <f t="shared" ca="1" si="114"/>
        <v>58622</v>
      </c>
      <c r="M456" s="9">
        <f t="shared" si="111"/>
        <v>100703.56363618122</v>
      </c>
      <c r="N456" s="9">
        <f t="shared" ca="1" si="112"/>
        <v>-177445.66841890893</v>
      </c>
      <c r="O456" s="9">
        <f t="shared" ca="1" si="106"/>
        <v>278149.23205509013</v>
      </c>
      <c r="P456" s="9">
        <f t="shared" ca="1" si="113"/>
        <v>-24266174.777574264</v>
      </c>
      <c r="Q456">
        <f t="shared" ca="1" si="107"/>
        <v>1</v>
      </c>
    </row>
    <row r="457" spans="2:17" x14ac:dyDescent="0.35">
      <c r="B457" s="8">
        <f ca="1">IFERROR(VLOOKUP(C457,'Праздничные дни'!$C$2:$C$12427,1,0),IFERROR(VLOOKUP(C457+1,'Праздничные дни'!$C$2:$C$12427,1,0),IFERROR(VLOOKUP(C457+2,'Праздничные дни'!$C$2:$C$12427,1,0),IFERROR(VLOOKUP(C457+3,'Праздничные дни'!$C$2:$C$12427,1,0),IFERROR(VLOOKUP(C457+4,'Праздничные дни'!$C$2:$C$12427,1,0),IFERROR(VLOOKUP(C457+5,'Праздничные дни'!$C$2:$C$12427,1,0),IFERROR(VLOOKUP(C457+6,'Праздничные дни'!$C$2:$C$12427,1,0),IFERROR(VLOOKUP(C457+7,'Праздничные дни'!$C$2:$C$12427,1,0),IFERROR(VLOOKUP(C457+8,'Праздничные дни'!$C$2:$C$12427,1,0),IFERROR(VLOOKUP(C457+9,'Праздничные дни'!$C$2:$C$12427,1,0),IFERROR(VLOOKUP(C457+10,'Праздничные дни'!$C$2:$C$12427,1,0),0)))))))))))</f>
        <v>58655</v>
      </c>
      <c r="C457" s="8">
        <f t="shared" ca="1" si="108"/>
        <v>58653</v>
      </c>
      <c r="D457" s="9">
        <f t="shared" ca="1" si="102"/>
        <v>98755.432732786561</v>
      </c>
      <c r="E457" s="9">
        <f t="shared" ca="1" si="109"/>
        <v>-199596.6965803779</v>
      </c>
      <c r="F457" s="9">
        <f t="shared" ca="1" si="103"/>
        <v>298352.12931316445</v>
      </c>
      <c r="G457" s="9">
        <f t="shared" ca="1" si="110"/>
        <v>-24827912.483467348</v>
      </c>
      <c r="H457">
        <f t="shared" ca="1" si="104"/>
        <v>1</v>
      </c>
      <c r="I457" s="2">
        <f t="shared" si="105"/>
        <v>0.09</v>
      </c>
      <c r="K457" s="8">
        <f ca="1">IFERROR(VLOOKUP(L457,'Праздничные дни'!$C$2:$C$12427,1,0),IFERROR(VLOOKUP(L457+1,'Праздничные дни'!$C$2:$C$12427,1,0),IFERROR(VLOOKUP(L457+2,'Праздничные дни'!$C$2:$C$12427,1,0),IFERROR(VLOOKUP(L457+3,'Праздничные дни'!$C$2:$C$12427,1,0),IFERROR(VLOOKUP(L457+4,'Праздничные дни'!$C$2:$C$12427,1,0),IFERROR(VLOOKUP(L457+5,'Праздничные дни'!$C$2:$C$12427,1,0),IFERROR(VLOOKUP(L457+6,'Праздничные дни'!$C$2:$C$12427,1,0),IFERROR(VLOOKUP(L457+7,'Праздничные дни'!$C$2:$C$12427,1,0),IFERROR(VLOOKUP(L457+8,'Праздничные дни'!$C$2:$C$12427,1,0),IFERROR(VLOOKUP(L457+9,'Праздничные дни'!$C$2:$C$12427,1,0),IFERROR(VLOOKUP(L457+10,'Праздничные дни'!$C$2:$C$12427,1,0),0)))))))))))</f>
        <v>58655</v>
      </c>
      <c r="L457" s="8">
        <f t="shared" ca="1" si="114"/>
        <v>58653</v>
      </c>
      <c r="M457" s="9">
        <f t="shared" si="111"/>
        <v>100703.56363618122</v>
      </c>
      <c r="N457" s="9">
        <f t="shared" ca="1" si="112"/>
        <v>-197453.53175176869</v>
      </c>
      <c r="O457" s="9">
        <f t="shared" ca="1" si="106"/>
        <v>298157.0953879499</v>
      </c>
      <c r="P457" s="9">
        <f t="shared" ca="1" si="113"/>
        <v>-24564331.872962214</v>
      </c>
      <c r="Q457">
        <f t="shared" ca="1" si="107"/>
        <v>1</v>
      </c>
    </row>
    <row r="458" spans="2:17" x14ac:dyDescent="0.35">
      <c r="B458" s="8">
        <f ca="1">IFERROR(VLOOKUP(C458,'Праздничные дни'!$C$2:$C$12427,1,0),IFERROR(VLOOKUP(C458+1,'Праздничные дни'!$C$2:$C$12427,1,0),IFERROR(VLOOKUP(C458+2,'Праздничные дни'!$C$2:$C$12427,1,0),IFERROR(VLOOKUP(C458+3,'Праздничные дни'!$C$2:$C$12427,1,0),IFERROR(VLOOKUP(C458+4,'Праздничные дни'!$C$2:$C$12427,1,0),IFERROR(VLOOKUP(C458+5,'Праздничные дни'!$C$2:$C$12427,1,0),IFERROR(VLOOKUP(C458+6,'Праздничные дни'!$C$2:$C$12427,1,0),IFERROR(VLOOKUP(C458+7,'Праздничные дни'!$C$2:$C$12427,1,0),IFERROR(VLOOKUP(C458+8,'Праздничные дни'!$C$2:$C$12427,1,0),IFERROR(VLOOKUP(C458+9,'Праздничные дни'!$C$2:$C$12427,1,0),IFERROR(VLOOKUP(C458+10,'Праздничные дни'!$C$2:$C$12427,1,0),0)))))))))))</f>
        <v>58684</v>
      </c>
      <c r="C458" s="8">
        <f t="shared" ca="1" si="108"/>
        <v>58684</v>
      </c>
      <c r="D458" s="9">
        <f t="shared" ca="1" si="102"/>
        <v>98755.432732786561</v>
      </c>
      <c r="E458" s="9">
        <f t="shared" ca="1" si="109"/>
        <v>-177536.57967630078</v>
      </c>
      <c r="F458" s="9">
        <f t="shared" ca="1" si="103"/>
        <v>276292.01240908733</v>
      </c>
      <c r="G458" s="9">
        <f t="shared" ca="1" si="110"/>
        <v>-25104204.495876435</v>
      </c>
      <c r="H458">
        <f t="shared" ca="1" si="104"/>
        <v>1</v>
      </c>
      <c r="I458" s="2">
        <f t="shared" si="105"/>
        <v>0.09</v>
      </c>
      <c r="K458" s="8">
        <f ca="1">IFERROR(VLOOKUP(L458,'Праздничные дни'!$C$2:$C$12427,1,0),IFERROR(VLOOKUP(L458+1,'Праздничные дни'!$C$2:$C$12427,1,0),IFERROR(VLOOKUP(L458+2,'Праздничные дни'!$C$2:$C$12427,1,0),IFERROR(VLOOKUP(L458+3,'Праздничные дни'!$C$2:$C$12427,1,0),IFERROR(VLOOKUP(L458+4,'Праздничные дни'!$C$2:$C$12427,1,0),IFERROR(VLOOKUP(L458+5,'Праздничные дни'!$C$2:$C$12427,1,0),IFERROR(VLOOKUP(L458+6,'Праздничные дни'!$C$2:$C$12427,1,0),IFERROR(VLOOKUP(L458+7,'Праздничные дни'!$C$2:$C$12427,1,0),IFERROR(VLOOKUP(L458+8,'Праздничные дни'!$C$2:$C$12427,1,0),IFERROR(VLOOKUP(L458+9,'Праздничные дни'!$C$2:$C$12427,1,0),IFERROR(VLOOKUP(L458+10,'Праздничные дни'!$C$2:$C$12427,1,0),0)))))))))))</f>
        <v>58684</v>
      </c>
      <c r="L458" s="8">
        <f t="shared" ca="1" si="114"/>
        <v>58684</v>
      </c>
      <c r="M458" s="9">
        <f t="shared" si="111"/>
        <v>100703.56363618122</v>
      </c>
      <c r="N458" s="9">
        <f t="shared" ca="1" si="112"/>
        <v>-175651.79777652436</v>
      </c>
      <c r="O458" s="9">
        <f t="shared" ca="1" si="106"/>
        <v>276355.36141270556</v>
      </c>
      <c r="P458" s="9">
        <f t="shared" ca="1" si="113"/>
        <v>-24840687.234374918</v>
      </c>
      <c r="Q458">
        <f t="shared" ca="1" si="107"/>
        <v>1</v>
      </c>
    </row>
    <row r="459" spans="2:17" x14ac:dyDescent="0.35">
      <c r="B459" s="8">
        <f ca="1">IFERROR(VLOOKUP(C459,'Праздничные дни'!$C$2:$C$12427,1,0),IFERROR(VLOOKUP(C459+1,'Праздничные дни'!$C$2:$C$12427,1,0),IFERROR(VLOOKUP(C459+2,'Праздничные дни'!$C$2:$C$12427,1,0),IFERROR(VLOOKUP(C459+3,'Праздничные дни'!$C$2:$C$12427,1,0),IFERROR(VLOOKUP(C459+4,'Праздничные дни'!$C$2:$C$12427,1,0),IFERROR(VLOOKUP(C459+5,'Праздничные дни'!$C$2:$C$12427,1,0),IFERROR(VLOOKUP(C459+6,'Праздничные дни'!$C$2:$C$12427,1,0),IFERROR(VLOOKUP(C459+7,'Праздничные дни'!$C$2:$C$12427,1,0),IFERROR(VLOOKUP(C459+8,'Праздничные дни'!$C$2:$C$12427,1,0),IFERROR(VLOOKUP(C459+9,'Праздничные дни'!$C$2:$C$12427,1,0),IFERROR(VLOOKUP(C459+10,'Праздничные дни'!$C$2:$C$12427,1,0),0)))))))))))</f>
        <v>58714</v>
      </c>
      <c r="C459" s="8">
        <f t="shared" ca="1" si="108"/>
        <v>58714</v>
      </c>
      <c r="D459" s="9">
        <f t="shared" ca="1" si="102"/>
        <v>98755.432732786561</v>
      </c>
      <c r="E459" s="9">
        <f t="shared" ca="1" si="109"/>
        <v>-185702.33462703114</v>
      </c>
      <c r="F459" s="9">
        <f t="shared" ca="1" si="103"/>
        <v>284457.76735981769</v>
      </c>
      <c r="G459" s="9">
        <f t="shared" ca="1" si="110"/>
        <v>-25388662.263236254</v>
      </c>
      <c r="H459">
        <f t="shared" ca="1" si="104"/>
        <v>1</v>
      </c>
      <c r="I459" s="2">
        <f t="shared" si="105"/>
        <v>0.09</v>
      </c>
      <c r="K459" s="8">
        <f ca="1">IFERROR(VLOOKUP(L459,'Праздничные дни'!$C$2:$C$12427,1,0),IFERROR(VLOOKUP(L459+1,'Праздничные дни'!$C$2:$C$12427,1,0),IFERROR(VLOOKUP(L459+2,'Праздничные дни'!$C$2:$C$12427,1,0),IFERROR(VLOOKUP(L459+3,'Праздничные дни'!$C$2:$C$12427,1,0),IFERROR(VLOOKUP(L459+4,'Праздничные дни'!$C$2:$C$12427,1,0),IFERROR(VLOOKUP(L459+5,'Праздничные дни'!$C$2:$C$12427,1,0),IFERROR(VLOOKUP(L459+6,'Праздничные дни'!$C$2:$C$12427,1,0),IFERROR(VLOOKUP(L459+7,'Праздничные дни'!$C$2:$C$12427,1,0),IFERROR(VLOOKUP(L459+8,'Праздничные дни'!$C$2:$C$12427,1,0),IFERROR(VLOOKUP(L459+9,'Праздничные дни'!$C$2:$C$12427,1,0),IFERROR(VLOOKUP(L459+10,'Праздничные дни'!$C$2:$C$12427,1,0),0)))))))))))</f>
        <v>58714</v>
      </c>
      <c r="L459" s="8">
        <f t="shared" ca="1" si="114"/>
        <v>58714</v>
      </c>
      <c r="M459" s="9">
        <f t="shared" si="111"/>
        <v>100703.56363618122</v>
      </c>
      <c r="N459" s="9">
        <f t="shared" ca="1" si="112"/>
        <v>-183753.0288570199</v>
      </c>
      <c r="O459" s="9">
        <f t="shared" ca="1" si="106"/>
        <v>284456.59249320114</v>
      </c>
      <c r="P459" s="9">
        <f t="shared" ca="1" si="113"/>
        <v>-25125143.826868121</v>
      </c>
      <c r="Q459">
        <f t="shared" ca="1" si="107"/>
        <v>1</v>
      </c>
    </row>
    <row r="460" spans="2:17" x14ac:dyDescent="0.35">
      <c r="B460" s="8">
        <f ca="1">IFERROR(VLOOKUP(C460,'Праздничные дни'!$C$2:$C$12427,1,0),IFERROR(VLOOKUP(C460+1,'Праздничные дни'!$C$2:$C$12427,1,0),IFERROR(VLOOKUP(C460+2,'Праздничные дни'!$C$2:$C$12427,1,0),IFERROR(VLOOKUP(C460+3,'Праздничные дни'!$C$2:$C$12427,1,0),IFERROR(VLOOKUP(C460+4,'Праздничные дни'!$C$2:$C$12427,1,0),IFERROR(VLOOKUP(C460+5,'Праздничные дни'!$C$2:$C$12427,1,0),IFERROR(VLOOKUP(C460+6,'Праздничные дни'!$C$2:$C$12427,1,0),IFERROR(VLOOKUP(C460+7,'Праздничные дни'!$C$2:$C$12427,1,0),IFERROR(VLOOKUP(C460+8,'Праздничные дни'!$C$2:$C$12427,1,0),IFERROR(VLOOKUP(C460+9,'Праздничные дни'!$C$2:$C$12427,1,0),IFERROR(VLOOKUP(C460+10,'Праздничные дни'!$C$2:$C$12427,1,0),0)))))))))))</f>
        <v>58746</v>
      </c>
      <c r="C460" s="8">
        <f t="shared" ca="1" si="108"/>
        <v>58745</v>
      </c>
      <c r="D460" s="9">
        <f t="shared" ca="1" si="102"/>
        <v>98755.432732786561</v>
      </c>
      <c r="E460" s="9">
        <f t="shared" ca="1" si="109"/>
        <v>-200326.97895375456</v>
      </c>
      <c r="F460" s="9">
        <f t="shared" ca="1" si="103"/>
        <v>299082.41168654111</v>
      </c>
      <c r="G460" s="9">
        <f t="shared" ca="1" si="110"/>
        <v>-25687744.674922794</v>
      </c>
      <c r="H460">
        <f t="shared" ca="1" si="104"/>
        <v>1</v>
      </c>
      <c r="I460" s="2">
        <f t="shared" si="105"/>
        <v>0.09</v>
      </c>
      <c r="K460" s="8">
        <f ca="1">IFERROR(VLOOKUP(L460,'Праздничные дни'!$C$2:$C$12427,1,0),IFERROR(VLOOKUP(L460+1,'Праздничные дни'!$C$2:$C$12427,1,0),IFERROR(VLOOKUP(L460+2,'Праздничные дни'!$C$2:$C$12427,1,0),IFERROR(VLOOKUP(L460+3,'Праздничные дни'!$C$2:$C$12427,1,0),IFERROR(VLOOKUP(L460+4,'Праздничные дни'!$C$2:$C$12427,1,0),IFERROR(VLOOKUP(L460+5,'Праздничные дни'!$C$2:$C$12427,1,0),IFERROR(VLOOKUP(L460+6,'Праздничные дни'!$C$2:$C$12427,1,0),IFERROR(VLOOKUP(L460+7,'Праздничные дни'!$C$2:$C$12427,1,0),IFERROR(VLOOKUP(L460+8,'Праздничные дни'!$C$2:$C$12427,1,0),IFERROR(VLOOKUP(L460+9,'Праздничные дни'!$C$2:$C$12427,1,0),IFERROR(VLOOKUP(L460+10,'Праздничные дни'!$C$2:$C$12427,1,0),0)))))))))))</f>
        <v>58746</v>
      </c>
      <c r="L460" s="8">
        <f t="shared" ca="1" si="114"/>
        <v>58745</v>
      </c>
      <c r="M460" s="9">
        <f t="shared" si="111"/>
        <v>100703.56363618122</v>
      </c>
      <c r="N460" s="9">
        <f t="shared" ca="1" si="112"/>
        <v>-198247.71019556216</v>
      </c>
      <c r="O460" s="9">
        <f t="shared" ca="1" si="106"/>
        <v>298951.2738317434</v>
      </c>
      <c r="P460" s="9">
        <f t="shared" ca="1" si="113"/>
        <v>-25424095.100699864</v>
      </c>
      <c r="Q460">
        <f t="shared" ca="1" si="107"/>
        <v>1</v>
      </c>
    </row>
    <row r="461" spans="2:17" x14ac:dyDescent="0.35">
      <c r="B461" s="8">
        <f ca="1">IFERROR(VLOOKUP(C461,'Праздничные дни'!$C$2:$C$12427,1,0),IFERROR(VLOOKUP(C461+1,'Праздничные дни'!$C$2:$C$12427,1,0),IFERROR(VLOOKUP(C461+2,'Праздничные дни'!$C$2:$C$12427,1,0),IFERROR(VLOOKUP(C461+3,'Праздничные дни'!$C$2:$C$12427,1,0),IFERROR(VLOOKUP(C461+4,'Праздничные дни'!$C$2:$C$12427,1,0),IFERROR(VLOOKUP(C461+5,'Праздничные дни'!$C$2:$C$12427,1,0),IFERROR(VLOOKUP(C461+6,'Праздничные дни'!$C$2:$C$12427,1,0),IFERROR(VLOOKUP(C461+7,'Праздничные дни'!$C$2:$C$12427,1,0),IFERROR(VLOOKUP(C461+8,'Праздничные дни'!$C$2:$C$12427,1,0),IFERROR(VLOOKUP(C461+9,'Праздничные дни'!$C$2:$C$12427,1,0),IFERROR(VLOOKUP(C461+10,'Праздничные дни'!$C$2:$C$12427,1,0),0)))))))))))</f>
        <v>58775</v>
      </c>
      <c r="C461" s="8">
        <f t="shared" ca="1" si="108"/>
        <v>58775</v>
      </c>
      <c r="D461" s="9">
        <f t="shared" ca="1" si="102"/>
        <v>98755.432732786561</v>
      </c>
      <c r="E461" s="9">
        <f t="shared" ca="1" si="109"/>
        <v>-183684.96877136576</v>
      </c>
      <c r="F461" s="9">
        <f t="shared" ca="1" si="103"/>
        <v>282440.40150415234</v>
      </c>
      <c r="G461" s="9">
        <f t="shared" ca="1" si="110"/>
        <v>-25970185.076426946</v>
      </c>
      <c r="H461">
        <f t="shared" ca="1" si="104"/>
        <v>1</v>
      </c>
      <c r="I461" s="2">
        <f t="shared" si="105"/>
        <v>0.09</v>
      </c>
      <c r="K461" s="8">
        <f ca="1">IFERROR(VLOOKUP(L461,'Праздничные дни'!$C$2:$C$12427,1,0),IFERROR(VLOOKUP(L461+1,'Праздничные дни'!$C$2:$C$12427,1,0),IFERROR(VLOOKUP(L461+2,'Праздничные дни'!$C$2:$C$12427,1,0),IFERROR(VLOOKUP(L461+3,'Праздничные дни'!$C$2:$C$12427,1,0),IFERROR(VLOOKUP(L461+4,'Праздничные дни'!$C$2:$C$12427,1,0),IFERROR(VLOOKUP(L461+5,'Праздничные дни'!$C$2:$C$12427,1,0),IFERROR(VLOOKUP(L461+6,'Праздничные дни'!$C$2:$C$12427,1,0),IFERROR(VLOOKUP(L461+7,'Праздничные дни'!$C$2:$C$12427,1,0),IFERROR(VLOOKUP(L461+8,'Праздничные дни'!$C$2:$C$12427,1,0),IFERROR(VLOOKUP(L461+9,'Праздничные дни'!$C$2:$C$12427,1,0),IFERROR(VLOOKUP(L461+10,'Праздничные дни'!$C$2:$C$12427,1,0),0)))))))))))</f>
        <v>58775</v>
      </c>
      <c r="L461" s="8">
        <f t="shared" ca="1" si="114"/>
        <v>58775</v>
      </c>
      <c r="M461" s="9">
        <f t="shared" si="111"/>
        <v>100703.56363618122</v>
      </c>
      <c r="N461" s="9">
        <f t="shared" ca="1" si="112"/>
        <v>-181799.69373377165</v>
      </c>
      <c r="O461" s="9">
        <f t="shared" ca="1" si="106"/>
        <v>282503.25736995286</v>
      </c>
      <c r="P461" s="9">
        <f t="shared" ca="1" si="113"/>
        <v>-25706598.358069818</v>
      </c>
      <c r="Q461">
        <f t="shared" ca="1" si="107"/>
        <v>1</v>
      </c>
    </row>
    <row r="462" spans="2:17" x14ac:dyDescent="0.35">
      <c r="B462" s="8">
        <f ca="1">IFERROR(VLOOKUP(C462,'Праздничные дни'!$C$2:$C$12427,1,0),IFERROR(VLOOKUP(C462+1,'Праздничные дни'!$C$2:$C$12427,1,0),IFERROR(VLOOKUP(C462+2,'Праздничные дни'!$C$2:$C$12427,1,0),IFERROR(VLOOKUP(C462+3,'Праздничные дни'!$C$2:$C$12427,1,0),IFERROR(VLOOKUP(C462+4,'Праздничные дни'!$C$2:$C$12427,1,0),IFERROR(VLOOKUP(C462+5,'Праздничные дни'!$C$2:$C$12427,1,0),IFERROR(VLOOKUP(C462+6,'Праздничные дни'!$C$2:$C$12427,1,0),IFERROR(VLOOKUP(C462+7,'Праздничные дни'!$C$2:$C$12427,1,0),IFERROR(VLOOKUP(C462+8,'Праздничные дни'!$C$2:$C$12427,1,0),IFERROR(VLOOKUP(C462+9,'Праздничные дни'!$C$2:$C$12427,1,0),IFERROR(VLOOKUP(C462+10,'Праздничные дни'!$C$2:$C$12427,1,0),0)))))))))))</f>
        <v>58806</v>
      </c>
      <c r="C462" s="8">
        <f t="shared" ca="1" si="108"/>
        <v>58806</v>
      </c>
      <c r="D462" s="9">
        <f t="shared" ca="1" si="102"/>
        <v>98755.432732786561</v>
      </c>
      <c r="E462" s="9">
        <f t="shared" ca="1" si="109"/>
        <v>-198511.82565268816</v>
      </c>
      <c r="F462" s="9">
        <f t="shared" ca="1" si="103"/>
        <v>297267.25838547474</v>
      </c>
      <c r="G462" s="9">
        <f t="shared" ca="1" si="110"/>
        <v>-26267452.334812421</v>
      </c>
      <c r="H462">
        <f t="shared" ca="1" si="104"/>
        <v>1</v>
      </c>
      <c r="I462" s="2">
        <f t="shared" si="105"/>
        <v>0.09</v>
      </c>
      <c r="K462" s="8">
        <f ca="1">IFERROR(VLOOKUP(L462,'Праздничные дни'!$C$2:$C$12427,1,0),IFERROR(VLOOKUP(L462+1,'Праздничные дни'!$C$2:$C$12427,1,0),IFERROR(VLOOKUP(L462+2,'Праздничные дни'!$C$2:$C$12427,1,0),IFERROR(VLOOKUP(L462+3,'Праздничные дни'!$C$2:$C$12427,1,0),IFERROR(VLOOKUP(L462+4,'Праздничные дни'!$C$2:$C$12427,1,0),IFERROR(VLOOKUP(L462+5,'Праздничные дни'!$C$2:$C$12427,1,0),IFERROR(VLOOKUP(L462+6,'Праздничные дни'!$C$2:$C$12427,1,0),IFERROR(VLOOKUP(L462+7,'Праздничные дни'!$C$2:$C$12427,1,0),IFERROR(VLOOKUP(L462+8,'Праздничные дни'!$C$2:$C$12427,1,0),IFERROR(VLOOKUP(L462+9,'Праздничные дни'!$C$2:$C$12427,1,0),IFERROR(VLOOKUP(L462+10,'Праздничные дни'!$C$2:$C$12427,1,0),0)))))))))))</f>
        <v>58806</v>
      </c>
      <c r="L462" s="8">
        <f t="shared" ca="1" si="114"/>
        <v>58806</v>
      </c>
      <c r="M462" s="9">
        <f t="shared" si="111"/>
        <v>100703.56363618122</v>
      </c>
      <c r="N462" s="9">
        <f t="shared" ca="1" si="112"/>
        <v>-196497.01210688983</v>
      </c>
      <c r="O462" s="9">
        <f t="shared" ca="1" si="106"/>
        <v>297200.57574307104</v>
      </c>
      <c r="P462" s="9">
        <f t="shared" ca="1" si="113"/>
        <v>-26003798.93381289</v>
      </c>
      <c r="Q462">
        <f t="shared" ca="1" si="107"/>
        <v>1</v>
      </c>
    </row>
    <row r="463" spans="2:17" x14ac:dyDescent="0.35">
      <c r="B463" s="8">
        <f ca="1">IFERROR(VLOOKUP(C463,'Праздничные дни'!$C$2:$C$12427,1,0),IFERROR(VLOOKUP(C463+1,'Праздничные дни'!$C$2:$C$12427,1,0),IFERROR(VLOOKUP(C463+2,'Праздничные дни'!$C$2:$C$12427,1,0),IFERROR(VLOOKUP(C463+3,'Праздничные дни'!$C$2:$C$12427,1,0),IFERROR(VLOOKUP(C463+4,'Праздничные дни'!$C$2:$C$12427,1,0),IFERROR(VLOOKUP(C463+5,'Праздничные дни'!$C$2:$C$12427,1,0),IFERROR(VLOOKUP(C463+6,'Праздничные дни'!$C$2:$C$12427,1,0),IFERROR(VLOOKUP(C463+7,'Праздничные дни'!$C$2:$C$12427,1,0),IFERROR(VLOOKUP(C463+8,'Праздничные дни'!$C$2:$C$12427,1,0),IFERROR(VLOOKUP(C463+9,'Праздничные дни'!$C$2:$C$12427,1,0),IFERROR(VLOOKUP(C463+10,'Праздничные дни'!$C$2:$C$12427,1,0),0)))))))))))</f>
        <v>58837</v>
      </c>
      <c r="C463" s="8">
        <f t="shared" ca="1" si="108"/>
        <v>58837</v>
      </c>
      <c r="D463" s="9">
        <f t="shared" ca="1" si="102"/>
        <v>98755.432732786561</v>
      </c>
      <c r="E463" s="9">
        <f t="shared" ca="1" si="109"/>
        <v>-200784.08770993605</v>
      </c>
      <c r="F463" s="9">
        <f t="shared" ca="1" si="103"/>
        <v>299539.5204427226</v>
      </c>
      <c r="G463" s="9">
        <f t="shared" ca="1" si="110"/>
        <v>-26566991.855255146</v>
      </c>
      <c r="H463">
        <f t="shared" ca="1" si="104"/>
        <v>1</v>
      </c>
      <c r="I463" s="2">
        <f t="shared" si="105"/>
        <v>0.09</v>
      </c>
      <c r="K463" s="8">
        <f ca="1">IFERROR(VLOOKUP(L463,'Праздничные дни'!$C$2:$C$12427,1,0),IFERROR(VLOOKUP(L463+1,'Праздничные дни'!$C$2:$C$12427,1,0),IFERROR(VLOOKUP(L463+2,'Праздничные дни'!$C$2:$C$12427,1,0),IFERROR(VLOOKUP(L463+3,'Праздничные дни'!$C$2:$C$12427,1,0),IFERROR(VLOOKUP(L463+4,'Праздничные дни'!$C$2:$C$12427,1,0),IFERROR(VLOOKUP(L463+5,'Праздничные дни'!$C$2:$C$12427,1,0),IFERROR(VLOOKUP(L463+6,'Праздничные дни'!$C$2:$C$12427,1,0),IFERROR(VLOOKUP(L463+7,'Праздничные дни'!$C$2:$C$12427,1,0),IFERROR(VLOOKUP(L463+8,'Праздничные дни'!$C$2:$C$12427,1,0),IFERROR(VLOOKUP(L463+9,'Праздничные дни'!$C$2:$C$12427,1,0),IFERROR(VLOOKUP(L463+10,'Праздничные дни'!$C$2:$C$12427,1,0),0)))))))))))</f>
        <v>58837</v>
      </c>
      <c r="L463" s="8">
        <f t="shared" ca="1" si="114"/>
        <v>58837</v>
      </c>
      <c r="M463" s="9">
        <f t="shared" si="111"/>
        <v>100703.56363618122</v>
      </c>
      <c r="N463" s="9">
        <f t="shared" ca="1" si="112"/>
        <v>-198768.76445298071</v>
      </c>
      <c r="O463" s="9">
        <f t="shared" ca="1" si="106"/>
        <v>299472.32808916195</v>
      </c>
      <c r="P463" s="9">
        <f t="shared" ca="1" si="113"/>
        <v>-26303271.261902053</v>
      </c>
      <c r="Q463">
        <f t="shared" ca="1" si="107"/>
        <v>1</v>
      </c>
    </row>
    <row r="464" spans="2:17" x14ac:dyDescent="0.35">
      <c r="B464" s="8">
        <f ca="1">IFERROR(VLOOKUP(C464,'Праздничные дни'!$C$2:$C$12427,1,0),IFERROR(VLOOKUP(C464+1,'Праздничные дни'!$C$2:$C$12427,1,0),IFERROR(VLOOKUP(C464+2,'Праздничные дни'!$C$2:$C$12427,1,0),IFERROR(VLOOKUP(C464+3,'Праздничные дни'!$C$2:$C$12427,1,0),IFERROR(VLOOKUP(C464+4,'Праздничные дни'!$C$2:$C$12427,1,0),IFERROR(VLOOKUP(C464+5,'Праздничные дни'!$C$2:$C$12427,1,0),IFERROR(VLOOKUP(C464+6,'Праздничные дни'!$C$2:$C$12427,1,0),IFERROR(VLOOKUP(C464+7,'Праздничные дни'!$C$2:$C$12427,1,0),IFERROR(VLOOKUP(C464+8,'Праздничные дни'!$C$2:$C$12427,1,0),IFERROR(VLOOKUP(C464+9,'Праздничные дни'!$C$2:$C$12427,1,0),IFERROR(VLOOKUP(C464+10,'Праздничные дни'!$C$2:$C$12427,1,0),0)))))))))))</f>
        <v>58865</v>
      </c>
      <c r="C464" s="8">
        <f t="shared" ca="1" si="108"/>
        <v>58865</v>
      </c>
      <c r="D464" s="9">
        <f t="shared" ca="1" si="102"/>
        <v>98755.432732786561</v>
      </c>
      <c r="E464" s="9">
        <f t="shared" ca="1" si="109"/>
        <v>-183421.42321984374</v>
      </c>
      <c r="F464" s="9">
        <f t="shared" ca="1" si="103"/>
        <v>282176.85595263029</v>
      </c>
      <c r="G464" s="9">
        <f t="shared" ca="1" si="110"/>
        <v>-26849168.711207777</v>
      </c>
      <c r="H464">
        <f t="shared" ca="1" si="104"/>
        <v>1</v>
      </c>
      <c r="I464" s="2">
        <f t="shared" si="105"/>
        <v>0.09</v>
      </c>
      <c r="K464" s="8">
        <f ca="1">IFERROR(VLOOKUP(L464,'Праздничные дни'!$C$2:$C$12427,1,0),IFERROR(VLOOKUP(L464+1,'Праздничные дни'!$C$2:$C$12427,1,0),IFERROR(VLOOKUP(L464+2,'Праздничные дни'!$C$2:$C$12427,1,0),IFERROR(VLOOKUP(L464+3,'Праздничные дни'!$C$2:$C$12427,1,0),IFERROR(VLOOKUP(L464+4,'Праздничные дни'!$C$2:$C$12427,1,0),IFERROR(VLOOKUP(L464+5,'Праздничные дни'!$C$2:$C$12427,1,0),IFERROR(VLOOKUP(L464+6,'Праздничные дни'!$C$2:$C$12427,1,0),IFERROR(VLOOKUP(L464+7,'Праздничные дни'!$C$2:$C$12427,1,0),IFERROR(VLOOKUP(L464+8,'Праздничные дни'!$C$2:$C$12427,1,0),IFERROR(VLOOKUP(L464+9,'Праздничные дни'!$C$2:$C$12427,1,0),IFERROR(VLOOKUP(L464+10,'Праздничные дни'!$C$2:$C$12427,1,0),0)))))))))))</f>
        <v>58865</v>
      </c>
      <c r="L464" s="8">
        <f t="shared" ca="1" si="114"/>
        <v>58865</v>
      </c>
      <c r="M464" s="9">
        <f t="shared" si="111"/>
        <v>100703.56363618122</v>
      </c>
      <c r="N464" s="9">
        <f t="shared" ca="1" si="112"/>
        <v>-181600.66734244704</v>
      </c>
      <c r="O464" s="9">
        <f t="shared" ca="1" si="106"/>
        <v>282304.23097862827</v>
      </c>
      <c r="P464" s="9">
        <f t="shared" ca="1" si="113"/>
        <v>-26585575.49288068</v>
      </c>
      <c r="Q464">
        <f t="shared" ca="1" si="107"/>
        <v>1</v>
      </c>
    </row>
    <row r="465" spans="2:17" x14ac:dyDescent="0.35">
      <c r="B465" s="8">
        <f ca="1">IFERROR(VLOOKUP(C465,'Праздничные дни'!$C$2:$C$12427,1,0),IFERROR(VLOOKUP(C465+1,'Праздничные дни'!$C$2:$C$12427,1,0),IFERROR(VLOOKUP(C465+2,'Праздничные дни'!$C$2:$C$12427,1,0),IFERROR(VLOOKUP(C465+3,'Праздничные дни'!$C$2:$C$12427,1,0),IFERROR(VLOOKUP(C465+4,'Праздничные дни'!$C$2:$C$12427,1,0),IFERROR(VLOOKUP(C465+5,'Праздничные дни'!$C$2:$C$12427,1,0),IFERROR(VLOOKUP(C465+6,'Праздничные дни'!$C$2:$C$12427,1,0),IFERROR(VLOOKUP(C465+7,'Праздничные дни'!$C$2:$C$12427,1,0),IFERROR(VLOOKUP(C465+8,'Праздничные дни'!$C$2:$C$12427,1,0),IFERROR(VLOOKUP(C465+9,'Праздничные дни'!$C$2:$C$12427,1,0),IFERROR(VLOOKUP(C465+10,'Праздничные дни'!$C$2:$C$12427,1,0),0)))))))))))</f>
        <v>58896</v>
      </c>
      <c r="C465" s="8">
        <f t="shared" ca="1" si="108"/>
        <v>58896</v>
      </c>
      <c r="D465" s="9">
        <f t="shared" ca="1" si="102"/>
        <v>98755.432732786561</v>
      </c>
      <c r="E465" s="9">
        <f t="shared" ca="1" si="109"/>
        <v>-205230.63206649231</v>
      </c>
      <c r="F465" s="9">
        <f t="shared" ca="1" si="103"/>
        <v>303986.06479927886</v>
      </c>
      <c r="G465" s="9">
        <f t="shared" ca="1" si="110"/>
        <v>-27153154.776007056</v>
      </c>
      <c r="H465">
        <f t="shared" ca="1" si="104"/>
        <v>1</v>
      </c>
      <c r="I465" s="2">
        <f t="shared" si="105"/>
        <v>0.09</v>
      </c>
      <c r="K465" s="8">
        <f ca="1">IFERROR(VLOOKUP(L465,'Праздничные дни'!$C$2:$C$12427,1,0),IFERROR(VLOOKUP(L465+1,'Праздничные дни'!$C$2:$C$12427,1,0),IFERROR(VLOOKUP(L465+2,'Праздничные дни'!$C$2:$C$12427,1,0),IFERROR(VLOOKUP(L465+3,'Праздничные дни'!$C$2:$C$12427,1,0),IFERROR(VLOOKUP(L465+4,'Праздничные дни'!$C$2:$C$12427,1,0),IFERROR(VLOOKUP(L465+5,'Праздничные дни'!$C$2:$C$12427,1,0),IFERROR(VLOOKUP(L465+6,'Праздничные дни'!$C$2:$C$12427,1,0),IFERROR(VLOOKUP(L465+7,'Праздничные дни'!$C$2:$C$12427,1,0),IFERROR(VLOOKUP(L465+8,'Праздничные дни'!$C$2:$C$12427,1,0),IFERROR(VLOOKUP(L465+9,'Праздничные дни'!$C$2:$C$12427,1,0),IFERROR(VLOOKUP(L465+10,'Праздничные дни'!$C$2:$C$12427,1,0),0)))))))))))</f>
        <v>58896</v>
      </c>
      <c r="L465" s="8">
        <f t="shared" ca="1" si="114"/>
        <v>58896</v>
      </c>
      <c r="M465" s="9">
        <f t="shared" si="111"/>
        <v>100703.56363618122</v>
      </c>
      <c r="N465" s="9">
        <f t="shared" ca="1" si="112"/>
        <v>-203215.76883599203</v>
      </c>
      <c r="O465" s="9">
        <f t="shared" ca="1" si="106"/>
        <v>303919.33247217326</v>
      </c>
      <c r="P465" s="9">
        <f t="shared" ca="1" si="113"/>
        <v>-26889494.825352851</v>
      </c>
      <c r="Q465">
        <f t="shared" ca="1" si="107"/>
        <v>1</v>
      </c>
    </row>
    <row r="466" spans="2:17" x14ac:dyDescent="0.35">
      <c r="B466" s="8">
        <f ca="1">IFERROR(VLOOKUP(C466,'Праздничные дни'!$C$2:$C$12427,1,0),IFERROR(VLOOKUP(C466+1,'Праздничные дни'!$C$2:$C$12427,1,0),IFERROR(VLOOKUP(C466+2,'Праздничные дни'!$C$2:$C$12427,1,0),IFERROR(VLOOKUP(C466+3,'Праздничные дни'!$C$2:$C$12427,1,0),IFERROR(VLOOKUP(C466+4,'Праздничные дни'!$C$2:$C$12427,1,0),IFERROR(VLOOKUP(C466+5,'Праздничные дни'!$C$2:$C$12427,1,0),IFERROR(VLOOKUP(C466+6,'Праздничные дни'!$C$2:$C$12427,1,0),IFERROR(VLOOKUP(C466+7,'Праздничные дни'!$C$2:$C$12427,1,0),IFERROR(VLOOKUP(C466+8,'Праздничные дни'!$C$2:$C$12427,1,0),IFERROR(VLOOKUP(C466+9,'Праздничные дни'!$C$2:$C$12427,1,0),IFERROR(VLOOKUP(C466+10,'Праздничные дни'!$C$2:$C$12427,1,0),0)))))))))))</f>
        <v>58928</v>
      </c>
      <c r="C466" s="8">
        <f t="shared" ca="1" si="108"/>
        <v>58926</v>
      </c>
      <c r="D466" s="9">
        <f t="shared" ca="1" si="102"/>
        <v>98755.432732786561</v>
      </c>
      <c r="E466" s="9">
        <f t="shared" ca="1" si="109"/>
        <v>-214249.55001342553</v>
      </c>
      <c r="F466" s="9">
        <f t="shared" ca="1" si="103"/>
        <v>313004.9827462121</v>
      </c>
      <c r="G466" s="9">
        <f t="shared" ca="1" si="110"/>
        <v>-27466159.75875327</v>
      </c>
      <c r="H466">
        <f t="shared" ca="1" si="104"/>
        <v>1</v>
      </c>
      <c r="I466" s="2">
        <f t="shared" si="105"/>
        <v>0.09</v>
      </c>
      <c r="K466" s="8">
        <f ca="1">IFERROR(VLOOKUP(L466,'Праздничные дни'!$C$2:$C$12427,1,0),IFERROR(VLOOKUP(L466+1,'Праздничные дни'!$C$2:$C$12427,1,0),IFERROR(VLOOKUP(L466+2,'Праздничные дни'!$C$2:$C$12427,1,0),IFERROR(VLOOKUP(L466+3,'Праздничные дни'!$C$2:$C$12427,1,0),IFERROR(VLOOKUP(L466+4,'Праздничные дни'!$C$2:$C$12427,1,0),IFERROR(VLOOKUP(L466+5,'Праздничные дни'!$C$2:$C$12427,1,0),IFERROR(VLOOKUP(L466+6,'Праздничные дни'!$C$2:$C$12427,1,0),IFERROR(VLOOKUP(L466+7,'Праздничные дни'!$C$2:$C$12427,1,0),IFERROR(VLOOKUP(L466+8,'Праздничные дни'!$C$2:$C$12427,1,0),IFERROR(VLOOKUP(L466+9,'Праздничные дни'!$C$2:$C$12427,1,0),IFERROR(VLOOKUP(L466+10,'Праздничные дни'!$C$2:$C$12427,1,0),0)))))))))))</f>
        <v>58928</v>
      </c>
      <c r="L466" s="8">
        <f t="shared" ca="1" si="114"/>
        <v>58926</v>
      </c>
      <c r="M466" s="9">
        <f t="shared" si="111"/>
        <v>100703.56363618122</v>
      </c>
      <c r="N466" s="9">
        <f t="shared" ca="1" si="112"/>
        <v>-212169.16464935947</v>
      </c>
      <c r="O466" s="9">
        <f t="shared" ca="1" si="106"/>
        <v>312872.72828554071</v>
      </c>
      <c r="P466" s="9">
        <f t="shared" ca="1" si="113"/>
        <v>-27202367.553638391</v>
      </c>
      <c r="Q466">
        <f t="shared" ca="1" si="107"/>
        <v>1</v>
      </c>
    </row>
    <row r="467" spans="2:17" x14ac:dyDescent="0.35">
      <c r="B467" s="8">
        <f ca="1">IFERROR(VLOOKUP(C467,'Праздничные дни'!$C$2:$C$12427,1,0),IFERROR(VLOOKUP(C467+1,'Праздничные дни'!$C$2:$C$12427,1,0),IFERROR(VLOOKUP(C467+2,'Праздничные дни'!$C$2:$C$12427,1,0),IFERROR(VLOOKUP(C467+3,'Праздничные дни'!$C$2:$C$12427,1,0),IFERROR(VLOOKUP(C467+4,'Праздничные дни'!$C$2:$C$12427,1,0),IFERROR(VLOOKUP(C467+5,'Праздничные дни'!$C$2:$C$12427,1,0),IFERROR(VLOOKUP(C467+6,'Праздничные дни'!$C$2:$C$12427,1,0),IFERROR(VLOOKUP(C467+7,'Праздничные дни'!$C$2:$C$12427,1,0),IFERROR(VLOOKUP(C467+8,'Праздничные дни'!$C$2:$C$12427,1,0),IFERROR(VLOOKUP(C467+9,'Праздничные дни'!$C$2:$C$12427,1,0),IFERROR(VLOOKUP(C467+10,'Праздничные дни'!$C$2:$C$12427,1,0),0)))))))))))</f>
        <v>58957</v>
      </c>
      <c r="C467" s="8">
        <f t="shared" ca="1" si="108"/>
        <v>58957</v>
      </c>
      <c r="D467" s="9">
        <f t="shared" ca="1" si="102"/>
        <v>98755.432732786561</v>
      </c>
      <c r="E467" s="9">
        <f t="shared" ca="1" si="109"/>
        <v>-196401.85471327681</v>
      </c>
      <c r="F467" s="9">
        <f t="shared" ca="1" si="103"/>
        <v>295157.28744606336</v>
      </c>
      <c r="G467" s="9">
        <f t="shared" ca="1" si="110"/>
        <v>-27761317.046199333</v>
      </c>
      <c r="H467">
        <f t="shared" ca="1" si="104"/>
        <v>1</v>
      </c>
      <c r="I467" s="2">
        <f t="shared" si="105"/>
        <v>0.09</v>
      </c>
      <c r="K467" s="8">
        <f ca="1">IFERROR(VLOOKUP(L467,'Праздничные дни'!$C$2:$C$12427,1,0),IFERROR(VLOOKUP(L467+1,'Праздничные дни'!$C$2:$C$12427,1,0),IFERROR(VLOOKUP(L467+2,'Праздничные дни'!$C$2:$C$12427,1,0),IFERROR(VLOOKUP(L467+3,'Праздничные дни'!$C$2:$C$12427,1,0),IFERROR(VLOOKUP(L467+4,'Праздничные дни'!$C$2:$C$12427,1,0),IFERROR(VLOOKUP(L467+5,'Праздничные дни'!$C$2:$C$12427,1,0),IFERROR(VLOOKUP(L467+6,'Праздничные дни'!$C$2:$C$12427,1,0),IFERROR(VLOOKUP(L467+7,'Праздничные дни'!$C$2:$C$12427,1,0),IFERROR(VLOOKUP(L467+8,'Праздничные дни'!$C$2:$C$12427,1,0),IFERROR(VLOOKUP(L467+9,'Праздничные дни'!$C$2:$C$12427,1,0),IFERROR(VLOOKUP(L467+10,'Праздничные дни'!$C$2:$C$12427,1,0),0)))))))))))</f>
        <v>58957</v>
      </c>
      <c r="L467" s="8">
        <f t="shared" ca="1" si="114"/>
        <v>58957</v>
      </c>
      <c r="M467" s="9">
        <f t="shared" si="111"/>
        <v>100703.56363618122</v>
      </c>
      <c r="N467" s="9">
        <f t="shared" ca="1" si="112"/>
        <v>-194515.55976711289</v>
      </c>
      <c r="O467" s="9">
        <f t="shared" ca="1" si="106"/>
        <v>295219.12340329413</v>
      </c>
      <c r="P467" s="9">
        <f t="shared" ca="1" si="113"/>
        <v>-27497586.677041687</v>
      </c>
      <c r="Q467">
        <f t="shared" ca="1" si="107"/>
        <v>1</v>
      </c>
    </row>
    <row r="468" spans="2:17" x14ac:dyDescent="0.35">
      <c r="B468" s="8">
        <f ca="1">IFERROR(VLOOKUP(C468,'Праздничные дни'!$C$2:$C$12427,1,0),IFERROR(VLOOKUP(C468+1,'Праздничные дни'!$C$2:$C$12427,1,0),IFERROR(VLOOKUP(C468+2,'Праздничные дни'!$C$2:$C$12427,1,0),IFERROR(VLOOKUP(C468+3,'Праздничные дни'!$C$2:$C$12427,1,0),IFERROR(VLOOKUP(C468+4,'Праздничные дни'!$C$2:$C$12427,1,0),IFERROR(VLOOKUP(C468+5,'Праздничные дни'!$C$2:$C$12427,1,0),IFERROR(VLOOKUP(C468+6,'Праздничные дни'!$C$2:$C$12427,1,0),IFERROR(VLOOKUP(C468+7,'Праздничные дни'!$C$2:$C$12427,1,0),IFERROR(VLOOKUP(C468+8,'Праздничные дни'!$C$2:$C$12427,1,0),IFERROR(VLOOKUP(C468+9,'Праздничные дни'!$C$2:$C$12427,1,0),IFERROR(VLOOKUP(C468+10,'Праздничные дни'!$C$2:$C$12427,1,0),0)))))))))))</f>
        <v>58987</v>
      </c>
      <c r="C468" s="8">
        <f t="shared" ca="1" si="108"/>
        <v>58987</v>
      </c>
      <c r="D468" s="9">
        <f t="shared" ca="1" si="102"/>
        <v>98755.432732786561</v>
      </c>
      <c r="E468" s="9">
        <f t="shared" ca="1" si="109"/>
        <v>-205357.68773900875</v>
      </c>
      <c r="F468" s="9">
        <f t="shared" ca="1" si="103"/>
        <v>304113.12047179532</v>
      </c>
      <c r="G468" s="9">
        <f t="shared" ca="1" si="110"/>
        <v>-28065430.166671127</v>
      </c>
      <c r="H468">
        <f t="shared" ca="1" si="104"/>
        <v>1</v>
      </c>
      <c r="I468" s="2">
        <f t="shared" si="105"/>
        <v>0.09</v>
      </c>
      <c r="K468" s="8">
        <f ca="1">IFERROR(VLOOKUP(L468,'Праздничные дни'!$C$2:$C$12427,1,0),IFERROR(VLOOKUP(L468+1,'Праздничные дни'!$C$2:$C$12427,1,0),IFERROR(VLOOKUP(L468+2,'Праздничные дни'!$C$2:$C$12427,1,0),IFERROR(VLOOKUP(L468+3,'Праздничные дни'!$C$2:$C$12427,1,0),IFERROR(VLOOKUP(L468+4,'Праздничные дни'!$C$2:$C$12427,1,0),IFERROR(VLOOKUP(L468+5,'Праздничные дни'!$C$2:$C$12427,1,0),IFERROR(VLOOKUP(L468+6,'Праздничные дни'!$C$2:$C$12427,1,0),IFERROR(VLOOKUP(L468+7,'Праздничные дни'!$C$2:$C$12427,1,0),IFERROR(VLOOKUP(L468+8,'Праздничные дни'!$C$2:$C$12427,1,0),IFERROR(VLOOKUP(L468+9,'Праздничные дни'!$C$2:$C$12427,1,0),IFERROR(VLOOKUP(L468+10,'Праздничные дни'!$C$2:$C$12427,1,0),0)))))))))))</f>
        <v>58987</v>
      </c>
      <c r="L468" s="8">
        <f t="shared" ca="1" si="114"/>
        <v>58987</v>
      </c>
      <c r="M468" s="9">
        <f t="shared" si="111"/>
        <v>100703.56363618122</v>
      </c>
      <c r="N468" s="9">
        <f t="shared" ca="1" si="112"/>
        <v>-203406.80555619876</v>
      </c>
      <c r="O468" s="9">
        <f t="shared" ca="1" si="106"/>
        <v>304110.36919237999</v>
      </c>
      <c r="P468" s="9">
        <f t="shared" ca="1" si="113"/>
        <v>-27801697.046234068</v>
      </c>
      <c r="Q468">
        <f t="shared" ca="1" si="107"/>
        <v>1</v>
      </c>
    </row>
    <row r="469" spans="2:17" x14ac:dyDescent="0.35">
      <c r="B469" s="8">
        <f ca="1">IFERROR(VLOOKUP(C469,'Праздничные дни'!$C$2:$C$12427,1,0),IFERROR(VLOOKUP(C469+1,'Праздничные дни'!$C$2:$C$12427,1,0),IFERROR(VLOOKUP(C469+2,'Праздничные дни'!$C$2:$C$12427,1,0),IFERROR(VLOOKUP(C469+3,'Праздничные дни'!$C$2:$C$12427,1,0),IFERROR(VLOOKUP(C469+4,'Праздничные дни'!$C$2:$C$12427,1,0),IFERROR(VLOOKUP(C469+5,'Праздничные дни'!$C$2:$C$12427,1,0),IFERROR(VLOOKUP(C469+6,'Праздничные дни'!$C$2:$C$12427,1,0),IFERROR(VLOOKUP(C469+7,'Праздничные дни'!$C$2:$C$12427,1,0),IFERROR(VLOOKUP(C469+8,'Праздничные дни'!$C$2:$C$12427,1,0),IFERROR(VLOOKUP(C469+9,'Праздничные дни'!$C$2:$C$12427,1,0),IFERROR(VLOOKUP(C469+10,'Праздничные дни'!$C$2:$C$12427,1,0),0)))))))))))</f>
        <v>59019</v>
      </c>
      <c r="C469" s="8">
        <f t="shared" ca="1" si="108"/>
        <v>59018</v>
      </c>
      <c r="D469" s="9">
        <f t="shared" ca="1" si="102"/>
        <v>98755.432732786561</v>
      </c>
      <c r="E469" s="9">
        <f t="shared" ca="1" si="109"/>
        <v>-221447.77775345984</v>
      </c>
      <c r="F469" s="9">
        <f t="shared" ca="1" si="103"/>
        <v>320203.21048624639</v>
      </c>
      <c r="G469" s="9">
        <f t="shared" ca="1" si="110"/>
        <v>-28385633.377157375</v>
      </c>
      <c r="H469">
        <f t="shared" ca="1" si="104"/>
        <v>1</v>
      </c>
      <c r="I469" s="2">
        <f t="shared" si="105"/>
        <v>0.09</v>
      </c>
      <c r="K469" s="8">
        <f ca="1">IFERROR(VLOOKUP(L469,'Праздничные дни'!$C$2:$C$12427,1,0),IFERROR(VLOOKUP(L469+1,'Праздничные дни'!$C$2:$C$12427,1,0),IFERROR(VLOOKUP(L469+2,'Праздничные дни'!$C$2:$C$12427,1,0),IFERROR(VLOOKUP(L469+3,'Праздничные дни'!$C$2:$C$12427,1,0),IFERROR(VLOOKUP(L469+4,'Праздничные дни'!$C$2:$C$12427,1,0),IFERROR(VLOOKUP(L469+5,'Праздничные дни'!$C$2:$C$12427,1,0),IFERROR(VLOOKUP(L469+6,'Праздничные дни'!$C$2:$C$12427,1,0),IFERROR(VLOOKUP(L469+7,'Праздничные дни'!$C$2:$C$12427,1,0),IFERROR(VLOOKUP(L469+8,'Праздничные дни'!$C$2:$C$12427,1,0),IFERROR(VLOOKUP(L469+9,'Праздничные дни'!$C$2:$C$12427,1,0),IFERROR(VLOOKUP(L469+10,'Праздничные дни'!$C$2:$C$12427,1,0),0)))))))))))</f>
        <v>59019</v>
      </c>
      <c r="L469" s="8">
        <f t="shared" ca="1" si="114"/>
        <v>59018</v>
      </c>
      <c r="M469" s="9">
        <f t="shared" si="111"/>
        <v>100703.56363618122</v>
      </c>
      <c r="N469" s="9">
        <f t="shared" ca="1" si="112"/>
        <v>-219366.81504973728</v>
      </c>
      <c r="O469" s="9">
        <f t="shared" ca="1" si="106"/>
        <v>320070.37868591852</v>
      </c>
      <c r="P469" s="9">
        <f t="shared" ca="1" si="113"/>
        <v>-28121767.424919985</v>
      </c>
      <c r="Q469">
        <f t="shared" ca="1" si="107"/>
        <v>1</v>
      </c>
    </row>
    <row r="470" spans="2:17" x14ac:dyDescent="0.35">
      <c r="B470" s="8">
        <f ca="1">IFERROR(VLOOKUP(C470,'Праздничные дни'!$C$2:$C$12427,1,0),IFERROR(VLOOKUP(C470+1,'Праздничные дни'!$C$2:$C$12427,1,0),IFERROR(VLOOKUP(C470+2,'Праздничные дни'!$C$2:$C$12427,1,0),IFERROR(VLOOKUP(C470+3,'Праздничные дни'!$C$2:$C$12427,1,0),IFERROR(VLOOKUP(C470+4,'Праздничные дни'!$C$2:$C$12427,1,0),IFERROR(VLOOKUP(C470+5,'Праздничные дни'!$C$2:$C$12427,1,0),IFERROR(VLOOKUP(C470+6,'Праздничные дни'!$C$2:$C$12427,1,0),IFERROR(VLOOKUP(C470+7,'Праздничные дни'!$C$2:$C$12427,1,0),IFERROR(VLOOKUP(C470+8,'Праздничные дни'!$C$2:$C$12427,1,0),IFERROR(VLOOKUP(C470+9,'Праздничные дни'!$C$2:$C$12427,1,0),IFERROR(VLOOKUP(C470+10,'Праздничные дни'!$C$2:$C$12427,1,0),0)))))))))))</f>
        <v>59049</v>
      </c>
      <c r="C470" s="8">
        <f t="shared" ca="1" si="108"/>
        <v>59049</v>
      </c>
      <c r="D470" s="9">
        <f t="shared" ca="1" si="102"/>
        <v>98755.432732786561</v>
      </c>
      <c r="E470" s="9">
        <f t="shared" ca="1" si="109"/>
        <v>-209975.918132397</v>
      </c>
      <c r="F470" s="9">
        <f t="shared" ca="1" si="103"/>
        <v>308731.35086518357</v>
      </c>
      <c r="G470" s="9">
        <f t="shared" ca="1" si="110"/>
        <v>-28694364.72802256</v>
      </c>
      <c r="H470">
        <f t="shared" ca="1" si="104"/>
        <v>1</v>
      </c>
      <c r="I470" s="2">
        <f t="shared" si="105"/>
        <v>0.09</v>
      </c>
      <c r="K470" s="8">
        <f ca="1">IFERROR(VLOOKUP(L470,'Праздничные дни'!$C$2:$C$12427,1,0),IFERROR(VLOOKUP(L470+1,'Праздничные дни'!$C$2:$C$12427,1,0),IFERROR(VLOOKUP(L470+2,'Праздничные дни'!$C$2:$C$12427,1,0),IFERROR(VLOOKUP(L470+3,'Праздничные дни'!$C$2:$C$12427,1,0),IFERROR(VLOOKUP(L470+4,'Праздничные дни'!$C$2:$C$12427,1,0),IFERROR(VLOOKUP(L470+5,'Праздничные дни'!$C$2:$C$12427,1,0),IFERROR(VLOOKUP(L470+6,'Праздничные дни'!$C$2:$C$12427,1,0),IFERROR(VLOOKUP(L470+7,'Праздничные дни'!$C$2:$C$12427,1,0),IFERROR(VLOOKUP(L470+8,'Праздничные дни'!$C$2:$C$12427,1,0),IFERROR(VLOOKUP(L470+9,'Праздничные дни'!$C$2:$C$12427,1,0),IFERROR(VLOOKUP(L470+10,'Праздничные дни'!$C$2:$C$12427,1,0),0)))))))))))</f>
        <v>59049</v>
      </c>
      <c r="L470" s="8">
        <f t="shared" ca="1" si="114"/>
        <v>59049</v>
      </c>
      <c r="M470" s="9">
        <f t="shared" si="111"/>
        <v>100703.56363618122</v>
      </c>
      <c r="N470" s="9">
        <f t="shared" ca="1" si="112"/>
        <v>-208024.03300625741</v>
      </c>
      <c r="O470" s="9">
        <f t="shared" ca="1" si="106"/>
        <v>308727.59664243861</v>
      </c>
      <c r="P470" s="9">
        <f t="shared" ca="1" si="113"/>
        <v>-28430495.021562424</v>
      </c>
      <c r="Q470">
        <f t="shared" ca="1" si="107"/>
        <v>1</v>
      </c>
    </row>
    <row r="471" spans="2:17" x14ac:dyDescent="0.35">
      <c r="B471" s="8">
        <f ca="1">IFERROR(VLOOKUP(C471,'Праздничные дни'!$C$2:$C$12427,1,0),IFERROR(VLOOKUP(C471+1,'Праздничные дни'!$C$2:$C$12427,1,0),IFERROR(VLOOKUP(C471+2,'Праздничные дни'!$C$2:$C$12427,1,0),IFERROR(VLOOKUP(C471+3,'Праздничные дни'!$C$2:$C$12427,1,0),IFERROR(VLOOKUP(C471+4,'Праздничные дни'!$C$2:$C$12427,1,0),IFERROR(VLOOKUP(C471+5,'Праздничные дни'!$C$2:$C$12427,1,0),IFERROR(VLOOKUP(C471+6,'Праздничные дни'!$C$2:$C$12427,1,0),IFERROR(VLOOKUP(C471+7,'Праздничные дни'!$C$2:$C$12427,1,0),IFERROR(VLOOKUP(C471+8,'Праздничные дни'!$C$2:$C$12427,1,0),IFERROR(VLOOKUP(C471+9,'Праздничные дни'!$C$2:$C$12427,1,0),IFERROR(VLOOKUP(C471+10,'Праздничные дни'!$C$2:$C$12427,1,0),0)))))))))))</f>
        <v>59079</v>
      </c>
      <c r="C471" s="8">
        <f t="shared" ca="1" si="108"/>
        <v>59079</v>
      </c>
      <c r="D471" s="9">
        <f t="shared" ca="1" si="102"/>
        <v>98755.432732786561</v>
      </c>
      <c r="E471" s="9">
        <f t="shared" ca="1" si="109"/>
        <v>-212259.68428948193</v>
      </c>
      <c r="F471" s="9">
        <f t="shared" ca="1" si="103"/>
        <v>311015.11702226847</v>
      </c>
      <c r="G471" s="9">
        <f t="shared" ca="1" si="110"/>
        <v>-29005379.845044829</v>
      </c>
      <c r="H471">
        <f t="shared" ca="1" si="104"/>
        <v>1</v>
      </c>
      <c r="I471" s="2">
        <f t="shared" si="105"/>
        <v>0.09</v>
      </c>
      <c r="K471" s="8">
        <f ca="1">IFERROR(VLOOKUP(L471,'Праздничные дни'!$C$2:$C$12427,1,0),IFERROR(VLOOKUP(L471+1,'Праздничные дни'!$C$2:$C$12427,1,0),IFERROR(VLOOKUP(L471+2,'Праздничные дни'!$C$2:$C$12427,1,0),IFERROR(VLOOKUP(L471+3,'Праздничные дни'!$C$2:$C$12427,1,0),IFERROR(VLOOKUP(L471+4,'Праздничные дни'!$C$2:$C$12427,1,0),IFERROR(VLOOKUP(L471+5,'Праздничные дни'!$C$2:$C$12427,1,0),IFERROR(VLOOKUP(L471+6,'Праздничные дни'!$C$2:$C$12427,1,0),IFERROR(VLOOKUP(L471+7,'Праздничные дни'!$C$2:$C$12427,1,0),IFERROR(VLOOKUP(L471+8,'Праздничные дни'!$C$2:$C$12427,1,0),IFERROR(VLOOKUP(L471+9,'Праздничные дни'!$C$2:$C$12427,1,0),IFERROR(VLOOKUP(L471+10,'Праздничные дни'!$C$2:$C$12427,1,0),0)))))))))))</f>
        <v>59079</v>
      </c>
      <c r="L471" s="8">
        <f t="shared" ca="1" si="114"/>
        <v>59079</v>
      </c>
      <c r="M471" s="9">
        <f t="shared" si="111"/>
        <v>100703.56363618122</v>
      </c>
      <c r="N471" s="9">
        <f t="shared" ca="1" si="112"/>
        <v>-210307.77139237954</v>
      </c>
      <c r="O471" s="9">
        <f t="shared" ca="1" si="106"/>
        <v>311011.33502856077</v>
      </c>
      <c r="P471" s="9">
        <f t="shared" ca="1" si="113"/>
        <v>-28741506.356590983</v>
      </c>
      <c r="Q471">
        <f t="shared" ca="1" si="107"/>
        <v>1</v>
      </c>
    </row>
    <row r="472" spans="2:17" x14ac:dyDescent="0.35">
      <c r="B472" s="8">
        <f ca="1">IFERROR(VLOOKUP(C472,'Праздничные дни'!$C$2:$C$12427,1,0),IFERROR(VLOOKUP(C472+1,'Праздничные дни'!$C$2:$C$12427,1,0),IFERROR(VLOOKUP(C472+2,'Праздничные дни'!$C$2:$C$12427,1,0),IFERROR(VLOOKUP(C472+3,'Праздничные дни'!$C$2:$C$12427,1,0),IFERROR(VLOOKUP(C472+4,'Праздничные дни'!$C$2:$C$12427,1,0),IFERROR(VLOOKUP(C472+5,'Праздничные дни'!$C$2:$C$12427,1,0),IFERROR(VLOOKUP(C472+6,'Праздничные дни'!$C$2:$C$12427,1,0),IFERROR(VLOOKUP(C472+7,'Праздничные дни'!$C$2:$C$12427,1,0),IFERROR(VLOOKUP(C472+8,'Праздничные дни'!$C$2:$C$12427,1,0),IFERROR(VLOOKUP(C472+9,'Праздничные дни'!$C$2:$C$12427,1,0),IFERROR(VLOOKUP(C472+10,'Праздничные дни'!$C$2:$C$12427,1,0),0)))))))))))</f>
        <v>59110</v>
      </c>
      <c r="C472" s="8">
        <f t="shared" ca="1" si="108"/>
        <v>59110</v>
      </c>
      <c r="D472" s="9">
        <f t="shared" ca="1" si="102"/>
        <v>98755.432732786561</v>
      </c>
      <c r="E472" s="9">
        <f t="shared" ca="1" si="109"/>
        <v>-221712.35552787691</v>
      </c>
      <c r="F472" s="9">
        <f t="shared" ca="1" si="103"/>
        <v>320467.78826066345</v>
      </c>
      <c r="G472" s="9">
        <f t="shared" ca="1" si="110"/>
        <v>-29325847.633305494</v>
      </c>
      <c r="H472">
        <f t="shared" ca="1" si="104"/>
        <v>1</v>
      </c>
      <c r="I472" s="2">
        <f t="shared" si="105"/>
        <v>0.09</v>
      </c>
      <c r="K472" s="8">
        <f ca="1">IFERROR(VLOOKUP(L472,'Праздничные дни'!$C$2:$C$12427,1,0),IFERROR(VLOOKUP(L472+1,'Праздничные дни'!$C$2:$C$12427,1,0),IFERROR(VLOOKUP(L472+2,'Праздничные дни'!$C$2:$C$12427,1,0),IFERROR(VLOOKUP(L472+3,'Праздничные дни'!$C$2:$C$12427,1,0),IFERROR(VLOOKUP(L472+4,'Праздничные дни'!$C$2:$C$12427,1,0),IFERROR(VLOOKUP(L472+5,'Праздничные дни'!$C$2:$C$12427,1,0),IFERROR(VLOOKUP(L472+6,'Праздничные дни'!$C$2:$C$12427,1,0),IFERROR(VLOOKUP(L472+7,'Праздничные дни'!$C$2:$C$12427,1,0),IFERROR(VLOOKUP(L472+8,'Праздничные дни'!$C$2:$C$12427,1,0),IFERROR(VLOOKUP(L472+9,'Праздничные дни'!$C$2:$C$12427,1,0),IFERROR(VLOOKUP(L472+10,'Праздничные дни'!$C$2:$C$12427,1,0),0)))))))))))</f>
        <v>59110</v>
      </c>
      <c r="L472" s="8">
        <f t="shared" ca="1" si="114"/>
        <v>59110</v>
      </c>
      <c r="M472" s="9">
        <f t="shared" si="111"/>
        <v>100703.56363618122</v>
      </c>
      <c r="N472" s="9">
        <f t="shared" ca="1" si="112"/>
        <v>-219695.34995859955</v>
      </c>
      <c r="O472" s="9">
        <f t="shared" ca="1" si="106"/>
        <v>320398.91359478078</v>
      </c>
      <c r="P472" s="9">
        <f t="shared" ca="1" si="113"/>
        <v>-29061905.270185765</v>
      </c>
      <c r="Q472">
        <f t="shared" ca="1" si="107"/>
        <v>1</v>
      </c>
    </row>
    <row r="473" spans="2:17" x14ac:dyDescent="0.35">
      <c r="B473" s="8">
        <f ca="1">IFERROR(VLOOKUP(C473,'Праздничные дни'!$C$2:$C$12427,1,0),IFERROR(VLOOKUP(C473+1,'Праздничные дни'!$C$2:$C$12427,1,0),IFERROR(VLOOKUP(C473+2,'Праздничные дни'!$C$2:$C$12427,1,0),IFERROR(VLOOKUP(C473+3,'Праздничные дни'!$C$2:$C$12427,1,0),IFERROR(VLOOKUP(C473+4,'Праздничные дни'!$C$2:$C$12427,1,0),IFERROR(VLOOKUP(C473+5,'Праздничные дни'!$C$2:$C$12427,1,0),IFERROR(VLOOKUP(C473+6,'Праздничные дни'!$C$2:$C$12427,1,0),IFERROR(VLOOKUP(C473+7,'Праздничные дни'!$C$2:$C$12427,1,0),IFERROR(VLOOKUP(C473+8,'Праздничные дни'!$C$2:$C$12427,1,0),IFERROR(VLOOKUP(C473+9,'Праздничные дни'!$C$2:$C$12427,1,0),IFERROR(VLOOKUP(C473+10,'Праздничные дни'!$C$2:$C$12427,1,0),0)))))))))))</f>
        <v>59140</v>
      </c>
      <c r="C473" s="8">
        <f t="shared" ca="1" si="108"/>
        <v>59140</v>
      </c>
      <c r="D473" s="9">
        <f t="shared" ca="1" si="102"/>
        <v>98755.432732786561</v>
      </c>
      <c r="E473" s="9">
        <f t="shared" ca="1" si="109"/>
        <v>-216930.92769842417</v>
      </c>
      <c r="F473" s="9">
        <f t="shared" ca="1" si="103"/>
        <v>315686.36043121072</v>
      </c>
      <c r="G473" s="9">
        <f t="shared" ca="1" si="110"/>
        <v>-29641533.993736703</v>
      </c>
      <c r="H473">
        <f t="shared" ca="1" si="104"/>
        <v>1</v>
      </c>
      <c r="I473" s="2">
        <f t="shared" si="105"/>
        <v>0.09</v>
      </c>
      <c r="K473" s="8">
        <f ca="1">IFERROR(VLOOKUP(L473,'Праздничные дни'!$C$2:$C$12427,1,0),IFERROR(VLOOKUP(L473+1,'Праздничные дни'!$C$2:$C$12427,1,0),IFERROR(VLOOKUP(L473+2,'Праздничные дни'!$C$2:$C$12427,1,0),IFERROR(VLOOKUP(L473+3,'Праздничные дни'!$C$2:$C$12427,1,0),IFERROR(VLOOKUP(L473+4,'Праздничные дни'!$C$2:$C$12427,1,0),IFERROR(VLOOKUP(L473+5,'Праздничные дни'!$C$2:$C$12427,1,0),IFERROR(VLOOKUP(L473+6,'Праздничные дни'!$C$2:$C$12427,1,0),IFERROR(VLOOKUP(L473+7,'Праздничные дни'!$C$2:$C$12427,1,0),IFERROR(VLOOKUP(L473+8,'Праздничные дни'!$C$2:$C$12427,1,0),IFERROR(VLOOKUP(L473+9,'Праздничные дни'!$C$2:$C$12427,1,0),IFERROR(VLOOKUP(L473+10,'Праздничные дни'!$C$2:$C$12427,1,0),0)))))))))))</f>
        <v>59140</v>
      </c>
      <c r="L473" s="8">
        <f t="shared" ca="1" si="114"/>
        <v>59140</v>
      </c>
      <c r="M473" s="9">
        <f t="shared" si="111"/>
        <v>100703.56363618122</v>
      </c>
      <c r="N473" s="9">
        <f t="shared" ca="1" si="112"/>
        <v>-214978.47734110014</v>
      </c>
      <c r="O473" s="9">
        <f t="shared" ca="1" si="106"/>
        <v>315682.04097728134</v>
      </c>
      <c r="P473" s="9">
        <f t="shared" ca="1" si="113"/>
        <v>-29377587.311163045</v>
      </c>
      <c r="Q473">
        <f t="shared" ca="1" si="107"/>
        <v>1</v>
      </c>
    </row>
    <row r="474" spans="2:17" x14ac:dyDescent="0.35">
      <c r="B474" s="8">
        <f ca="1">IFERROR(VLOOKUP(C474,'Праздничные дни'!$C$2:$C$12427,1,0),IFERROR(VLOOKUP(C474+1,'Праздничные дни'!$C$2:$C$12427,1,0),IFERROR(VLOOKUP(C474+2,'Праздничные дни'!$C$2:$C$12427,1,0),IFERROR(VLOOKUP(C474+3,'Праздничные дни'!$C$2:$C$12427,1,0),IFERROR(VLOOKUP(C474+4,'Праздничные дни'!$C$2:$C$12427,1,0),IFERROR(VLOOKUP(C474+5,'Праздничные дни'!$C$2:$C$12427,1,0),IFERROR(VLOOKUP(C474+6,'Праздничные дни'!$C$2:$C$12427,1,0),IFERROR(VLOOKUP(C474+7,'Праздничные дни'!$C$2:$C$12427,1,0),IFERROR(VLOOKUP(C474+8,'Праздничные дни'!$C$2:$C$12427,1,0),IFERROR(VLOOKUP(C474+9,'Праздничные дни'!$C$2:$C$12427,1,0),IFERROR(VLOOKUP(C474+10,'Праздничные дни'!$C$2:$C$12427,1,0),0)))))))))))</f>
        <v>59180</v>
      </c>
      <c r="C474" s="8">
        <f t="shared" ca="1" si="108"/>
        <v>59171</v>
      </c>
      <c r="D474" s="9">
        <f t="shared" ca="1" si="102"/>
        <v>98755.432732786561</v>
      </c>
      <c r="E474" s="9">
        <f t="shared" ca="1" si="109"/>
        <v>-292354.85582863598</v>
      </c>
      <c r="F474" s="9">
        <f t="shared" ca="1" si="103"/>
        <v>391110.28856142255</v>
      </c>
      <c r="G474" s="9">
        <f t="shared" ca="1" si="110"/>
        <v>-30032644.282298125</v>
      </c>
      <c r="H474">
        <f t="shared" ca="1" si="104"/>
        <v>1</v>
      </c>
      <c r="I474" s="2">
        <f t="shared" si="105"/>
        <v>0.09</v>
      </c>
      <c r="K474" s="8">
        <f ca="1">IFERROR(VLOOKUP(L474,'Праздничные дни'!$C$2:$C$12427,1,0),IFERROR(VLOOKUP(L474+1,'Праздничные дни'!$C$2:$C$12427,1,0),IFERROR(VLOOKUP(L474+2,'Праздничные дни'!$C$2:$C$12427,1,0),IFERROR(VLOOKUP(L474+3,'Праздничные дни'!$C$2:$C$12427,1,0),IFERROR(VLOOKUP(L474+4,'Праздничные дни'!$C$2:$C$12427,1,0),IFERROR(VLOOKUP(L474+5,'Праздничные дни'!$C$2:$C$12427,1,0),IFERROR(VLOOKUP(L474+6,'Праздничные дни'!$C$2:$C$12427,1,0),IFERROR(VLOOKUP(L474+7,'Праздничные дни'!$C$2:$C$12427,1,0),IFERROR(VLOOKUP(L474+8,'Праздничные дни'!$C$2:$C$12427,1,0),IFERROR(VLOOKUP(L474+9,'Праздничные дни'!$C$2:$C$12427,1,0),IFERROR(VLOOKUP(L474+10,'Праздничные дни'!$C$2:$C$12427,1,0),0)))))))))))</f>
        <v>59180</v>
      </c>
      <c r="L474" s="8">
        <f t="shared" ca="1" si="114"/>
        <v>59171</v>
      </c>
      <c r="M474" s="9">
        <f t="shared" si="111"/>
        <v>100703.56363618122</v>
      </c>
      <c r="N474" s="9">
        <f t="shared" ca="1" si="112"/>
        <v>-289751.54608270398</v>
      </c>
      <c r="O474" s="9">
        <f t="shared" ca="1" si="106"/>
        <v>390455.10971888521</v>
      </c>
      <c r="P474" s="9">
        <f t="shared" ca="1" si="113"/>
        <v>-29768042.420881931</v>
      </c>
      <c r="Q474">
        <f t="shared" ca="1" si="107"/>
        <v>1</v>
      </c>
    </row>
    <row r="475" spans="2:17" x14ac:dyDescent="0.35">
      <c r="B475" s="8">
        <f ca="1">IFERROR(VLOOKUP(C475,'Праздничные дни'!$C$2:$C$12427,1,0),IFERROR(VLOOKUP(C475+1,'Праздничные дни'!$C$2:$C$12427,1,0),IFERROR(VLOOKUP(C475+2,'Праздничные дни'!$C$2:$C$12427,1,0),IFERROR(VLOOKUP(C475+3,'Праздничные дни'!$C$2:$C$12427,1,0),IFERROR(VLOOKUP(C475+4,'Праздничные дни'!$C$2:$C$12427,1,0),IFERROR(VLOOKUP(C475+5,'Праздничные дни'!$C$2:$C$12427,1,0),IFERROR(VLOOKUP(C475+6,'Праздничные дни'!$C$2:$C$12427,1,0),IFERROR(VLOOKUP(C475+7,'Праздничные дни'!$C$2:$C$12427,1,0),IFERROR(VLOOKUP(C475+8,'Праздничные дни'!$C$2:$C$12427,1,0),IFERROR(VLOOKUP(C475+9,'Праздничные дни'!$C$2:$C$12427,1,0),IFERROR(VLOOKUP(C475+10,'Праздничные дни'!$C$2:$C$12427,1,0),0)))))))))))</f>
        <v>59202</v>
      </c>
      <c r="C475" s="8">
        <f t="shared" ca="1" si="108"/>
        <v>59202</v>
      </c>
      <c r="D475" s="9">
        <f t="shared" ca="1" si="102"/>
        <v>98755.432732786561</v>
      </c>
      <c r="E475" s="9">
        <f t="shared" ca="1" si="109"/>
        <v>-162916.81007931585</v>
      </c>
      <c r="F475" s="9">
        <f t="shared" ca="1" si="103"/>
        <v>261672.24281210243</v>
      </c>
      <c r="G475" s="9">
        <f t="shared" ca="1" si="110"/>
        <v>-30294316.525110226</v>
      </c>
      <c r="H475">
        <f t="shared" ca="1" si="104"/>
        <v>1</v>
      </c>
      <c r="I475" s="2">
        <f t="shared" si="105"/>
        <v>0.09</v>
      </c>
      <c r="K475" s="8">
        <f ca="1">IFERROR(VLOOKUP(L475,'Праздничные дни'!$C$2:$C$12427,1,0),IFERROR(VLOOKUP(L475+1,'Праздничные дни'!$C$2:$C$12427,1,0),IFERROR(VLOOKUP(L475+2,'Праздничные дни'!$C$2:$C$12427,1,0),IFERROR(VLOOKUP(L475+3,'Праздничные дни'!$C$2:$C$12427,1,0),IFERROR(VLOOKUP(L475+4,'Праздничные дни'!$C$2:$C$12427,1,0),IFERROR(VLOOKUP(L475+5,'Праздничные дни'!$C$2:$C$12427,1,0),IFERROR(VLOOKUP(L475+6,'Праздничные дни'!$C$2:$C$12427,1,0),IFERROR(VLOOKUP(L475+7,'Праздничные дни'!$C$2:$C$12427,1,0),IFERROR(VLOOKUP(L475+8,'Праздничные дни'!$C$2:$C$12427,1,0),IFERROR(VLOOKUP(L475+9,'Праздничные дни'!$C$2:$C$12427,1,0),IFERROR(VLOOKUP(L475+10,'Праздничные дни'!$C$2:$C$12427,1,0),0)))))))))))</f>
        <v>59202</v>
      </c>
      <c r="L475" s="8">
        <f t="shared" ca="1" si="114"/>
        <v>59202</v>
      </c>
      <c r="M475" s="9">
        <f t="shared" si="111"/>
        <v>100703.56363618122</v>
      </c>
      <c r="N475" s="9">
        <f t="shared" ca="1" si="112"/>
        <v>-161481.43559820883</v>
      </c>
      <c r="O475" s="9">
        <f t="shared" ca="1" si="106"/>
        <v>262184.99923439004</v>
      </c>
      <c r="P475" s="9">
        <f t="shared" ca="1" si="113"/>
        <v>-30030227.42011632</v>
      </c>
      <c r="Q475">
        <f t="shared" ca="1" si="107"/>
        <v>1</v>
      </c>
    </row>
    <row r="476" spans="2:17" x14ac:dyDescent="0.35">
      <c r="B476" s="8">
        <f ca="1">IFERROR(VLOOKUP(C476,'Праздничные дни'!$C$2:$C$12427,1,0),IFERROR(VLOOKUP(C476+1,'Праздничные дни'!$C$2:$C$12427,1,0),IFERROR(VLOOKUP(C476+2,'Праздничные дни'!$C$2:$C$12427,1,0),IFERROR(VLOOKUP(C476+3,'Праздничные дни'!$C$2:$C$12427,1,0),IFERROR(VLOOKUP(C476+4,'Праздничные дни'!$C$2:$C$12427,1,0),IFERROR(VLOOKUP(C476+5,'Праздничные дни'!$C$2:$C$12427,1,0),IFERROR(VLOOKUP(C476+6,'Праздничные дни'!$C$2:$C$12427,1,0),IFERROR(VLOOKUP(C476+7,'Праздничные дни'!$C$2:$C$12427,1,0),IFERROR(VLOOKUP(C476+8,'Праздничные дни'!$C$2:$C$12427,1,0),IFERROR(VLOOKUP(C476+9,'Праздничные дни'!$C$2:$C$12427,1,0),IFERROR(VLOOKUP(C476+10,'Праздничные дни'!$C$2:$C$12427,1,0),0)))))))))))</f>
        <v>59230</v>
      </c>
      <c r="C476" s="8">
        <f t="shared" ca="1" si="108"/>
        <v>59230</v>
      </c>
      <c r="D476" s="9">
        <f t="shared" ca="1" si="102"/>
        <v>98755.432732786561</v>
      </c>
      <c r="E476" s="9">
        <f t="shared" ca="1" si="109"/>
        <v>-209155.28121445962</v>
      </c>
      <c r="F476" s="9">
        <f t="shared" ca="1" si="103"/>
        <v>307910.7139472462</v>
      </c>
      <c r="G476" s="9">
        <f t="shared" ca="1" si="110"/>
        <v>-30602227.239057474</v>
      </c>
      <c r="H476">
        <f t="shared" ca="1" si="104"/>
        <v>1</v>
      </c>
      <c r="I476" s="2">
        <f t="shared" si="105"/>
        <v>0.09</v>
      </c>
      <c r="K476" s="8">
        <f ca="1">IFERROR(VLOOKUP(L476,'Праздничные дни'!$C$2:$C$12427,1,0),IFERROR(VLOOKUP(L476+1,'Праздничные дни'!$C$2:$C$12427,1,0),IFERROR(VLOOKUP(L476+2,'Праздничные дни'!$C$2:$C$12427,1,0),IFERROR(VLOOKUP(L476+3,'Праздничные дни'!$C$2:$C$12427,1,0),IFERROR(VLOOKUP(L476+4,'Праздничные дни'!$C$2:$C$12427,1,0),IFERROR(VLOOKUP(L476+5,'Праздничные дни'!$C$2:$C$12427,1,0),IFERROR(VLOOKUP(L476+6,'Праздничные дни'!$C$2:$C$12427,1,0),IFERROR(VLOOKUP(L476+7,'Праздничные дни'!$C$2:$C$12427,1,0),IFERROR(VLOOKUP(L476+8,'Праздничные дни'!$C$2:$C$12427,1,0),IFERROR(VLOOKUP(L476+9,'Праздничные дни'!$C$2:$C$12427,1,0),IFERROR(VLOOKUP(L476+10,'Праздничные дни'!$C$2:$C$12427,1,0),0)))))))))))</f>
        <v>59230</v>
      </c>
      <c r="L476" s="8">
        <f t="shared" ca="1" si="114"/>
        <v>59230</v>
      </c>
      <c r="M476" s="9">
        <f t="shared" si="111"/>
        <v>100703.56363618122</v>
      </c>
      <c r="N476" s="9">
        <f t="shared" ca="1" si="112"/>
        <v>-207331.98109230993</v>
      </c>
      <c r="O476" s="9">
        <f t="shared" ca="1" si="106"/>
        <v>308035.54472849116</v>
      </c>
      <c r="P476" s="9">
        <f t="shared" ca="1" si="113"/>
        <v>-30338262.964844812</v>
      </c>
      <c r="Q476">
        <f t="shared" ca="1" si="107"/>
        <v>1</v>
      </c>
    </row>
    <row r="477" spans="2:17" x14ac:dyDescent="0.35">
      <c r="B477" s="8">
        <f ca="1">IFERROR(VLOOKUP(C477,'Праздничные дни'!$C$2:$C$12427,1,0),IFERROR(VLOOKUP(C477+1,'Праздничные дни'!$C$2:$C$12427,1,0),IFERROR(VLOOKUP(C477+2,'Праздничные дни'!$C$2:$C$12427,1,0),IFERROR(VLOOKUP(C477+3,'Праздничные дни'!$C$2:$C$12427,1,0),IFERROR(VLOOKUP(C477+4,'Праздничные дни'!$C$2:$C$12427,1,0),IFERROR(VLOOKUP(C477+5,'Праздничные дни'!$C$2:$C$12427,1,0),IFERROR(VLOOKUP(C477+6,'Праздничные дни'!$C$2:$C$12427,1,0),IFERROR(VLOOKUP(C477+7,'Праздничные дни'!$C$2:$C$12427,1,0),IFERROR(VLOOKUP(C477+8,'Праздничные дни'!$C$2:$C$12427,1,0),IFERROR(VLOOKUP(C477+9,'Праздничные дни'!$C$2:$C$12427,1,0),IFERROR(VLOOKUP(C477+10,'Праздничные дни'!$C$2:$C$12427,1,0),0)))))))))))</f>
        <v>59261</v>
      </c>
      <c r="C477" s="8">
        <f t="shared" ca="1" si="108"/>
        <v>59261</v>
      </c>
      <c r="D477" s="9">
        <f t="shared" ca="1" si="102"/>
        <v>98755.432732786561</v>
      </c>
      <c r="E477" s="9">
        <f t="shared" ca="1" si="109"/>
        <v>-233918.39451224753</v>
      </c>
      <c r="F477" s="9">
        <f t="shared" ca="1" si="103"/>
        <v>332673.8272450341</v>
      </c>
      <c r="G477" s="9">
        <f t="shared" ca="1" si="110"/>
        <v>-30934901.066302508</v>
      </c>
      <c r="H477">
        <f t="shared" ca="1" si="104"/>
        <v>1</v>
      </c>
      <c r="I477" s="2">
        <f t="shared" si="105"/>
        <v>0.09</v>
      </c>
      <c r="K477" s="8">
        <f ca="1">IFERROR(VLOOKUP(L477,'Праздничные дни'!$C$2:$C$12427,1,0),IFERROR(VLOOKUP(L477+1,'Праздничные дни'!$C$2:$C$12427,1,0),IFERROR(VLOOKUP(L477+2,'Праздничные дни'!$C$2:$C$12427,1,0),IFERROR(VLOOKUP(L477+3,'Праздничные дни'!$C$2:$C$12427,1,0),IFERROR(VLOOKUP(L477+4,'Праздничные дни'!$C$2:$C$12427,1,0),IFERROR(VLOOKUP(L477+5,'Праздничные дни'!$C$2:$C$12427,1,0),IFERROR(VLOOKUP(L477+6,'Праздничные дни'!$C$2:$C$12427,1,0),IFERROR(VLOOKUP(L477+7,'Праздничные дни'!$C$2:$C$12427,1,0),IFERROR(VLOOKUP(L477+8,'Праздничные дни'!$C$2:$C$12427,1,0),IFERROR(VLOOKUP(L477+9,'Праздничные дни'!$C$2:$C$12427,1,0),IFERROR(VLOOKUP(L477+10,'Праздничные дни'!$C$2:$C$12427,1,0),0)))))))))))</f>
        <v>59261</v>
      </c>
      <c r="L477" s="8">
        <f t="shared" ca="1" si="114"/>
        <v>59261</v>
      </c>
      <c r="M477" s="9">
        <f t="shared" si="111"/>
        <v>100703.56363618122</v>
      </c>
      <c r="N477" s="9">
        <f t="shared" ca="1" si="112"/>
        <v>-231900.69499155349</v>
      </c>
      <c r="O477" s="9">
        <f t="shared" ca="1" si="106"/>
        <v>332604.25862773473</v>
      </c>
      <c r="P477" s="9">
        <f t="shared" ca="1" si="113"/>
        <v>-30670867.223472547</v>
      </c>
      <c r="Q477">
        <f t="shared" ca="1" si="107"/>
        <v>1</v>
      </c>
    </row>
    <row r="478" spans="2:17" x14ac:dyDescent="0.35">
      <c r="B478" s="8">
        <f ca="1">IFERROR(VLOOKUP(C478,'Праздничные дни'!$C$2:$C$12427,1,0),IFERROR(VLOOKUP(C478+1,'Праздничные дни'!$C$2:$C$12427,1,0),IFERROR(VLOOKUP(C478+2,'Праздничные дни'!$C$2:$C$12427,1,0),IFERROR(VLOOKUP(C478+3,'Праздничные дни'!$C$2:$C$12427,1,0),IFERROR(VLOOKUP(C478+4,'Праздничные дни'!$C$2:$C$12427,1,0),IFERROR(VLOOKUP(C478+5,'Праздничные дни'!$C$2:$C$12427,1,0),IFERROR(VLOOKUP(C478+6,'Праздничные дни'!$C$2:$C$12427,1,0),IFERROR(VLOOKUP(C478+7,'Праздничные дни'!$C$2:$C$12427,1,0),IFERROR(VLOOKUP(C478+8,'Праздничные дни'!$C$2:$C$12427,1,0),IFERROR(VLOOKUP(C478+9,'Праздничные дни'!$C$2:$C$12427,1,0),IFERROR(VLOOKUP(C478+10,'Праздничные дни'!$C$2:$C$12427,1,0),0)))))))))))</f>
        <v>59293</v>
      </c>
      <c r="C478" s="8">
        <f t="shared" ca="1" si="108"/>
        <v>59291</v>
      </c>
      <c r="D478" s="9">
        <f t="shared" ca="1" si="102"/>
        <v>98755.432732786561</v>
      </c>
      <c r="E478" s="9">
        <f t="shared" ca="1" si="109"/>
        <v>-244089.08238616772</v>
      </c>
      <c r="F478" s="9">
        <f t="shared" ca="1" si="103"/>
        <v>342844.5151189543</v>
      </c>
      <c r="G478" s="9">
        <f t="shared" ca="1" si="110"/>
        <v>-31277745.581421461</v>
      </c>
      <c r="H478">
        <f t="shared" ca="1" si="104"/>
        <v>1</v>
      </c>
      <c r="I478" s="2">
        <f t="shared" si="105"/>
        <v>0.09</v>
      </c>
      <c r="K478" s="8">
        <f ca="1">IFERROR(VLOOKUP(L478,'Праздничные дни'!$C$2:$C$12427,1,0),IFERROR(VLOOKUP(L478+1,'Праздничные дни'!$C$2:$C$12427,1,0),IFERROR(VLOOKUP(L478+2,'Праздничные дни'!$C$2:$C$12427,1,0),IFERROR(VLOOKUP(L478+3,'Праздничные дни'!$C$2:$C$12427,1,0),IFERROR(VLOOKUP(L478+4,'Праздничные дни'!$C$2:$C$12427,1,0),IFERROR(VLOOKUP(L478+5,'Праздничные дни'!$C$2:$C$12427,1,0),IFERROR(VLOOKUP(L478+6,'Праздничные дни'!$C$2:$C$12427,1,0),IFERROR(VLOOKUP(L478+7,'Праздничные дни'!$C$2:$C$12427,1,0),IFERROR(VLOOKUP(L478+8,'Праздничные дни'!$C$2:$C$12427,1,0),IFERROR(VLOOKUP(L478+9,'Праздничные дни'!$C$2:$C$12427,1,0),IFERROR(VLOOKUP(L478+10,'Праздничные дни'!$C$2:$C$12427,1,0),0)))))))))))</f>
        <v>59293</v>
      </c>
      <c r="L478" s="8">
        <f t="shared" ca="1" si="114"/>
        <v>59291</v>
      </c>
      <c r="M478" s="9">
        <f t="shared" si="111"/>
        <v>100703.56363618122</v>
      </c>
      <c r="N478" s="9">
        <f t="shared" ca="1" si="112"/>
        <v>-242005.74685918062</v>
      </c>
      <c r="O478" s="9">
        <f t="shared" ca="1" si="106"/>
        <v>342709.31049536186</v>
      </c>
      <c r="P478" s="9">
        <f t="shared" ca="1" si="113"/>
        <v>-31013576.533967908</v>
      </c>
      <c r="Q478">
        <f t="shared" ca="1" si="107"/>
        <v>1</v>
      </c>
    </row>
    <row r="479" spans="2:17" x14ac:dyDescent="0.35">
      <c r="B479" s="8">
        <f ca="1">IFERROR(VLOOKUP(C479,'Праздничные дни'!$C$2:$C$12427,1,0),IFERROR(VLOOKUP(C479+1,'Праздничные дни'!$C$2:$C$12427,1,0),IFERROR(VLOOKUP(C479+2,'Праздничные дни'!$C$2:$C$12427,1,0),IFERROR(VLOOKUP(C479+3,'Праздничные дни'!$C$2:$C$12427,1,0),IFERROR(VLOOKUP(C479+4,'Праздничные дни'!$C$2:$C$12427,1,0),IFERROR(VLOOKUP(C479+5,'Праздничные дни'!$C$2:$C$12427,1,0),IFERROR(VLOOKUP(C479+6,'Праздничные дни'!$C$2:$C$12427,1,0),IFERROR(VLOOKUP(C479+7,'Праздничные дни'!$C$2:$C$12427,1,0),IFERROR(VLOOKUP(C479+8,'Праздничные дни'!$C$2:$C$12427,1,0),IFERROR(VLOOKUP(C479+9,'Праздничные дни'!$C$2:$C$12427,1,0),IFERROR(VLOOKUP(C479+10,'Праздничные дни'!$C$2:$C$12427,1,0),0)))))))))))</f>
        <v>59322</v>
      </c>
      <c r="C479" s="8">
        <f t="shared" ca="1" si="108"/>
        <v>59322</v>
      </c>
      <c r="D479" s="9">
        <f t="shared" ca="1" si="102"/>
        <v>98755.432732786561</v>
      </c>
      <c r="E479" s="9">
        <f t="shared" ca="1" si="109"/>
        <v>-223657.30402057539</v>
      </c>
      <c r="F479" s="9">
        <f t="shared" ca="1" si="103"/>
        <v>322412.73675336194</v>
      </c>
      <c r="G479" s="9">
        <f t="shared" ca="1" si="110"/>
        <v>-31600158.318174824</v>
      </c>
      <c r="H479">
        <f t="shared" ca="1" si="104"/>
        <v>1</v>
      </c>
      <c r="I479" s="2">
        <f t="shared" si="105"/>
        <v>0.09</v>
      </c>
      <c r="K479" s="8">
        <f ca="1">IFERROR(VLOOKUP(L479,'Праздничные дни'!$C$2:$C$12427,1,0),IFERROR(VLOOKUP(L479+1,'Праздничные дни'!$C$2:$C$12427,1,0),IFERROR(VLOOKUP(L479+2,'Праздничные дни'!$C$2:$C$12427,1,0),IFERROR(VLOOKUP(L479+3,'Праздничные дни'!$C$2:$C$12427,1,0),IFERROR(VLOOKUP(L479+4,'Праздничные дни'!$C$2:$C$12427,1,0),IFERROR(VLOOKUP(L479+5,'Праздничные дни'!$C$2:$C$12427,1,0),IFERROR(VLOOKUP(L479+6,'Праздничные дни'!$C$2:$C$12427,1,0),IFERROR(VLOOKUP(L479+7,'Праздничные дни'!$C$2:$C$12427,1,0),IFERROR(VLOOKUP(L479+8,'Праздничные дни'!$C$2:$C$12427,1,0),IFERROR(VLOOKUP(L479+9,'Праздничные дни'!$C$2:$C$12427,1,0),IFERROR(VLOOKUP(L479+10,'Праздничные дни'!$C$2:$C$12427,1,0),0)))))))))))</f>
        <v>59322</v>
      </c>
      <c r="L479" s="8">
        <f t="shared" ca="1" si="114"/>
        <v>59322</v>
      </c>
      <c r="M479" s="9">
        <f t="shared" si="111"/>
        <v>100703.56363618122</v>
      </c>
      <c r="N479" s="9">
        <f t="shared" ca="1" si="112"/>
        <v>-221768.31439357877</v>
      </c>
      <c r="O479" s="9">
        <f t="shared" ca="1" si="106"/>
        <v>322471.87802975997</v>
      </c>
      <c r="P479" s="9">
        <f t="shared" ca="1" si="113"/>
        <v>-31336048.411997668</v>
      </c>
      <c r="Q479">
        <f t="shared" ca="1" si="107"/>
        <v>1</v>
      </c>
    </row>
    <row r="480" spans="2:17" x14ac:dyDescent="0.35">
      <c r="B480" s="8">
        <f ca="1">IFERROR(VLOOKUP(C480,'Праздничные дни'!$C$2:$C$12427,1,0),IFERROR(VLOOKUP(C480+1,'Праздничные дни'!$C$2:$C$12427,1,0),IFERROR(VLOOKUP(C480+2,'Праздничные дни'!$C$2:$C$12427,1,0),IFERROR(VLOOKUP(C480+3,'Праздничные дни'!$C$2:$C$12427,1,0),IFERROR(VLOOKUP(C480+4,'Праздничные дни'!$C$2:$C$12427,1,0),IFERROR(VLOOKUP(C480+5,'Праздничные дни'!$C$2:$C$12427,1,0),IFERROR(VLOOKUP(C480+6,'Праздничные дни'!$C$2:$C$12427,1,0),IFERROR(VLOOKUP(C480+7,'Праздничные дни'!$C$2:$C$12427,1,0),IFERROR(VLOOKUP(C480+8,'Праздничные дни'!$C$2:$C$12427,1,0),IFERROR(VLOOKUP(C480+9,'Праздничные дни'!$C$2:$C$12427,1,0),IFERROR(VLOOKUP(C480+10,'Праздничные дни'!$C$2:$C$12427,1,0),0)))))))))))</f>
        <v>59352</v>
      </c>
      <c r="C480" s="8">
        <f t="shared" ca="1" si="108"/>
        <v>59352</v>
      </c>
      <c r="D480" s="9">
        <f t="shared" ca="1" si="102"/>
        <v>98755.432732786561</v>
      </c>
      <c r="E480" s="9">
        <f t="shared" ca="1" si="109"/>
        <v>-233754.5957782795</v>
      </c>
      <c r="F480" s="9">
        <f t="shared" ca="1" si="103"/>
        <v>332510.02851106605</v>
      </c>
      <c r="G480" s="9">
        <f t="shared" ca="1" si="110"/>
        <v>-31932668.34668589</v>
      </c>
      <c r="H480">
        <f t="shared" ca="1" si="104"/>
        <v>1</v>
      </c>
      <c r="I480" s="2">
        <f t="shared" si="105"/>
        <v>0.09</v>
      </c>
      <c r="K480" s="8">
        <f ca="1">IFERROR(VLOOKUP(L480,'Праздничные дни'!$C$2:$C$12427,1,0),IFERROR(VLOOKUP(L480+1,'Праздничные дни'!$C$2:$C$12427,1,0),IFERROR(VLOOKUP(L480+2,'Праздничные дни'!$C$2:$C$12427,1,0),IFERROR(VLOOKUP(L480+3,'Праздничные дни'!$C$2:$C$12427,1,0),IFERROR(VLOOKUP(L480+4,'Праздничные дни'!$C$2:$C$12427,1,0),IFERROR(VLOOKUP(L480+5,'Праздничные дни'!$C$2:$C$12427,1,0),IFERROR(VLOOKUP(L480+6,'Праздничные дни'!$C$2:$C$12427,1,0),IFERROR(VLOOKUP(L480+7,'Праздничные дни'!$C$2:$C$12427,1,0),IFERROR(VLOOKUP(L480+8,'Праздничные дни'!$C$2:$C$12427,1,0),IFERROR(VLOOKUP(L480+9,'Праздничные дни'!$C$2:$C$12427,1,0),IFERROR(VLOOKUP(L480+10,'Праздничные дни'!$C$2:$C$12427,1,0),0)))))))))))</f>
        <v>59352</v>
      </c>
      <c r="L480" s="8">
        <f t="shared" ca="1" si="114"/>
        <v>59352</v>
      </c>
      <c r="M480" s="9">
        <f t="shared" si="111"/>
        <v>100703.56363618122</v>
      </c>
      <c r="N480" s="9">
        <f t="shared" ca="1" si="112"/>
        <v>-231800.90606135258</v>
      </c>
      <c r="O480" s="9">
        <f t="shared" ca="1" si="106"/>
        <v>332504.46969753382</v>
      </c>
      <c r="P480" s="9">
        <f t="shared" ca="1" si="113"/>
        <v>-31668552.881695203</v>
      </c>
      <c r="Q480">
        <f t="shared" ca="1" si="107"/>
        <v>1</v>
      </c>
    </row>
    <row r="481" spans="2:17" x14ac:dyDescent="0.35">
      <c r="B481" s="8">
        <f ca="1">IFERROR(VLOOKUP(C481,'Праздничные дни'!$C$2:$C$12427,1,0),IFERROR(VLOOKUP(C481+1,'Праздничные дни'!$C$2:$C$12427,1,0),IFERROR(VLOOKUP(C481+2,'Праздничные дни'!$C$2:$C$12427,1,0),IFERROR(VLOOKUP(C481+3,'Праздничные дни'!$C$2:$C$12427,1,0),IFERROR(VLOOKUP(C481+4,'Праздничные дни'!$C$2:$C$12427,1,0),IFERROR(VLOOKUP(C481+5,'Праздничные дни'!$C$2:$C$12427,1,0),IFERROR(VLOOKUP(C481+6,'Праздничные дни'!$C$2:$C$12427,1,0),IFERROR(VLOOKUP(C481+7,'Праздничные дни'!$C$2:$C$12427,1,0),IFERROR(VLOOKUP(C481+8,'Праздничные дни'!$C$2:$C$12427,1,0),IFERROR(VLOOKUP(C481+9,'Праздничные дни'!$C$2:$C$12427,1,0),IFERROR(VLOOKUP(C481+10,'Праздничные дни'!$C$2:$C$12427,1,0),0)))))))))))</f>
        <v>59383</v>
      </c>
      <c r="C481" s="8">
        <f t="shared" ca="1" si="108"/>
        <v>59383</v>
      </c>
      <c r="D481" s="9">
        <f t="shared" ca="1" si="102"/>
        <v>98755.432732786561</v>
      </c>
      <c r="E481" s="9">
        <f t="shared" ca="1" si="109"/>
        <v>-244088.06763631132</v>
      </c>
      <c r="F481" s="9">
        <f t="shared" ca="1" si="103"/>
        <v>342843.50036909786</v>
      </c>
      <c r="G481" s="9">
        <f t="shared" ca="1" si="110"/>
        <v>-32275511.847054988</v>
      </c>
      <c r="H481">
        <f t="shared" ca="1" si="104"/>
        <v>1</v>
      </c>
      <c r="I481" s="2">
        <f t="shared" si="105"/>
        <v>0.09</v>
      </c>
      <c r="K481" s="8">
        <f ca="1">IFERROR(VLOOKUP(L481,'Праздничные дни'!$C$2:$C$12427,1,0),IFERROR(VLOOKUP(L481+1,'Праздничные дни'!$C$2:$C$12427,1,0),IFERROR(VLOOKUP(L481+2,'Праздничные дни'!$C$2:$C$12427,1,0),IFERROR(VLOOKUP(L481+3,'Праздничные дни'!$C$2:$C$12427,1,0),IFERROR(VLOOKUP(L481+4,'Праздничные дни'!$C$2:$C$12427,1,0),IFERROR(VLOOKUP(L481+5,'Праздничные дни'!$C$2:$C$12427,1,0),IFERROR(VLOOKUP(L481+6,'Праздничные дни'!$C$2:$C$12427,1,0),IFERROR(VLOOKUP(L481+7,'Праздничные дни'!$C$2:$C$12427,1,0),IFERROR(VLOOKUP(L481+8,'Праздничные дни'!$C$2:$C$12427,1,0),IFERROR(VLOOKUP(L481+9,'Праздничные дни'!$C$2:$C$12427,1,0),IFERROR(VLOOKUP(L481+10,'Праздничные дни'!$C$2:$C$12427,1,0),0)))))))))))</f>
        <v>59383</v>
      </c>
      <c r="L481" s="8">
        <f t="shared" ca="1" si="114"/>
        <v>59383</v>
      </c>
      <c r="M481" s="9">
        <f t="shared" si="111"/>
        <v>100703.56363618122</v>
      </c>
      <c r="N481" s="9">
        <f t="shared" ca="1" si="112"/>
        <v>-242069.21243816332</v>
      </c>
      <c r="O481" s="9">
        <f t="shared" ca="1" si="106"/>
        <v>342772.77607434453</v>
      </c>
      <c r="P481" s="9">
        <f t="shared" ca="1" si="113"/>
        <v>-32011325.65776955</v>
      </c>
      <c r="Q481">
        <f t="shared" ca="1" si="107"/>
        <v>1</v>
      </c>
    </row>
    <row r="482" spans="2:17" x14ac:dyDescent="0.35">
      <c r="B482" s="8">
        <f ca="1">IFERROR(VLOOKUP(C482,'Праздничные дни'!$C$2:$C$12427,1,0),IFERROR(VLOOKUP(C482+1,'Праздничные дни'!$C$2:$C$12427,1,0),IFERROR(VLOOKUP(C482+2,'Праздничные дни'!$C$2:$C$12427,1,0),IFERROR(VLOOKUP(C482+3,'Праздничные дни'!$C$2:$C$12427,1,0),IFERROR(VLOOKUP(C482+4,'Праздничные дни'!$C$2:$C$12427,1,0),IFERROR(VLOOKUP(C482+5,'Праздничные дни'!$C$2:$C$12427,1,0),IFERROR(VLOOKUP(C482+6,'Праздничные дни'!$C$2:$C$12427,1,0),IFERROR(VLOOKUP(C482+7,'Праздничные дни'!$C$2:$C$12427,1,0),IFERROR(VLOOKUP(C482+8,'Праздничные дни'!$C$2:$C$12427,1,0),IFERROR(VLOOKUP(C482+9,'Праздничные дни'!$C$2:$C$12427,1,0),IFERROR(VLOOKUP(C482+10,'Праздничные дни'!$C$2:$C$12427,1,0),0)))))))))))</f>
        <v>59414</v>
      </c>
      <c r="C482" s="8">
        <f t="shared" ca="1" si="108"/>
        <v>59414</v>
      </c>
      <c r="D482" s="9">
        <f t="shared" ca="1" si="102"/>
        <v>98755.432732786561</v>
      </c>
      <c r="E482" s="9">
        <f t="shared" ca="1" si="109"/>
        <v>-246708.70699529702</v>
      </c>
      <c r="F482" s="9">
        <f t="shared" ca="1" si="103"/>
        <v>345464.13972808357</v>
      </c>
      <c r="G482" s="9">
        <f t="shared" ca="1" si="110"/>
        <v>-32620975.986783072</v>
      </c>
      <c r="H482">
        <f t="shared" ca="1" si="104"/>
        <v>1</v>
      </c>
      <c r="I482" s="2">
        <f t="shared" si="105"/>
        <v>0.09</v>
      </c>
      <c r="K482" s="8">
        <f ca="1">IFERROR(VLOOKUP(L482,'Праздничные дни'!$C$2:$C$12427,1,0),IFERROR(VLOOKUP(L482+1,'Праздничные дни'!$C$2:$C$12427,1,0),IFERROR(VLOOKUP(L482+2,'Праздничные дни'!$C$2:$C$12427,1,0),IFERROR(VLOOKUP(L482+3,'Праздничные дни'!$C$2:$C$12427,1,0),IFERROR(VLOOKUP(L482+4,'Праздничные дни'!$C$2:$C$12427,1,0),IFERROR(VLOOKUP(L482+5,'Праздничные дни'!$C$2:$C$12427,1,0),IFERROR(VLOOKUP(L482+6,'Праздничные дни'!$C$2:$C$12427,1,0),IFERROR(VLOOKUP(L482+7,'Праздничные дни'!$C$2:$C$12427,1,0),IFERROR(VLOOKUP(L482+8,'Праздничные дни'!$C$2:$C$12427,1,0),IFERROR(VLOOKUP(L482+9,'Праздничные дни'!$C$2:$C$12427,1,0),IFERROR(VLOOKUP(L482+10,'Праздничные дни'!$C$2:$C$12427,1,0),0)))))))))))</f>
        <v>59414</v>
      </c>
      <c r="L482" s="8">
        <f t="shared" ca="1" si="114"/>
        <v>59414</v>
      </c>
      <c r="M482" s="9">
        <f t="shared" si="111"/>
        <v>100703.56363618122</v>
      </c>
      <c r="N482" s="9">
        <f t="shared" ca="1" si="112"/>
        <v>-244689.31119226586</v>
      </c>
      <c r="O482" s="9">
        <f t="shared" ca="1" si="106"/>
        <v>345392.87482844706</v>
      </c>
      <c r="P482" s="9">
        <f t="shared" ca="1" si="113"/>
        <v>-32356718.532597996</v>
      </c>
      <c r="Q482">
        <f t="shared" ca="1" si="107"/>
        <v>1</v>
      </c>
    </row>
    <row r="483" spans="2:17" x14ac:dyDescent="0.35">
      <c r="B483" s="8">
        <f ca="1">IFERROR(VLOOKUP(C483,'Праздничные дни'!$C$2:$C$12427,1,0),IFERROR(VLOOKUP(C483+1,'Праздничные дни'!$C$2:$C$12427,1,0),IFERROR(VLOOKUP(C483+2,'Праздничные дни'!$C$2:$C$12427,1,0),IFERROR(VLOOKUP(C483+3,'Праздничные дни'!$C$2:$C$12427,1,0),IFERROR(VLOOKUP(C483+4,'Праздничные дни'!$C$2:$C$12427,1,0),IFERROR(VLOOKUP(C483+5,'Праздничные дни'!$C$2:$C$12427,1,0),IFERROR(VLOOKUP(C483+6,'Праздничные дни'!$C$2:$C$12427,1,0),IFERROR(VLOOKUP(C483+7,'Праздничные дни'!$C$2:$C$12427,1,0),IFERROR(VLOOKUP(C483+8,'Праздничные дни'!$C$2:$C$12427,1,0),IFERROR(VLOOKUP(C483+9,'Праздничные дни'!$C$2:$C$12427,1,0),IFERROR(VLOOKUP(C483+10,'Праздничные дни'!$C$2:$C$12427,1,0),0)))))))))))</f>
        <v>59446</v>
      </c>
      <c r="C483" s="8">
        <f t="shared" ca="1" si="108"/>
        <v>59444</v>
      </c>
      <c r="D483" s="9">
        <f t="shared" ca="1" si="102"/>
        <v>98755.432732786561</v>
      </c>
      <c r="E483" s="9">
        <f t="shared" ca="1" si="109"/>
        <v>-257392.90641626096</v>
      </c>
      <c r="F483" s="9">
        <f t="shared" ca="1" si="103"/>
        <v>356148.3391490475</v>
      </c>
      <c r="G483" s="9">
        <f t="shared" ca="1" si="110"/>
        <v>-32977124.325932119</v>
      </c>
      <c r="H483">
        <f t="shared" ca="1" si="104"/>
        <v>1</v>
      </c>
      <c r="I483" s="2">
        <f t="shared" si="105"/>
        <v>0.09</v>
      </c>
      <c r="K483" s="8">
        <f ca="1">IFERROR(VLOOKUP(L483,'Праздничные дни'!$C$2:$C$12427,1,0),IFERROR(VLOOKUP(L483+1,'Праздничные дни'!$C$2:$C$12427,1,0),IFERROR(VLOOKUP(L483+2,'Праздничные дни'!$C$2:$C$12427,1,0),IFERROR(VLOOKUP(L483+3,'Праздничные дни'!$C$2:$C$12427,1,0),IFERROR(VLOOKUP(L483+4,'Праздничные дни'!$C$2:$C$12427,1,0),IFERROR(VLOOKUP(L483+5,'Праздничные дни'!$C$2:$C$12427,1,0),IFERROR(VLOOKUP(L483+6,'Праздничные дни'!$C$2:$C$12427,1,0),IFERROR(VLOOKUP(L483+7,'Праздничные дни'!$C$2:$C$12427,1,0),IFERROR(VLOOKUP(L483+8,'Праздничные дни'!$C$2:$C$12427,1,0),IFERROR(VLOOKUP(L483+9,'Праздничные дни'!$C$2:$C$12427,1,0),IFERROR(VLOOKUP(L483+10,'Праздничные дни'!$C$2:$C$12427,1,0),0)))))))))))</f>
        <v>59446</v>
      </c>
      <c r="L483" s="8">
        <f t="shared" ca="1" si="114"/>
        <v>59444</v>
      </c>
      <c r="M483" s="9">
        <f t="shared" si="111"/>
        <v>100703.56363618122</v>
      </c>
      <c r="N483" s="9">
        <f t="shared" ca="1" si="112"/>
        <v>-255307.80650378691</v>
      </c>
      <c r="O483" s="9">
        <f t="shared" ca="1" si="106"/>
        <v>356011.37013996812</v>
      </c>
      <c r="P483" s="9">
        <f t="shared" ca="1" si="113"/>
        <v>-32712729.902737964</v>
      </c>
      <c r="Q483">
        <f t="shared" ca="1" si="107"/>
        <v>1</v>
      </c>
    </row>
    <row r="484" spans="2:17" x14ac:dyDescent="0.35">
      <c r="B484" s="8">
        <f ca="1">IFERROR(VLOOKUP(C484,'Праздничные дни'!$C$2:$C$12427,1,0),IFERROR(VLOOKUP(C484+1,'Праздничные дни'!$C$2:$C$12427,1,0),IFERROR(VLOOKUP(C484+2,'Праздничные дни'!$C$2:$C$12427,1,0),IFERROR(VLOOKUP(C484+3,'Праздничные дни'!$C$2:$C$12427,1,0),IFERROR(VLOOKUP(C484+4,'Праздничные дни'!$C$2:$C$12427,1,0),IFERROR(VLOOKUP(C484+5,'Праздничные дни'!$C$2:$C$12427,1,0),IFERROR(VLOOKUP(C484+6,'Праздничные дни'!$C$2:$C$12427,1,0),IFERROR(VLOOKUP(C484+7,'Праздничные дни'!$C$2:$C$12427,1,0),IFERROR(VLOOKUP(C484+8,'Праздничные дни'!$C$2:$C$12427,1,0),IFERROR(VLOOKUP(C484+9,'Праздничные дни'!$C$2:$C$12427,1,0),IFERROR(VLOOKUP(C484+10,'Праздничные дни'!$C$2:$C$12427,1,0),0)))))))))))</f>
        <v>59475</v>
      </c>
      <c r="C484" s="8">
        <f t="shared" ca="1" si="108"/>
        <v>59475</v>
      </c>
      <c r="D484" s="9">
        <f t="shared" ca="1" si="102"/>
        <v>98755.432732786561</v>
      </c>
      <c r="E484" s="9">
        <f t="shared" ca="1" si="109"/>
        <v>-235809.02600187078</v>
      </c>
      <c r="F484" s="9">
        <f t="shared" ca="1" si="103"/>
        <v>334564.45873465732</v>
      </c>
      <c r="G484" s="9">
        <f t="shared" ca="1" si="110"/>
        <v>-33311688.784666777</v>
      </c>
      <c r="H484">
        <f t="shared" ca="1" si="104"/>
        <v>1</v>
      </c>
      <c r="I484" s="2">
        <f t="shared" si="105"/>
        <v>0.09</v>
      </c>
      <c r="K484" s="8">
        <f ca="1">IFERROR(VLOOKUP(L484,'Праздничные дни'!$C$2:$C$12427,1,0),IFERROR(VLOOKUP(L484+1,'Праздничные дни'!$C$2:$C$12427,1,0),IFERROR(VLOOKUP(L484+2,'Праздничные дни'!$C$2:$C$12427,1,0),IFERROR(VLOOKUP(L484+3,'Праздничные дни'!$C$2:$C$12427,1,0),IFERROR(VLOOKUP(L484+4,'Праздничные дни'!$C$2:$C$12427,1,0),IFERROR(VLOOKUP(L484+5,'Праздничные дни'!$C$2:$C$12427,1,0),IFERROR(VLOOKUP(L484+6,'Праздничные дни'!$C$2:$C$12427,1,0),IFERROR(VLOOKUP(L484+7,'Праздничные дни'!$C$2:$C$12427,1,0),IFERROR(VLOOKUP(L484+8,'Праздничные дни'!$C$2:$C$12427,1,0),IFERROR(VLOOKUP(L484+9,'Праздничные дни'!$C$2:$C$12427,1,0),IFERROR(VLOOKUP(L484+10,'Праздничные дни'!$C$2:$C$12427,1,0),0)))))))))))</f>
        <v>59475</v>
      </c>
      <c r="L484" s="8">
        <f t="shared" ca="1" si="114"/>
        <v>59475</v>
      </c>
      <c r="M484" s="9">
        <f t="shared" si="111"/>
        <v>100703.56363618122</v>
      </c>
      <c r="N484" s="9">
        <f t="shared" ca="1" si="112"/>
        <v>-233918.42478396191</v>
      </c>
      <c r="O484" s="9">
        <f t="shared" ca="1" si="106"/>
        <v>334621.98842014314</v>
      </c>
      <c r="P484" s="9">
        <f t="shared" ca="1" si="113"/>
        <v>-33047351.891158108</v>
      </c>
      <c r="Q484">
        <f t="shared" ca="1" si="107"/>
        <v>1</v>
      </c>
    </row>
    <row r="485" spans="2:17" x14ac:dyDescent="0.35">
      <c r="B485" s="8">
        <f ca="1">IFERROR(VLOOKUP(C485,'Праздничные дни'!$C$2:$C$12427,1,0),IFERROR(VLOOKUP(C485+1,'Праздничные дни'!$C$2:$C$12427,1,0),IFERROR(VLOOKUP(C485+2,'Праздничные дни'!$C$2:$C$12427,1,0),IFERROR(VLOOKUP(C485+3,'Праздничные дни'!$C$2:$C$12427,1,0),IFERROR(VLOOKUP(C485+4,'Праздничные дни'!$C$2:$C$12427,1,0),IFERROR(VLOOKUP(C485+5,'Праздничные дни'!$C$2:$C$12427,1,0),IFERROR(VLOOKUP(C485+6,'Праздничные дни'!$C$2:$C$12427,1,0),IFERROR(VLOOKUP(C485+7,'Праздничные дни'!$C$2:$C$12427,1,0),IFERROR(VLOOKUP(C485+8,'Праздничные дни'!$C$2:$C$12427,1,0),IFERROR(VLOOKUP(C485+9,'Праздничные дни'!$C$2:$C$12427,1,0),IFERROR(VLOOKUP(C485+10,'Праздничные дни'!$C$2:$C$12427,1,0),0)))))))))))</f>
        <v>59505</v>
      </c>
      <c r="C485" s="8">
        <f t="shared" ca="1" si="108"/>
        <v>59505</v>
      </c>
      <c r="D485" s="9">
        <f t="shared" ca="1" si="102"/>
        <v>98755.432732786561</v>
      </c>
      <c r="E485" s="9">
        <f t="shared" ca="1" si="109"/>
        <v>-246415.2321057542</v>
      </c>
      <c r="F485" s="9">
        <f t="shared" ca="1" si="103"/>
        <v>345170.66483854078</v>
      </c>
      <c r="G485" s="9">
        <f t="shared" ca="1" si="110"/>
        <v>-33656859.449505314</v>
      </c>
      <c r="H485">
        <f t="shared" ca="1" si="104"/>
        <v>1</v>
      </c>
      <c r="I485" s="2">
        <f t="shared" si="105"/>
        <v>0.09</v>
      </c>
      <c r="K485" s="8">
        <f ca="1">IFERROR(VLOOKUP(L485,'Праздничные дни'!$C$2:$C$12427,1,0),IFERROR(VLOOKUP(L485+1,'Праздничные дни'!$C$2:$C$12427,1,0),IFERROR(VLOOKUP(L485+2,'Праздничные дни'!$C$2:$C$12427,1,0),IFERROR(VLOOKUP(L485+3,'Праздничные дни'!$C$2:$C$12427,1,0),IFERROR(VLOOKUP(L485+4,'Праздничные дни'!$C$2:$C$12427,1,0),IFERROR(VLOOKUP(L485+5,'Праздничные дни'!$C$2:$C$12427,1,0),IFERROR(VLOOKUP(L485+6,'Праздничные дни'!$C$2:$C$12427,1,0),IFERROR(VLOOKUP(L485+7,'Праздничные дни'!$C$2:$C$12427,1,0),IFERROR(VLOOKUP(L485+8,'Праздничные дни'!$C$2:$C$12427,1,0),IFERROR(VLOOKUP(L485+9,'Праздничные дни'!$C$2:$C$12427,1,0),IFERROR(VLOOKUP(L485+10,'Праздничные дни'!$C$2:$C$12427,1,0),0)))))))))))</f>
        <v>59505</v>
      </c>
      <c r="L485" s="8">
        <f t="shared" ca="1" si="114"/>
        <v>59505</v>
      </c>
      <c r="M485" s="9">
        <f t="shared" si="111"/>
        <v>100703.56363618122</v>
      </c>
      <c r="N485" s="9">
        <f t="shared" ca="1" si="112"/>
        <v>-244459.86330445719</v>
      </c>
      <c r="O485" s="9">
        <f t="shared" ca="1" si="106"/>
        <v>345163.4269406384</v>
      </c>
      <c r="P485" s="9">
        <f t="shared" ca="1" si="113"/>
        <v>-33392515.318098746</v>
      </c>
      <c r="Q485">
        <f t="shared" ca="1" si="107"/>
        <v>1</v>
      </c>
    </row>
    <row r="486" spans="2:17" x14ac:dyDescent="0.35">
      <c r="B486" s="8">
        <f ca="1">IFERROR(VLOOKUP(C486,'Праздничные дни'!$C$2:$C$12427,1,0),IFERROR(VLOOKUP(C486+1,'Праздничные дни'!$C$2:$C$12427,1,0),IFERROR(VLOOKUP(C486+2,'Праздничные дни'!$C$2:$C$12427,1,0),IFERROR(VLOOKUP(C486+3,'Праздничные дни'!$C$2:$C$12427,1,0),IFERROR(VLOOKUP(C486+4,'Праздничные дни'!$C$2:$C$12427,1,0),IFERROR(VLOOKUP(C486+5,'Праздничные дни'!$C$2:$C$12427,1,0),IFERROR(VLOOKUP(C486+6,'Праздничные дни'!$C$2:$C$12427,1,0),IFERROR(VLOOKUP(C486+7,'Праздничные дни'!$C$2:$C$12427,1,0),IFERROR(VLOOKUP(C486+8,'Праздничные дни'!$C$2:$C$12427,1,0),IFERROR(VLOOKUP(C486+9,'Праздничные дни'!$C$2:$C$12427,1,0),IFERROR(VLOOKUP(C486+10,'Праздничные дни'!$C$2:$C$12427,1,0),0)))))))))))</f>
        <v>59545</v>
      </c>
      <c r="C486" s="8">
        <f t="shared" ca="1" si="108"/>
        <v>59536</v>
      </c>
      <c r="D486" s="9">
        <f t="shared" ca="1" si="102"/>
        <v>98755.432732786561</v>
      </c>
      <c r="E486" s="9">
        <f t="shared" ca="1" si="109"/>
        <v>-331958.06580334005</v>
      </c>
      <c r="F486" s="9">
        <f t="shared" ca="1" si="103"/>
        <v>430713.49853612663</v>
      </c>
      <c r="G486" s="9">
        <f t="shared" ca="1" si="110"/>
        <v>-34087572.948041439</v>
      </c>
      <c r="H486">
        <f t="shared" ca="1" si="104"/>
        <v>1</v>
      </c>
      <c r="I486" s="2">
        <f t="shared" si="105"/>
        <v>0.09</v>
      </c>
      <c r="K486" s="8">
        <f ca="1">IFERROR(VLOOKUP(L486,'Праздничные дни'!$C$2:$C$12427,1,0),IFERROR(VLOOKUP(L486+1,'Праздничные дни'!$C$2:$C$12427,1,0),IFERROR(VLOOKUP(L486+2,'Праздничные дни'!$C$2:$C$12427,1,0),IFERROR(VLOOKUP(L486+3,'Праздничные дни'!$C$2:$C$12427,1,0),IFERROR(VLOOKUP(L486+4,'Праздничные дни'!$C$2:$C$12427,1,0),IFERROR(VLOOKUP(L486+5,'Праздничные дни'!$C$2:$C$12427,1,0),IFERROR(VLOOKUP(L486+6,'Праздничные дни'!$C$2:$C$12427,1,0),IFERROR(VLOOKUP(L486+7,'Праздничные дни'!$C$2:$C$12427,1,0),IFERROR(VLOOKUP(L486+8,'Праздничные дни'!$C$2:$C$12427,1,0),IFERROR(VLOOKUP(L486+9,'Праздничные дни'!$C$2:$C$12427,1,0),IFERROR(VLOOKUP(L486+10,'Праздничные дни'!$C$2:$C$12427,1,0),0)))))))))))</f>
        <v>59545</v>
      </c>
      <c r="L486" s="8">
        <f t="shared" ca="1" si="114"/>
        <v>59536</v>
      </c>
      <c r="M486" s="9">
        <f t="shared" si="111"/>
        <v>100703.56363618122</v>
      </c>
      <c r="N486" s="9">
        <f t="shared" ca="1" si="112"/>
        <v>-329350.83601412462</v>
      </c>
      <c r="O486" s="9">
        <f t="shared" ca="1" si="106"/>
        <v>430054.39965030586</v>
      </c>
      <c r="P486" s="9">
        <f t="shared" ca="1" si="113"/>
        <v>-33822569.717749052</v>
      </c>
      <c r="Q486">
        <f t="shared" ca="1" si="107"/>
        <v>1</v>
      </c>
    </row>
    <row r="487" spans="2:17" x14ac:dyDescent="0.35">
      <c r="B487" s="8">
        <f ca="1">IFERROR(VLOOKUP(C487,'Праздничные дни'!$C$2:$C$12427,1,0),IFERROR(VLOOKUP(C487+1,'Праздничные дни'!$C$2:$C$12427,1,0),IFERROR(VLOOKUP(C487+2,'Праздничные дни'!$C$2:$C$12427,1,0),IFERROR(VLOOKUP(C487+3,'Праздничные дни'!$C$2:$C$12427,1,0),IFERROR(VLOOKUP(C487+4,'Праздничные дни'!$C$2:$C$12427,1,0),IFERROR(VLOOKUP(C487+5,'Праздничные дни'!$C$2:$C$12427,1,0),IFERROR(VLOOKUP(C487+6,'Праздничные дни'!$C$2:$C$12427,1,0),IFERROR(VLOOKUP(C487+7,'Праздничные дни'!$C$2:$C$12427,1,0),IFERROR(VLOOKUP(C487+8,'Праздничные дни'!$C$2:$C$12427,1,0),IFERROR(VLOOKUP(C487+9,'Праздничные дни'!$C$2:$C$12427,1,0),IFERROR(VLOOKUP(C487+10,'Праздничные дни'!$C$2:$C$12427,1,0),0)))))))))))</f>
        <v>59567</v>
      </c>
      <c r="C487" s="8">
        <f t="shared" ca="1" si="108"/>
        <v>59567</v>
      </c>
      <c r="D487" s="9">
        <f t="shared" ca="1" si="102"/>
        <v>98755.432732786561</v>
      </c>
      <c r="E487" s="9">
        <f t="shared" ca="1" si="109"/>
        <v>-184913.40941677275</v>
      </c>
      <c r="F487" s="9">
        <f t="shared" ca="1" si="103"/>
        <v>283668.84214955929</v>
      </c>
      <c r="G487" s="9">
        <f t="shared" ca="1" si="110"/>
        <v>-34371241.790190995</v>
      </c>
      <c r="H487">
        <f t="shared" ca="1" si="104"/>
        <v>1</v>
      </c>
      <c r="I487" s="2">
        <f t="shared" si="105"/>
        <v>0.09</v>
      </c>
      <c r="K487" s="8">
        <f ca="1">IFERROR(VLOOKUP(L487,'Праздничные дни'!$C$2:$C$12427,1,0),IFERROR(VLOOKUP(L487+1,'Праздничные дни'!$C$2:$C$12427,1,0),IFERROR(VLOOKUP(L487+2,'Праздничные дни'!$C$2:$C$12427,1,0),IFERROR(VLOOKUP(L487+3,'Праздничные дни'!$C$2:$C$12427,1,0),IFERROR(VLOOKUP(L487+4,'Праздничные дни'!$C$2:$C$12427,1,0),IFERROR(VLOOKUP(L487+5,'Праздничные дни'!$C$2:$C$12427,1,0),IFERROR(VLOOKUP(L487+6,'Праздничные дни'!$C$2:$C$12427,1,0),IFERROR(VLOOKUP(L487+7,'Праздничные дни'!$C$2:$C$12427,1,0),IFERROR(VLOOKUP(L487+8,'Праздничные дни'!$C$2:$C$12427,1,0),IFERROR(VLOOKUP(L487+9,'Праздничные дни'!$C$2:$C$12427,1,0),IFERROR(VLOOKUP(L487+10,'Праздничные дни'!$C$2:$C$12427,1,0),0)))))))))))</f>
        <v>59567</v>
      </c>
      <c r="L487" s="8">
        <f t="shared" ca="1" si="114"/>
        <v>59567</v>
      </c>
      <c r="M487" s="9">
        <f t="shared" si="111"/>
        <v>100703.56363618122</v>
      </c>
      <c r="N487" s="9">
        <f t="shared" ca="1" si="112"/>
        <v>-183475.85764696746</v>
      </c>
      <c r="O487" s="9">
        <f t="shared" ca="1" si="106"/>
        <v>284179.42128314869</v>
      </c>
      <c r="P487" s="9">
        <f t="shared" ca="1" si="113"/>
        <v>-34106749.1390322</v>
      </c>
      <c r="Q487">
        <f t="shared" ca="1" si="107"/>
        <v>1</v>
      </c>
    </row>
    <row r="488" spans="2:17" x14ac:dyDescent="0.35">
      <c r="B488" s="8">
        <f ca="1">IFERROR(VLOOKUP(C488,'Праздничные дни'!$C$2:$C$12427,1,0),IFERROR(VLOOKUP(C488+1,'Праздничные дни'!$C$2:$C$12427,1,0),IFERROR(VLOOKUP(C488+2,'Праздничные дни'!$C$2:$C$12427,1,0),IFERROR(VLOOKUP(C488+3,'Праздничные дни'!$C$2:$C$12427,1,0),IFERROR(VLOOKUP(C488+4,'Праздничные дни'!$C$2:$C$12427,1,0),IFERROR(VLOOKUP(C488+5,'Праздничные дни'!$C$2:$C$12427,1,0),IFERROR(VLOOKUP(C488+6,'Праздничные дни'!$C$2:$C$12427,1,0),IFERROR(VLOOKUP(C488+7,'Праздничные дни'!$C$2:$C$12427,1,0),IFERROR(VLOOKUP(C488+8,'Праздничные дни'!$C$2:$C$12427,1,0),IFERROR(VLOOKUP(C488+9,'Праздничные дни'!$C$2:$C$12427,1,0),IFERROR(VLOOKUP(C488+10,'Праздничные дни'!$C$2:$C$12427,1,0),0)))))))))))</f>
        <v>59595</v>
      </c>
      <c r="C488" s="8">
        <f t="shared" ca="1" si="108"/>
        <v>59595</v>
      </c>
      <c r="D488" s="9">
        <f t="shared" ca="1" si="102"/>
        <v>98755.432732786561</v>
      </c>
      <c r="E488" s="9">
        <f t="shared" ca="1" si="109"/>
        <v>-237302.82003090769</v>
      </c>
      <c r="F488" s="9">
        <f t="shared" ca="1" si="103"/>
        <v>336058.25276369427</v>
      </c>
      <c r="G488" s="9">
        <f t="shared" ca="1" si="110"/>
        <v>-34707300.042954691</v>
      </c>
      <c r="H488">
        <f t="shared" ca="1" si="104"/>
        <v>1</v>
      </c>
      <c r="I488" s="2">
        <f t="shared" si="105"/>
        <v>0.09</v>
      </c>
      <c r="K488" s="8">
        <f ca="1">IFERROR(VLOOKUP(L488,'Праздничные дни'!$C$2:$C$12427,1,0),IFERROR(VLOOKUP(L488+1,'Праздничные дни'!$C$2:$C$12427,1,0),IFERROR(VLOOKUP(L488+2,'Праздничные дни'!$C$2:$C$12427,1,0),IFERROR(VLOOKUP(L488+3,'Праздничные дни'!$C$2:$C$12427,1,0),IFERROR(VLOOKUP(L488+4,'Праздничные дни'!$C$2:$C$12427,1,0),IFERROR(VLOOKUP(L488+5,'Праздничные дни'!$C$2:$C$12427,1,0),IFERROR(VLOOKUP(L488+6,'Праздничные дни'!$C$2:$C$12427,1,0),IFERROR(VLOOKUP(L488+7,'Праздничные дни'!$C$2:$C$12427,1,0),IFERROR(VLOOKUP(L488+8,'Праздничные дни'!$C$2:$C$12427,1,0),IFERROR(VLOOKUP(L488+9,'Праздничные дни'!$C$2:$C$12427,1,0),IFERROR(VLOOKUP(L488+10,'Праздничные дни'!$C$2:$C$12427,1,0),0)))))))))))</f>
        <v>59595</v>
      </c>
      <c r="L488" s="8">
        <f t="shared" ca="1" si="114"/>
        <v>59595</v>
      </c>
      <c r="M488" s="9">
        <f t="shared" si="111"/>
        <v>100703.56363618122</v>
      </c>
      <c r="N488" s="9">
        <f t="shared" ca="1" si="112"/>
        <v>-235476.73378181134</v>
      </c>
      <c r="O488" s="9">
        <f t="shared" ca="1" si="106"/>
        <v>336180.29741799255</v>
      </c>
      <c r="P488" s="9">
        <f t="shared" ca="1" si="113"/>
        <v>-34442929.436450191</v>
      </c>
      <c r="Q488">
        <f t="shared" ca="1" si="107"/>
        <v>1</v>
      </c>
    </row>
    <row r="489" spans="2:17" x14ac:dyDescent="0.35">
      <c r="B489" s="8">
        <f ca="1">IFERROR(VLOOKUP(C489,'Праздничные дни'!$C$2:$C$12427,1,0),IFERROR(VLOOKUP(C489+1,'Праздничные дни'!$C$2:$C$12427,1,0),IFERROR(VLOOKUP(C489+2,'Праздничные дни'!$C$2:$C$12427,1,0),IFERROR(VLOOKUP(C489+3,'Праздничные дни'!$C$2:$C$12427,1,0),IFERROR(VLOOKUP(C489+4,'Праздничные дни'!$C$2:$C$12427,1,0),IFERROR(VLOOKUP(C489+5,'Праздничные дни'!$C$2:$C$12427,1,0),IFERROR(VLOOKUP(C489+6,'Праздничные дни'!$C$2:$C$12427,1,0),IFERROR(VLOOKUP(C489+7,'Праздничные дни'!$C$2:$C$12427,1,0),IFERROR(VLOOKUP(C489+8,'Праздничные дни'!$C$2:$C$12427,1,0),IFERROR(VLOOKUP(C489+9,'Праздничные дни'!$C$2:$C$12427,1,0),IFERROR(VLOOKUP(C489+10,'Праздничные дни'!$C$2:$C$12427,1,0),0)))))))))))</f>
        <v>59628</v>
      </c>
      <c r="C489" s="8">
        <f t="shared" ca="1" si="108"/>
        <v>59626</v>
      </c>
      <c r="D489" s="9">
        <f t="shared" ca="1" si="102"/>
        <v>98755.432732786561</v>
      </c>
      <c r="E489" s="9">
        <f t="shared" ca="1" si="109"/>
        <v>-282412.825007056</v>
      </c>
      <c r="F489" s="9">
        <f t="shared" ca="1" si="103"/>
        <v>381168.25773984258</v>
      </c>
      <c r="G489" s="9">
        <f t="shared" ca="1" si="110"/>
        <v>-35088468.300694533</v>
      </c>
      <c r="H489">
        <f t="shared" ca="1" si="104"/>
        <v>1</v>
      </c>
      <c r="I489" s="2">
        <f t="shared" si="105"/>
        <v>0.09</v>
      </c>
      <c r="K489" s="8">
        <f ca="1">IFERROR(VLOOKUP(L489,'Праздничные дни'!$C$2:$C$12427,1,0),IFERROR(VLOOKUP(L489+1,'Праздничные дни'!$C$2:$C$12427,1,0),IFERROR(VLOOKUP(L489+2,'Праздничные дни'!$C$2:$C$12427,1,0),IFERROR(VLOOKUP(L489+3,'Праздничные дни'!$C$2:$C$12427,1,0),IFERROR(VLOOKUP(L489+4,'Праздничные дни'!$C$2:$C$12427,1,0),IFERROR(VLOOKUP(L489+5,'Праздничные дни'!$C$2:$C$12427,1,0),IFERROR(VLOOKUP(L489+6,'Праздничные дни'!$C$2:$C$12427,1,0),IFERROR(VLOOKUP(L489+7,'Праздничные дни'!$C$2:$C$12427,1,0),IFERROR(VLOOKUP(L489+8,'Праздничные дни'!$C$2:$C$12427,1,0),IFERROR(VLOOKUP(L489+9,'Праздничные дни'!$C$2:$C$12427,1,0),IFERROR(VLOOKUP(L489+10,'Праздничные дни'!$C$2:$C$12427,1,0),0)))))))))))</f>
        <v>59628</v>
      </c>
      <c r="L489" s="8">
        <f t="shared" ca="1" si="114"/>
        <v>59626</v>
      </c>
      <c r="M489" s="9">
        <f t="shared" si="111"/>
        <v>100703.56363618122</v>
      </c>
      <c r="N489" s="9">
        <f t="shared" ca="1" si="112"/>
        <v>-280261.64500344405</v>
      </c>
      <c r="O489" s="9">
        <f t="shared" ca="1" si="106"/>
        <v>380965.20863962529</v>
      </c>
      <c r="P489" s="9">
        <f t="shared" ca="1" si="113"/>
        <v>-34823894.645089813</v>
      </c>
      <c r="Q489">
        <f t="shared" ca="1" si="107"/>
        <v>1</v>
      </c>
    </row>
    <row r="490" spans="2:17" x14ac:dyDescent="0.35">
      <c r="B490" s="8">
        <f ca="1">IFERROR(VLOOKUP(C490,'Праздничные дни'!$C$2:$C$12427,1,0),IFERROR(VLOOKUP(C490+1,'Праздничные дни'!$C$2:$C$12427,1,0),IFERROR(VLOOKUP(C490+2,'Праздничные дни'!$C$2:$C$12427,1,0),IFERROR(VLOOKUP(C490+3,'Праздничные дни'!$C$2:$C$12427,1,0),IFERROR(VLOOKUP(C490+4,'Праздничные дни'!$C$2:$C$12427,1,0),IFERROR(VLOOKUP(C490+5,'Праздничные дни'!$C$2:$C$12427,1,0),IFERROR(VLOOKUP(C490+6,'Праздничные дни'!$C$2:$C$12427,1,0),IFERROR(VLOOKUP(C490+7,'Праздничные дни'!$C$2:$C$12427,1,0),IFERROR(VLOOKUP(C490+8,'Праздничные дни'!$C$2:$C$12427,1,0),IFERROR(VLOOKUP(C490+9,'Праздничные дни'!$C$2:$C$12427,1,0),IFERROR(VLOOKUP(C490+10,'Праздничные дни'!$C$2:$C$12427,1,0),0)))))))))))</f>
        <v>59656</v>
      </c>
      <c r="C490" s="8">
        <f t="shared" ca="1" si="108"/>
        <v>59656</v>
      </c>
      <c r="D490" s="9">
        <f t="shared" ca="1" si="102"/>
        <v>98755.432732786561</v>
      </c>
      <c r="E490" s="9">
        <f t="shared" ca="1" si="109"/>
        <v>-242254.63045958965</v>
      </c>
      <c r="F490" s="9">
        <f t="shared" ca="1" si="103"/>
        <v>341010.06319237623</v>
      </c>
      <c r="G490" s="9">
        <f t="shared" ca="1" si="110"/>
        <v>-35429478.363886908</v>
      </c>
      <c r="H490">
        <f t="shared" ca="1" si="104"/>
        <v>1</v>
      </c>
      <c r="I490" s="2">
        <f t="shared" si="105"/>
        <v>0.09</v>
      </c>
      <c r="K490" s="8">
        <f ca="1">IFERROR(VLOOKUP(L490,'Праздничные дни'!$C$2:$C$12427,1,0),IFERROR(VLOOKUP(L490+1,'Праздничные дни'!$C$2:$C$12427,1,0),IFERROR(VLOOKUP(L490+2,'Праздничные дни'!$C$2:$C$12427,1,0),IFERROR(VLOOKUP(L490+3,'Праздничные дни'!$C$2:$C$12427,1,0),IFERROR(VLOOKUP(L490+4,'Праздничные дни'!$C$2:$C$12427,1,0),IFERROR(VLOOKUP(L490+5,'Праздничные дни'!$C$2:$C$12427,1,0),IFERROR(VLOOKUP(L490+6,'Праздничные дни'!$C$2:$C$12427,1,0),IFERROR(VLOOKUP(L490+7,'Праздничные дни'!$C$2:$C$12427,1,0),IFERROR(VLOOKUP(L490+8,'Праздничные дни'!$C$2:$C$12427,1,0),IFERROR(VLOOKUP(L490+9,'Праздничные дни'!$C$2:$C$12427,1,0),IFERROR(VLOOKUP(L490+10,'Праздничные дни'!$C$2:$C$12427,1,0),0)))))))))))</f>
        <v>59656</v>
      </c>
      <c r="L490" s="8">
        <f t="shared" ca="1" si="114"/>
        <v>59656</v>
      </c>
      <c r="M490" s="9">
        <f t="shared" si="111"/>
        <v>100703.56363618122</v>
      </c>
      <c r="N490" s="9">
        <f t="shared" ca="1" si="112"/>
        <v>-240427.98494692144</v>
      </c>
      <c r="O490" s="9">
        <f t="shared" ca="1" si="106"/>
        <v>341131.54858310265</v>
      </c>
      <c r="P490" s="9">
        <f t="shared" ca="1" si="113"/>
        <v>-35165026.193672918</v>
      </c>
      <c r="Q490">
        <f t="shared" ca="1" si="107"/>
        <v>1</v>
      </c>
    </row>
    <row r="491" spans="2:17" x14ac:dyDescent="0.35">
      <c r="B491" s="8">
        <f ca="1">IFERROR(VLOOKUP(C491,'Праздничные дни'!$C$2:$C$12427,1,0),IFERROR(VLOOKUP(C491+1,'Праздничные дни'!$C$2:$C$12427,1,0),IFERROR(VLOOKUP(C491+2,'Праздничные дни'!$C$2:$C$12427,1,0),IFERROR(VLOOKUP(C491+3,'Праздничные дни'!$C$2:$C$12427,1,0),IFERROR(VLOOKUP(C491+4,'Праздничные дни'!$C$2:$C$12427,1,0),IFERROR(VLOOKUP(C491+5,'Праздничные дни'!$C$2:$C$12427,1,0),IFERROR(VLOOKUP(C491+6,'Праздничные дни'!$C$2:$C$12427,1,0),IFERROR(VLOOKUP(C491+7,'Праздничные дни'!$C$2:$C$12427,1,0),IFERROR(VLOOKUP(C491+8,'Праздничные дни'!$C$2:$C$12427,1,0),IFERROR(VLOOKUP(C491+9,'Праздничные дни'!$C$2:$C$12427,1,0),IFERROR(VLOOKUP(C491+10,'Праздничные дни'!$C$2:$C$12427,1,0),0)))))))))))</f>
        <v>59687</v>
      </c>
      <c r="C491" s="8">
        <f t="shared" ca="1" si="108"/>
        <v>59687</v>
      </c>
      <c r="D491" s="9">
        <f t="shared" ca="1" si="102"/>
        <v>98755.432732786561</v>
      </c>
      <c r="E491" s="9">
        <f t="shared" ca="1" si="109"/>
        <v>-270817.1085897109</v>
      </c>
      <c r="F491" s="9">
        <f t="shared" ca="1" si="103"/>
        <v>369572.54132249748</v>
      </c>
      <c r="G491" s="9">
        <f t="shared" ca="1" si="110"/>
        <v>-35799050.905209407</v>
      </c>
      <c r="H491">
        <f t="shared" ca="1" si="104"/>
        <v>1</v>
      </c>
      <c r="I491" s="2">
        <f t="shared" si="105"/>
        <v>0.09</v>
      </c>
      <c r="K491" s="8">
        <f ca="1">IFERROR(VLOOKUP(L491,'Праздничные дни'!$C$2:$C$12427,1,0),IFERROR(VLOOKUP(L491+1,'Праздничные дни'!$C$2:$C$12427,1,0),IFERROR(VLOOKUP(L491+2,'Праздничные дни'!$C$2:$C$12427,1,0),IFERROR(VLOOKUP(L491+3,'Праздничные дни'!$C$2:$C$12427,1,0),IFERROR(VLOOKUP(L491+4,'Праздничные дни'!$C$2:$C$12427,1,0),IFERROR(VLOOKUP(L491+5,'Праздничные дни'!$C$2:$C$12427,1,0),IFERROR(VLOOKUP(L491+6,'Праздничные дни'!$C$2:$C$12427,1,0),IFERROR(VLOOKUP(L491+7,'Праздничные дни'!$C$2:$C$12427,1,0),IFERROR(VLOOKUP(L491+8,'Праздничные дни'!$C$2:$C$12427,1,0),IFERROR(VLOOKUP(L491+9,'Праздничные дни'!$C$2:$C$12427,1,0),IFERROR(VLOOKUP(L491+10,'Праздничные дни'!$C$2:$C$12427,1,0),0)))))))))))</f>
        <v>59687</v>
      </c>
      <c r="L491" s="8">
        <f t="shared" ca="1" si="114"/>
        <v>59687</v>
      </c>
      <c r="M491" s="9">
        <f t="shared" si="111"/>
        <v>100703.56363618122</v>
      </c>
      <c r="N491" s="9">
        <f t="shared" ca="1" si="112"/>
        <v>-268795.67967218475</v>
      </c>
      <c r="O491" s="9">
        <f t="shared" ca="1" si="106"/>
        <v>369499.24330836599</v>
      </c>
      <c r="P491" s="9">
        <f t="shared" ca="1" si="113"/>
        <v>-35534525.436981283</v>
      </c>
      <c r="Q491">
        <f t="shared" ca="1" si="107"/>
        <v>1</v>
      </c>
    </row>
    <row r="492" spans="2:17" x14ac:dyDescent="0.35">
      <c r="B492" s="8">
        <f ca="1">IFERROR(VLOOKUP(C492,'Праздничные дни'!$C$2:$C$12427,1,0),IFERROR(VLOOKUP(C492+1,'Праздничные дни'!$C$2:$C$12427,1,0),IFERROR(VLOOKUP(C492+2,'Праздничные дни'!$C$2:$C$12427,1,0),IFERROR(VLOOKUP(C492+3,'Праздничные дни'!$C$2:$C$12427,1,0),IFERROR(VLOOKUP(C492+4,'Праздничные дни'!$C$2:$C$12427,1,0),IFERROR(VLOOKUP(C492+5,'Праздничные дни'!$C$2:$C$12427,1,0),IFERROR(VLOOKUP(C492+6,'Праздничные дни'!$C$2:$C$12427,1,0),IFERROR(VLOOKUP(C492+7,'Праздничные дни'!$C$2:$C$12427,1,0),IFERROR(VLOOKUP(C492+8,'Праздничные дни'!$C$2:$C$12427,1,0),IFERROR(VLOOKUP(C492+9,'Праздничные дни'!$C$2:$C$12427,1,0),IFERROR(VLOOKUP(C492+10,'Праздничные дни'!$C$2:$C$12427,1,0),0)))))))))))</f>
        <v>59719</v>
      </c>
      <c r="C492" s="8">
        <f t="shared" ca="1" si="108"/>
        <v>59717</v>
      </c>
      <c r="D492" s="9">
        <f t="shared" ca="1" si="102"/>
        <v>98755.432732786561</v>
      </c>
      <c r="E492" s="9">
        <f t="shared" ca="1" si="109"/>
        <v>-282469.22358083038</v>
      </c>
      <c r="F492" s="9">
        <f t="shared" ca="1" si="103"/>
        <v>381224.65631361696</v>
      </c>
      <c r="G492" s="9">
        <f t="shared" ca="1" si="110"/>
        <v>-36180275.561523028</v>
      </c>
      <c r="H492">
        <f t="shared" ca="1" si="104"/>
        <v>1</v>
      </c>
      <c r="I492" s="2">
        <f t="shared" si="105"/>
        <v>0.09</v>
      </c>
      <c r="K492" s="8">
        <f ca="1">IFERROR(VLOOKUP(L492,'Праздничные дни'!$C$2:$C$12427,1,0),IFERROR(VLOOKUP(L492+1,'Праздничные дни'!$C$2:$C$12427,1,0),IFERROR(VLOOKUP(L492+2,'Праздничные дни'!$C$2:$C$12427,1,0),IFERROR(VLOOKUP(L492+3,'Праздничные дни'!$C$2:$C$12427,1,0),IFERROR(VLOOKUP(L492+4,'Праздничные дни'!$C$2:$C$12427,1,0),IFERROR(VLOOKUP(L492+5,'Праздничные дни'!$C$2:$C$12427,1,0),IFERROR(VLOOKUP(L492+6,'Праздничные дни'!$C$2:$C$12427,1,0),IFERROR(VLOOKUP(L492+7,'Праздничные дни'!$C$2:$C$12427,1,0),IFERROR(VLOOKUP(L492+8,'Праздничные дни'!$C$2:$C$12427,1,0),IFERROR(VLOOKUP(L492+9,'Праздничные дни'!$C$2:$C$12427,1,0),IFERROR(VLOOKUP(L492+10,'Праздничные дни'!$C$2:$C$12427,1,0),0)))))))))))</f>
        <v>59719</v>
      </c>
      <c r="L492" s="8">
        <f t="shared" ca="1" si="114"/>
        <v>59717</v>
      </c>
      <c r="M492" s="9">
        <f t="shared" si="111"/>
        <v>100703.56363618122</v>
      </c>
      <c r="N492" s="9">
        <f t="shared" ca="1" si="112"/>
        <v>-280382.00892741396</v>
      </c>
      <c r="O492" s="9">
        <f t="shared" ca="1" si="106"/>
        <v>381085.5725635952</v>
      </c>
      <c r="P492" s="9">
        <f t="shared" ca="1" si="113"/>
        <v>-35915611.009544879</v>
      </c>
      <c r="Q492">
        <f t="shared" ca="1" si="107"/>
        <v>1</v>
      </c>
    </row>
    <row r="493" spans="2:17" x14ac:dyDescent="0.35">
      <c r="B493" s="8">
        <f ca="1">IFERROR(VLOOKUP(C493,'Праздничные дни'!$C$2:$C$12427,1,0),IFERROR(VLOOKUP(C493+1,'Праздничные дни'!$C$2:$C$12427,1,0),IFERROR(VLOOKUP(C493+2,'Праздничные дни'!$C$2:$C$12427,1,0),IFERROR(VLOOKUP(C493+3,'Праздничные дни'!$C$2:$C$12427,1,0),IFERROR(VLOOKUP(C493+4,'Праздничные дни'!$C$2:$C$12427,1,0),IFERROR(VLOOKUP(C493+5,'Праздничные дни'!$C$2:$C$12427,1,0),IFERROR(VLOOKUP(C493+6,'Праздничные дни'!$C$2:$C$12427,1,0),IFERROR(VLOOKUP(C493+7,'Праздничные дни'!$C$2:$C$12427,1,0),IFERROR(VLOOKUP(C493+8,'Праздничные дни'!$C$2:$C$12427,1,0),IFERROR(VLOOKUP(C493+9,'Праздничные дни'!$C$2:$C$12427,1,0),IFERROR(VLOOKUP(C493+10,'Праздничные дни'!$C$2:$C$12427,1,0),0)))))))))))</f>
        <v>59748</v>
      </c>
      <c r="C493" s="8">
        <f t="shared" ca="1" si="108"/>
        <v>59748</v>
      </c>
      <c r="D493" s="9">
        <f t="shared" ca="1" si="102"/>
        <v>98755.432732786561</v>
      </c>
      <c r="E493" s="9">
        <f t="shared" ca="1" si="109"/>
        <v>-258713.75127554825</v>
      </c>
      <c r="F493" s="9">
        <f t="shared" ca="1" si="103"/>
        <v>357469.18400833482</v>
      </c>
      <c r="G493" s="9">
        <f t="shared" ca="1" si="110"/>
        <v>-36537744.745531365</v>
      </c>
      <c r="H493">
        <f t="shared" ca="1" si="104"/>
        <v>1</v>
      </c>
      <c r="I493" s="2">
        <f t="shared" si="105"/>
        <v>0.09</v>
      </c>
      <c r="K493" s="8">
        <f ca="1">IFERROR(VLOOKUP(L493,'Праздничные дни'!$C$2:$C$12427,1,0),IFERROR(VLOOKUP(L493+1,'Праздничные дни'!$C$2:$C$12427,1,0),IFERROR(VLOOKUP(L493+2,'Праздничные дни'!$C$2:$C$12427,1,0),IFERROR(VLOOKUP(L493+3,'Праздничные дни'!$C$2:$C$12427,1,0),IFERROR(VLOOKUP(L493+4,'Праздничные дни'!$C$2:$C$12427,1,0),IFERROR(VLOOKUP(L493+5,'Праздничные дни'!$C$2:$C$12427,1,0),IFERROR(VLOOKUP(L493+6,'Праздничные дни'!$C$2:$C$12427,1,0),IFERROR(VLOOKUP(L493+7,'Праздничные дни'!$C$2:$C$12427,1,0),IFERROR(VLOOKUP(L493+8,'Праздничные дни'!$C$2:$C$12427,1,0),IFERROR(VLOOKUP(L493+9,'Праздничные дни'!$C$2:$C$12427,1,0),IFERROR(VLOOKUP(L493+10,'Праздничные дни'!$C$2:$C$12427,1,0),0)))))))))))</f>
        <v>59748</v>
      </c>
      <c r="L493" s="8">
        <f t="shared" ca="1" si="114"/>
        <v>59748</v>
      </c>
      <c r="M493" s="9">
        <f t="shared" si="111"/>
        <v>100703.56363618122</v>
      </c>
      <c r="N493" s="9">
        <f t="shared" ca="1" si="112"/>
        <v>-256821.21845181409</v>
      </c>
      <c r="O493" s="9">
        <f t="shared" ca="1" si="106"/>
        <v>357524.78208799532</v>
      </c>
      <c r="P493" s="9">
        <f t="shared" ca="1" si="113"/>
        <v>-36273135.791632876</v>
      </c>
      <c r="Q493">
        <f t="shared" ca="1" si="107"/>
        <v>1</v>
      </c>
    </row>
    <row r="494" spans="2:17" x14ac:dyDescent="0.35">
      <c r="B494" s="8">
        <f ca="1">IFERROR(VLOOKUP(C494,'Праздничные дни'!$C$2:$C$12427,1,0),IFERROR(VLOOKUP(C494+1,'Праздничные дни'!$C$2:$C$12427,1,0),IFERROR(VLOOKUP(C494+2,'Праздничные дни'!$C$2:$C$12427,1,0),IFERROR(VLOOKUP(C494+3,'Праздничные дни'!$C$2:$C$12427,1,0),IFERROR(VLOOKUP(C494+4,'Праздничные дни'!$C$2:$C$12427,1,0),IFERROR(VLOOKUP(C494+5,'Праздничные дни'!$C$2:$C$12427,1,0),IFERROR(VLOOKUP(C494+6,'Праздничные дни'!$C$2:$C$12427,1,0),IFERROR(VLOOKUP(C494+7,'Праздничные дни'!$C$2:$C$12427,1,0),IFERROR(VLOOKUP(C494+8,'Праздничные дни'!$C$2:$C$12427,1,0),IFERROR(VLOOKUP(C494+9,'Праздничные дни'!$C$2:$C$12427,1,0),IFERROR(VLOOKUP(C494+10,'Праздничные дни'!$C$2:$C$12427,1,0),0)))))))))))</f>
        <v>59779</v>
      </c>
      <c r="C494" s="8">
        <f t="shared" ca="1" si="108"/>
        <v>59779</v>
      </c>
      <c r="D494" s="9">
        <f t="shared" ca="1" si="102"/>
        <v>98755.432732786561</v>
      </c>
      <c r="E494" s="9">
        <f t="shared" ca="1" si="109"/>
        <v>-279288.51463022607</v>
      </c>
      <c r="F494" s="9">
        <f t="shared" ca="1" si="103"/>
        <v>378043.94736301264</v>
      </c>
      <c r="G494" s="9">
        <f t="shared" ca="1" si="110"/>
        <v>-36915788.692894377</v>
      </c>
      <c r="H494">
        <f t="shared" ca="1" si="104"/>
        <v>1</v>
      </c>
      <c r="I494" s="2">
        <f t="shared" si="105"/>
        <v>0.09</v>
      </c>
      <c r="K494" s="8">
        <f ca="1">IFERROR(VLOOKUP(L494,'Праздничные дни'!$C$2:$C$12427,1,0),IFERROR(VLOOKUP(L494+1,'Праздничные дни'!$C$2:$C$12427,1,0),IFERROR(VLOOKUP(L494+2,'Праздничные дни'!$C$2:$C$12427,1,0),IFERROR(VLOOKUP(L494+3,'Праздничные дни'!$C$2:$C$12427,1,0),IFERROR(VLOOKUP(L494+4,'Праздничные дни'!$C$2:$C$12427,1,0),IFERROR(VLOOKUP(L494+5,'Праздничные дни'!$C$2:$C$12427,1,0),IFERROR(VLOOKUP(L494+6,'Праздничные дни'!$C$2:$C$12427,1,0),IFERROR(VLOOKUP(L494+7,'Праздничные дни'!$C$2:$C$12427,1,0),IFERROR(VLOOKUP(L494+8,'Праздничные дни'!$C$2:$C$12427,1,0),IFERROR(VLOOKUP(L494+9,'Праздничные дни'!$C$2:$C$12427,1,0),IFERROR(VLOOKUP(L494+10,'Праздничные дни'!$C$2:$C$12427,1,0),0)))))))))))</f>
        <v>59779</v>
      </c>
      <c r="L494" s="8">
        <f t="shared" ca="1" si="114"/>
        <v>59779</v>
      </c>
      <c r="M494" s="9">
        <f t="shared" si="111"/>
        <v>100703.56363618122</v>
      </c>
      <c r="N494" s="9">
        <f t="shared" ca="1" si="112"/>
        <v>-277265.8872839883</v>
      </c>
      <c r="O494" s="9">
        <f t="shared" ca="1" si="106"/>
        <v>377969.45092016953</v>
      </c>
      <c r="P494" s="9">
        <f t="shared" ca="1" si="113"/>
        <v>-36651105.242553048</v>
      </c>
      <c r="Q494">
        <f t="shared" ca="1" si="107"/>
        <v>1</v>
      </c>
    </row>
    <row r="495" spans="2:17" x14ac:dyDescent="0.35">
      <c r="B495" s="8">
        <f ca="1">IFERROR(VLOOKUP(C495,'Праздничные дни'!$C$2:$C$12427,1,0),IFERROR(VLOOKUP(C495+1,'Праздничные дни'!$C$2:$C$12427,1,0),IFERROR(VLOOKUP(C495+2,'Праздничные дни'!$C$2:$C$12427,1,0),IFERROR(VLOOKUP(C495+3,'Праздничные дни'!$C$2:$C$12427,1,0),IFERROR(VLOOKUP(C495+4,'Праздничные дни'!$C$2:$C$12427,1,0),IFERROR(VLOOKUP(C495+5,'Праздничные дни'!$C$2:$C$12427,1,0),IFERROR(VLOOKUP(C495+6,'Праздничные дни'!$C$2:$C$12427,1,0),IFERROR(VLOOKUP(C495+7,'Праздничные дни'!$C$2:$C$12427,1,0),IFERROR(VLOOKUP(C495+8,'Праздничные дни'!$C$2:$C$12427,1,0),IFERROR(VLOOKUP(C495+9,'Праздничные дни'!$C$2:$C$12427,1,0),IFERROR(VLOOKUP(C495+10,'Праздничные дни'!$C$2:$C$12427,1,0),0)))))))))))</f>
        <v>59810</v>
      </c>
      <c r="C495" s="8">
        <f t="shared" ca="1" si="108"/>
        <v>59809</v>
      </c>
      <c r="D495" s="9">
        <f t="shared" ca="1" si="102"/>
        <v>98755.432732786561</v>
      </c>
      <c r="E495" s="9">
        <f t="shared" ca="1" si="109"/>
        <v>-282178.22041965841</v>
      </c>
      <c r="F495" s="9">
        <f t="shared" ca="1" si="103"/>
        <v>380933.65315244498</v>
      </c>
      <c r="G495" s="9">
        <f t="shared" ca="1" si="110"/>
        <v>-37296722.34604682</v>
      </c>
      <c r="H495">
        <f t="shared" ca="1" si="104"/>
        <v>1</v>
      </c>
      <c r="I495" s="2">
        <f t="shared" si="105"/>
        <v>0.09</v>
      </c>
      <c r="K495" s="8">
        <f ca="1">IFERROR(VLOOKUP(L495,'Праздничные дни'!$C$2:$C$12427,1,0),IFERROR(VLOOKUP(L495+1,'Праздничные дни'!$C$2:$C$12427,1,0),IFERROR(VLOOKUP(L495+2,'Праздничные дни'!$C$2:$C$12427,1,0),IFERROR(VLOOKUP(L495+3,'Праздничные дни'!$C$2:$C$12427,1,0),IFERROR(VLOOKUP(L495+4,'Праздничные дни'!$C$2:$C$12427,1,0),IFERROR(VLOOKUP(L495+5,'Праздничные дни'!$C$2:$C$12427,1,0),IFERROR(VLOOKUP(L495+6,'Праздничные дни'!$C$2:$C$12427,1,0),IFERROR(VLOOKUP(L495+7,'Праздничные дни'!$C$2:$C$12427,1,0),IFERROR(VLOOKUP(L495+8,'Праздничные дни'!$C$2:$C$12427,1,0),IFERROR(VLOOKUP(L495+9,'Праздничные дни'!$C$2:$C$12427,1,0),IFERROR(VLOOKUP(L495+10,'Праздничные дни'!$C$2:$C$12427,1,0),0)))))))))))</f>
        <v>59810</v>
      </c>
      <c r="L495" s="8">
        <f t="shared" ca="1" si="114"/>
        <v>59809</v>
      </c>
      <c r="M495" s="9">
        <f t="shared" si="111"/>
        <v>100703.56363618122</v>
      </c>
      <c r="N495" s="9">
        <f t="shared" ca="1" si="112"/>
        <v>-280155.02363485756</v>
      </c>
      <c r="O495" s="9">
        <f t="shared" ca="1" si="106"/>
        <v>380858.58727103879</v>
      </c>
      <c r="P495" s="9">
        <f t="shared" ca="1" si="113"/>
        <v>-37031963.82982409</v>
      </c>
      <c r="Q495">
        <f t="shared" ca="1" si="107"/>
        <v>1</v>
      </c>
    </row>
    <row r="496" spans="2:17" x14ac:dyDescent="0.35">
      <c r="B496" s="8">
        <f ca="1">IFERROR(VLOOKUP(C496,'Праздничные дни'!$C$2:$C$12427,1,0),IFERROR(VLOOKUP(C496+1,'Праздничные дни'!$C$2:$C$12427,1,0),IFERROR(VLOOKUP(C496+2,'Праздничные дни'!$C$2:$C$12427,1,0),IFERROR(VLOOKUP(C496+3,'Праздничные дни'!$C$2:$C$12427,1,0),IFERROR(VLOOKUP(C496+4,'Праздничные дни'!$C$2:$C$12427,1,0),IFERROR(VLOOKUP(C496+5,'Праздничные дни'!$C$2:$C$12427,1,0),IFERROR(VLOOKUP(C496+6,'Праздничные дни'!$C$2:$C$12427,1,0),IFERROR(VLOOKUP(C496+7,'Праздничные дни'!$C$2:$C$12427,1,0),IFERROR(VLOOKUP(C496+8,'Праздничные дни'!$C$2:$C$12427,1,0),IFERROR(VLOOKUP(C496+9,'Праздничные дни'!$C$2:$C$12427,1,0),IFERROR(VLOOKUP(C496+10,'Праздничные дни'!$C$2:$C$12427,1,0),0)))))))))))</f>
        <v>59840</v>
      </c>
      <c r="C496" s="8">
        <f t="shared" ca="1" si="108"/>
        <v>59840</v>
      </c>
      <c r="D496" s="9">
        <f t="shared" ca="1" si="102"/>
        <v>98755.432732786561</v>
      </c>
      <c r="E496" s="9">
        <f t="shared" ca="1" si="109"/>
        <v>-275893.56255979836</v>
      </c>
      <c r="F496" s="9">
        <f t="shared" ca="1" si="103"/>
        <v>374648.99529258494</v>
      </c>
      <c r="G496" s="9">
        <f t="shared" ca="1" si="110"/>
        <v>-37671371.341339402</v>
      </c>
      <c r="H496">
        <f t="shared" ca="1" si="104"/>
        <v>1</v>
      </c>
      <c r="I496" s="2">
        <f t="shared" si="105"/>
        <v>0.09</v>
      </c>
      <c r="K496" s="8">
        <f ca="1">IFERROR(VLOOKUP(L496,'Праздничные дни'!$C$2:$C$12427,1,0),IFERROR(VLOOKUP(L496+1,'Праздничные дни'!$C$2:$C$12427,1,0),IFERROR(VLOOKUP(L496+2,'Праздничные дни'!$C$2:$C$12427,1,0),IFERROR(VLOOKUP(L496+3,'Праздничные дни'!$C$2:$C$12427,1,0),IFERROR(VLOOKUP(L496+4,'Праздничные дни'!$C$2:$C$12427,1,0),IFERROR(VLOOKUP(L496+5,'Праздничные дни'!$C$2:$C$12427,1,0),IFERROR(VLOOKUP(L496+6,'Праздничные дни'!$C$2:$C$12427,1,0),IFERROR(VLOOKUP(L496+7,'Праздничные дни'!$C$2:$C$12427,1,0),IFERROR(VLOOKUP(L496+8,'Праздничные дни'!$C$2:$C$12427,1,0),IFERROR(VLOOKUP(L496+9,'Праздничные дни'!$C$2:$C$12427,1,0),IFERROR(VLOOKUP(L496+10,'Праздничные дни'!$C$2:$C$12427,1,0),0)))))))))))</f>
        <v>59840</v>
      </c>
      <c r="L496" s="8">
        <f t="shared" ca="1" si="114"/>
        <v>59840</v>
      </c>
      <c r="M496" s="9">
        <f t="shared" si="111"/>
        <v>100703.56363618122</v>
      </c>
      <c r="N496" s="9">
        <f t="shared" ca="1" si="112"/>
        <v>-273935.07490554801</v>
      </c>
      <c r="O496" s="9">
        <f t="shared" ca="1" si="106"/>
        <v>374638.63854172925</v>
      </c>
      <c r="P496" s="9">
        <f t="shared" ca="1" si="113"/>
        <v>-37406602.468365818</v>
      </c>
      <c r="Q496">
        <f t="shared" ca="1" si="107"/>
        <v>1</v>
      </c>
    </row>
    <row r="497" spans="2:17" x14ac:dyDescent="0.35">
      <c r="B497" s="8">
        <f ca="1">IFERROR(VLOOKUP(C497,'Праздничные дни'!$C$2:$C$12427,1,0),IFERROR(VLOOKUP(C497+1,'Праздничные дни'!$C$2:$C$12427,1,0),IFERROR(VLOOKUP(C497+2,'Праздничные дни'!$C$2:$C$12427,1,0),IFERROR(VLOOKUP(C497+3,'Праздничные дни'!$C$2:$C$12427,1,0),IFERROR(VLOOKUP(C497+4,'Праздничные дни'!$C$2:$C$12427,1,0),IFERROR(VLOOKUP(C497+5,'Праздничные дни'!$C$2:$C$12427,1,0),IFERROR(VLOOKUP(C497+6,'Праздничные дни'!$C$2:$C$12427,1,0),IFERROR(VLOOKUP(C497+7,'Праздничные дни'!$C$2:$C$12427,1,0),IFERROR(VLOOKUP(C497+8,'Праздничные дни'!$C$2:$C$12427,1,0),IFERROR(VLOOKUP(C497+9,'Праздничные дни'!$C$2:$C$12427,1,0),IFERROR(VLOOKUP(C497+10,'Праздничные дни'!$C$2:$C$12427,1,0),0)))))))))))</f>
        <v>59870</v>
      </c>
      <c r="C497" s="8">
        <f t="shared" ca="1" si="108"/>
        <v>59870</v>
      </c>
      <c r="D497" s="9">
        <f t="shared" ca="1" si="102"/>
        <v>98755.432732786561</v>
      </c>
      <c r="E497" s="9">
        <f t="shared" ca="1" si="109"/>
        <v>-278664.93868935993</v>
      </c>
      <c r="F497" s="9">
        <f t="shared" ca="1" si="103"/>
        <v>377420.37142214651</v>
      </c>
      <c r="G497" s="9">
        <f t="shared" ca="1" si="110"/>
        <v>-38048791.712761551</v>
      </c>
      <c r="H497">
        <f t="shared" ca="1" si="104"/>
        <v>1</v>
      </c>
      <c r="I497" s="2">
        <f t="shared" si="105"/>
        <v>0.09</v>
      </c>
      <c r="K497" s="8">
        <f ca="1">IFERROR(VLOOKUP(L497,'Праздничные дни'!$C$2:$C$12427,1,0),IFERROR(VLOOKUP(L497+1,'Праздничные дни'!$C$2:$C$12427,1,0),IFERROR(VLOOKUP(L497+2,'Праздничные дни'!$C$2:$C$12427,1,0),IFERROR(VLOOKUP(L497+3,'Праздничные дни'!$C$2:$C$12427,1,0),IFERROR(VLOOKUP(L497+4,'Праздничные дни'!$C$2:$C$12427,1,0),IFERROR(VLOOKUP(L497+5,'Праздничные дни'!$C$2:$C$12427,1,0),IFERROR(VLOOKUP(L497+6,'Праздничные дни'!$C$2:$C$12427,1,0),IFERROR(VLOOKUP(L497+7,'Праздничные дни'!$C$2:$C$12427,1,0),IFERROR(VLOOKUP(L497+8,'Праздничные дни'!$C$2:$C$12427,1,0),IFERROR(VLOOKUP(L497+9,'Праздничные дни'!$C$2:$C$12427,1,0),IFERROR(VLOOKUP(L497+10,'Праздничные дни'!$C$2:$C$12427,1,0),0)))))))))))</f>
        <v>59870</v>
      </c>
      <c r="L497" s="8">
        <f t="shared" ca="1" si="114"/>
        <v>59870</v>
      </c>
      <c r="M497" s="9">
        <f t="shared" si="111"/>
        <v>100703.56363618122</v>
      </c>
      <c r="N497" s="9">
        <f t="shared" ca="1" si="112"/>
        <v>-276706.37442352792</v>
      </c>
      <c r="O497" s="9">
        <f t="shared" ca="1" si="106"/>
        <v>377409.93805970915</v>
      </c>
      <c r="P497" s="9">
        <f t="shared" ca="1" si="113"/>
        <v>-37784012.406425528</v>
      </c>
      <c r="Q497">
        <f t="shared" ca="1" si="107"/>
        <v>1</v>
      </c>
    </row>
    <row r="498" spans="2:17" x14ac:dyDescent="0.35">
      <c r="B498" s="8">
        <f ca="1">IFERROR(VLOOKUP(C498,'Праздничные дни'!$C$2:$C$12427,1,0),IFERROR(VLOOKUP(C498+1,'Праздничные дни'!$C$2:$C$12427,1,0),IFERROR(VLOOKUP(C498+2,'Праздничные дни'!$C$2:$C$12427,1,0),IFERROR(VLOOKUP(C498+3,'Праздничные дни'!$C$2:$C$12427,1,0),IFERROR(VLOOKUP(C498+4,'Праздничные дни'!$C$2:$C$12427,1,0),IFERROR(VLOOKUP(C498+5,'Праздничные дни'!$C$2:$C$12427,1,0),IFERROR(VLOOKUP(C498+6,'Праздничные дни'!$C$2:$C$12427,1,0),IFERROR(VLOOKUP(C498+7,'Праздничные дни'!$C$2:$C$12427,1,0),IFERROR(VLOOKUP(C498+8,'Праздничные дни'!$C$2:$C$12427,1,0),IFERROR(VLOOKUP(C498+9,'Праздничные дни'!$C$2:$C$12427,1,0),IFERROR(VLOOKUP(C498+10,'Праздничные дни'!$C$2:$C$12427,1,0),0)))))))))))</f>
        <v>59901</v>
      </c>
      <c r="C498" s="8">
        <f t="shared" ca="1" si="108"/>
        <v>59901</v>
      </c>
      <c r="D498" s="9">
        <f t="shared" ca="1" si="102"/>
        <v>98755.432732786561</v>
      </c>
      <c r="E498" s="9">
        <f t="shared" ca="1" si="109"/>
        <v>-290838.70925645129</v>
      </c>
      <c r="F498" s="9">
        <f t="shared" ca="1" si="103"/>
        <v>389594.14198923786</v>
      </c>
      <c r="G498" s="9">
        <f t="shared" ca="1" si="110"/>
        <v>-38438385.85475079</v>
      </c>
      <c r="H498">
        <f t="shared" ca="1" si="104"/>
        <v>1</v>
      </c>
      <c r="I498" s="2">
        <f t="shared" si="105"/>
        <v>0.09</v>
      </c>
      <c r="K498" s="8">
        <f ca="1">IFERROR(VLOOKUP(L498,'Праздничные дни'!$C$2:$C$12427,1,0),IFERROR(VLOOKUP(L498+1,'Праздничные дни'!$C$2:$C$12427,1,0),IFERROR(VLOOKUP(L498+2,'Праздничные дни'!$C$2:$C$12427,1,0),IFERROR(VLOOKUP(L498+3,'Праздничные дни'!$C$2:$C$12427,1,0),IFERROR(VLOOKUP(L498+4,'Праздничные дни'!$C$2:$C$12427,1,0),IFERROR(VLOOKUP(L498+5,'Праздничные дни'!$C$2:$C$12427,1,0),IFERROR(VLOOKUP(L498+6,'Праздничные дни'!$C$2:$C$12427,1,0),IFERROR(VLOOKUP(L498+7,'Праздничные дни'!$C$2:$C$12427,1,0),IFERROR(VLOOKUP(L498+8,'Праздничные дни'!$C$2:$C$12427,1,0),IFERROR(VLOOKUP(L498+9,'Праздничные дни'!$C$2:$C$12427,1,0),IFERROR(VLOOKUP(L498+10,'Праздничные дни'!$C$2:$C$12427,1,0),0)))))))))))</f>
        <v>59901</v>
      </c>
      <c r="L498" s="8">
        <f t="shared" ca="1" si="114"/>
        <v>59901</v>
      </c>
      <c r="M498" s="9">
        <f t="shared" si="111"/>
        <v>100703.56363618122</v>
      </c>
      <c r="N498" s="9">
        <f t="shared" ca="1" si="112"/>
        <v>-288814.77976418415</v>
      </c>
      <c r="O498" s="9">
        <f t="shared" ca="1" si="106"/>
        <v>389518.34340036538</v>
      </c>
      <c r="P498" s="9">
        <f t="shared" ca="1" si="113"/>
        <v>-38173530.749825895</v>
      </c>
      <c r="Q498">
        <f t="shared" ca="1" si="107"/>
        <v>1</v>
      </c>
    </row>
    <row r="499" spans="2:17" x14ac:dyDescent="0.35">
      <c r="B499" s="8">
        <f ca="1">IFERROR(VLOOKUP(C499,'Праздничные дни'!$C$2:$C$12427,1,0),IFERROR(VLOOKUP(C499+1,'Праздничные дни'!$C$2:$C$12427,1,0),IFERROR(VLOOKUP(C499+2,'Праздничные дни'!$C$2:$C$12427,1,0),IFERROR(VLOOKUP(C499+3,'Праздничные дни'!$C$2:$C$12427,1,0),IFERROR(VLOOKUP(C499+4,'Праздничные дни'!$C$2:$C$12427,1,0),IFERROR(VLOOKUP(C499+5,'Праздничные дни'!$C$2:$C$12427,1,0),IFERROR(VLOOKUP(C499+6,'Праздничные дни'!$C$2:$C$12427,1,0),IFERROR(VLOOKUP(C499+7,'Праздничные дни'!$C$2:$C$12427,1,0),IFERROR(VLOOKUP(C499+8,'Праздничные дни'!$C$2:$C$12427,1,0),IFERROR(VLOOKUP(C499+9,'Праздничные дни'!$C$2:$C$12427,1,0),IFERROR(VLOOKUP(C499+10,'Праздничные дни'!$C$2:$C$12427,1,0),0)))))))))))</f>
        <v>59932</v>
      </c>
      <c r="C499" s="8">
        <f t="shared" ca="1" si="108"/>
        <v>59932</v>
      </c>
      <c r="D499" s="9">
        <f t="shared" ca="1" si="102"/>
        <v>98755.432732786561</v>
      </c>
      <c r="E499" s="9">
        <f t="shared" ca="1" si="109"/>
        <v>-293816.70283494436</v>
      </c>
      <c r="F499" s="9">
        <f t="shared" ca="1" si="103"/>
        <v>392572.13556773093</v>
      </c>
      <c r="G499" s="9">
        <f t="shared" ca="1" si="110"/>
        <v>-38830957.990318522</v>
      </c>
      <c r="H499">
        <f t="shared" ca="1" si="104"/>
        <v>1</v>
      </c>
      <c r="I499" s="2">
        <f t="shared" si="105"/>
        <v>0.09</v>
      </c>
      <c r="K499" s="8">
        <f ca="1">IFERROR(VLOOKUP(L499,'Праздничные дни'!$C$2:$C$12427,1,0),IFERROR(VLOOKUP(L499+1,'Праздничные дни'!$C$2:$C$12427,1,0),IFERROR(VLOOKUP(L499+2,'Праздничные дни'!$C$2:$C$12427,1,0),IFERROR(VLOOKUP(L499+3,'Праздничные дни'!$C$2:$C$12427,1,0),IFERROR(VLOOKUP(L499+4,'Праздничные дни'!$C$2:$C$12427,1,0),IFERROR(VLOOKUP(L499+5,'Праздничные дни'!$C$2:$C$12427,1,0),IFERROR(VLOOKUP(L499+6,'Праздничные дни'!$C$2:$C$12427,1,0),IFERROR(VLOOKUP(L499+7,'Праздничные дни'!$C$2:$C$12427,1,0),IFERROR(VLOOKUP(L499+8,'Праздничные дни'!$C$2:$C$12427,1,0),IFERROR(VLOOKUP(L499+9,'Праздничные дни'!$C$2:$C$12427,1,0),IFERROR(VLOOKUP(L499+10,'Праздничные дни'!$C$2:$C$12427,1,0),0)))))))))))</f>
        <v>59932</v>
      </c>
      <c r="L499" s="8">
        <f t="shared" ca="1" si="114"/>
        <v>59932</v>
      </c>
      <c r="M499" s="9">
        <f t="shared" si="111"/>
        <v>100703.56363618122</v>
      </c>
      <c r="N499" s="9">
        <f t="shared" ca="1" si="112"/>
        <v>-291792.19395072397</v>
      </c>
      <c r="O499" s="9">
        <f t="shared" ca="1" si="106"/>
        <v>392495.75758690521</v>
      </c>
      <c r="P499" s="9">
        <f t="shared" ca="1" si="113"/>
        <v>-38566026.507412799</v>
      </c>
      <c r="Q499">
        <f t="shared" ca="1" si="107"/>
        <v>1</v>
      </c>
    </row>
    <row r="500" spans="2:17" x14ac:dyDescent="0.35">
      <c r="B500" s="8">
        <f ca="1">IFERROR(VLOOKUP(C500,'Праздничные дни'!$C$2:$C$12427,1,0),IFERROR(VLOOKUP(C500+1,'Праздничные дни'!$C$2:$C$12427,1,0),IFERROR(VLOOKUP(C500+2,'Праздничные дни'!$C$2:$C$12427,1,0),IFERROR(VLOOKUP(C500+3,'Праздничные дни'!$C$2:$C$12427,1,0),IFERROR(VLOOKUP(C500+4,'Праздничные дни'!$C$2:$C$12427,1,0),IFERROR(VLOOKUP(C500+5,'Праздничные дни'!$C$2:$C$12427,1,0),IFERROR(VLOOKUP(C500+6,'Праздничные дни'!$C$2:$C$12427,1,0),IFERROR(VLOOKUP(C500+7,'Праздничные дни'!$C$2:$C$12427,1,0),IFERROR(VLOOKUP(C500+8,'Праздничные дни'!$C$2:$C$12427,1,0),IFERROR(VLOOKUP(C500+9,'Праздничные дни'!$C$2:$C$12427,1,0),IFERROR(VLOOKUP(C500+10,'Праздничные дни'!$C$2:$C$12427,1,0),0)))))))))))</f>
        <v>59961</v>
      </c>
      <c r="C500" s="8">
        <f t="shared" ca="1" si="108"/>
        <v>59961</v>
      </c>
      <c r="D500" s="9">
        <f t="shared" ca="1" si="102"/>
        <v>98755.432732786561</v>
      </c>
      <c r="E500" s="9">
        <f t="shared" ca="1" si="109"/>
        <v>-277667.94617734617</v>
      </c>
      <c r="F500" s="9">
        <f t="shared" ca="1" si="103"/>
        <v>376423.37891013274</v>
      </c>
      <c r="G500" s="9">
        <f t="shared" ca="1" si="110"/>
        <v>-39207381.369228654</v>
      </c>
      <c r="H500">
        <f t="shared" ca="1" si="104"/>
        <v>1</v>
      </c>
      <c r="I500" s="2">
        <f t="shared" si="105"/>
        <v>0.09</v>
      </c>
      <c r="K500" s="8">
        <f ca="1">IFERROR(VLOOKUP(L500,'Праздничные дни'!$C$2:$C$12427,1,0),IFERROR(VLOOKUP(L500+1,'Праздничные дни'!$C$2:$C$12427,1,0),IFERROR(VLOOKUP(L500+2,'Праздничные дни'!$C$2:$C$12427,1,0),IFERROR(VLOOKUP(L500+3,'Праздничные дни'!$C$2:$C$12427,1,0),IFERROR(VLOOKUP(L500+4,'Праздничные дни'!$C$2:$C$12427,1,0),IFERROR(VLOOKUP(L500+5,'Праздничные дни'!$C$2:$C$12427,1,0),IFERROR(VLOOKUP(L500+6,'Праздничные дни'!$C$2:$C$12427,1,0),IFERROR(VLOOKUP(L500+7,'Праздничные дни'!$C$2:$C$12427,1,0),IFERROR(VLOOKUP(L500+8,'Праздничные дни'!$C$2:$C$12427,1,0),IFERROR(VLOOKUP(L500+9,'Праздничные дни'!$C$2:$C$12427,1,0),IFERROR(VLOOKUP(L500+10,'Праздничные дни'!$C$2:$C$12427,1,0),0)))))))))))</f>
        <v>59961</v>
      </c>
      <c r="L500" s="8">
        <f t="shared" ca="1" si="114"/>
        <v>59961</v>
      </c>
      <c r="M500" s="9">
        <f t="shared" si="111"/>
        <v>100703.56363618122</v>
      </c>
      <c r="N500" s="9">
        <f t="shared" ca="1" si="112"/>
        <v>-275773.50461465045</v>
      </c>
      <c r="O500" s="9">
        <f t="shared" ca="1" si="106"/>
        <v>376477.06825083168</v>
      </c>
      <c r="P500" s="9">
        <f t="shared" ca="1" si="113"/>
        <v>-38942503.575663634</v>
      </c>
      <c r="Q500">
        <f t="shared" ca="1" si="107"/>
        <v>1</v>
      </c>
    </row>
    <row r="501" spans="2:17" x14ac:dyDescent="0.35">
      <c r="B501" s="8">
        <f ca="1">IFERROR(VLOOKUP(C501,'Праздничные дни'!$C$2:$C$12427,1,0),IFERROR(VLOOKUP(C501+1,'Праздничные дни'!$C$2:$C$12427,1,0),IFERROR(VLOOKUP(C501+2,'Праздничные дни'!$C$2:$C$12427,1,0),IFERROR(VLOOKUP(C501+3,'Праздничные дни'!$C$2:$C$12427,1,0),IFERROR(VLOOKUP(C501+4,'Праздничные дни'!$C$2:$C$12427,1,0),IFERROR(VLOOKUP(C501+5,'Праздничные дни'!$C$2:$C$12427,1,0),IFERROR(VLOOKUP(C501+6,'Праздничные дни'!$C$2:$C$12427,1,0),IFERROR(VLOOKUP(C501+7,'Праздничные дни'!$C$2:$C$12427,1,0),IFERROR(VLOOKUP(C501+8,'Праздничные дни'!$C$2:$C$12427,1,0),IFERROR(VLOOKUP(C501+9,'Праздничные дни'!$C$2:$C$12427,1,0),IFERROR(VLOOKUP(C501+10,'Праздничные дни'!$C$2:$C$12427,1,0),0)))))))))))</f>
        <v>59992</v>
      </c>
      <c r="C501" s="8">
        <f t="shared" ca="1" si="108"/>
        <v>59992</v>
      </c>
      <c r="D501" s="9">
        <f t="shared" ca="1" si="102"/>
        <v>98755.432732786561</v>
      </c>
      <c r="E501" s="9">
        <f t="shared" ca="1" si="109"/>
        <v>-299694.77813739161</v>
      </c>
      <c r="F501" s="9">
        <f t="shared" ca="1" si="103"/>
        <v>398450.21087017818</v>
      </c>
      <c r="G501" s="9">
        <f t="shared" ca="1" si="110"/>
        <v>-39605831.58009883</v>
      </c>
      <c r="H501">
        <f t="shared" ca="1" si="104"/>
        <v>1</v>
      </c>
      <c r="I501" s="2">
        <f t="shared" si="105"/>
        <v>0.09</v>
      </c>
      <c r="K501" s="8">
        <f ca="1">IFERROR(VLOOKUP(L501,'Праздничные дни'!$C$2:$C$12427,1,0),IFERROR(VLOOKUP(L501+1,'Праздничные дни'!$C$2:$C$12427,1,0),IFERROR(VLOOKUP(L501+2,'Праздничные дни'!$C$2:$C$12427,1,0),IFERROR(VLOOKUP(L501+3,'Праздничные дни'!$C$2:$C$12427,1,0),IFERROR(VLOOKUP(L501+4,'Праздничные дни'!$C$2:$C$12427,1,0),IFERROR(VLOOKUP(L501+5,'Праздничные дни'!$C$2:$C$12427,1,0),IFERROR(VLOOKUP(L501+6,'Праздничные дни'!$C$2:$C$12427,1,0),IFERROR(VLOOKUP(L501+7,'Праздничные дни'!$C$2:$C$12427,1,0),IFERROR(VLOOKUP(L501+8,'Праздничные дни'!$C$2:$C$12427,1,0),IFERROR(VLOOKUP(L501+9,'Праздничные дни'!$C$2:$C$12427,1,0),IFERROR(VLOOKUP(L501+10,'Праздничные дни'!$C$2:$C$12427,1,0),0)))))))))))</f>
        <v>59992</v>
      </c>
      <c r="L501" s="8">
        <f t="shared" ca="1" si="114"/>
        <v>59992</v>
      </c>
      <c r="M501" s="9">
        <f t="shared" si="111"/>
        <v>100703.56363618122</v>
      </c>
      <c r="N501" s="9">
        <f t="shared" ca="1" si="112"/>
        <v>-297670.09582493571</v>
      </c>
      <c r="O501" s="9">
        <f t="shared" ca="1" si="106"/>
        <v>398373.65946111694</v>
      </c>
      <c r="P501" s="9">
        <f t="shared" ca="1" si="113"/>
        <v>-39340877.235124752</v>
      </c>
      <c r="Q501">
        <f t="shared" ca="1" si="107"/>
        <v>1</v>
      </c>
    </row>
    <row r="502" spans="2:17" x14ac:dyDescent="0.35">
      <c r="B502" s="8">
        <f ca="1">IFERROR(VLOOKUP(C502,'Праздничные дни'!$C$2:$C$12427,1,0),IFERROR(VLOOKUP(C502+1,'Праздничные дни'!$C$2:$C$12427,1,0),IFERROR(VLOOKUP(C502+2,'Праздничные дни'!$C$2:$C$12427,1,0),IFERROR(VLOOKUP(C502+3,'Праздничные дни'!$C$2:$C$12427,1,0),IFERROR(VLOOKUP(C502+4,'Праздничные дни'!$C$2:$C$12427,1,0),IFERROR(VLOOKUP(C502+5,'Праздничные дни'!$C$2:$C$12427,1,0),IFERROR(VLOOKUP(C502+6,'Праздничные дни'!$C$2:$C$12427,1,0),IFERROR(VLOOKUP(C502+7,'Праздничные дни'!$C$2:$C$12427,1,0),IFERROR(VLOOKUP(C502+8,'Праздничные дни'!$C$2:$C$12427,1,0),IFERROR(VLOOKUP(C502+9,'Праздничные дни'!$C$2:$C$12427,1,0),IFERROR(VLOOKUP(C502+10,'Праздничные дни'!$C$2:$C$12427,1,0),0)))))))))))</f>
        <v>60022</v>
      </c>
      <c r="C502" s="8">
        <f t="shared" ca="1" si="108"/>
        <v>60022</v>
      </c>
      <c r="D502" s="9">
        <f t="shared" ca="1" si="102"/>
        <v>98755.432732786561</v>
      </c>
      <c r="E502" s="9">
        <f t="shared" ca="1" si="109"/>
        <v>-292974.64456511458</v>
      </c>
      <c r="F502" s="9">
        <f t="shared" ca="1" si="103"/>
        <v>391730.07729790115</v>
      </c>
      <c r="G502" s="9">
        <f t="shared" ca="1" si="110"/>
        <v>-39997561.657396734</v>
      </c>
      <c r="H502">
        <f t="shared" ca="1" si="104"/>
        <v>1</v>
      </c>
      <c r="I502" s="2">
        <f t="shared" si="105"/>
        <v>0.09</v>
      </c>
      <c r="K502" s="8">
        <f ca="1">IFERROR(VLOOKUP(L502,'Праздничные дни'!$C$2:$C$12427,1,0),IFERROR(VLOOKUP(L502+1,'Праздничные дни'!$C$2:$C$12427,1,0),IFERROR(VLOOKUP(L502+2,'Праздничные дни'!$C$2:$C$12427,1,0),IFERROR(VLOOKUP(L502+3,'Праздничные дни'!$C$2:$C$12427,1,0),IFERROR(VLOOKUP(L502+4,'Праздничные дни'!$C$2:$C$12427,1,0),IFERROR(VLOOKUP(L502+5,'Праздничные дни'!$C$2:$C$12427,1,0),IFERROR(VLOOKUP(L502+6,'Праздничные дни'!$C$2:$C$12427,1,0),IFERROR(VLOOKUP(L502+7,'Праздничные дни'!$C$2:$C$12427,1,0),IFERROR(VLOOKUP(L502+8,'Праздничные дни'!$C$2:$C$12427,1,0),IFERROR(VLOOKUP(L502+9,'Праздничные дни'!$C$2:$C$12427,1,0),IFERROR(VLOOKUP(L502+10,'Праздничные дни'!$C$2:$C$12427,1,0),0)))))))))))</f>
        <v>60022</v>
      </c>
      <c r="L502" s="8">
        <f t="shared" ca="1" si="114"/>
        <v>60022</v>
      </c>
      <c r="M502" s="9">
        <f t="shared" si="111"/>
        <v>100703.56363618122</v>
      </c>
      <c r="N502" s="9">
        <f t="shared" ca="1" si="112"/>
        <v>-291014.70831462141</v>
      </c>
      <c r="O502" s="9">
        <f t="shared" ca="1" si="106"/>
        <v>391718.27195080265</v>
      </c>
      <c r="P502" s="9">
        <f t="shared" ca="1" si="113"/>
        <v>-39732595.507075556</v>
      </c>
      <c r="Q502">
        <f t="shared" ca="1" si="107"/>
        <v>1</v>
      </c>
    </row>
    <row r="503" spans="2:17" x14ac:dyDescent="0.35">
      <c r="B503" s="8">
        <f ca="1">IFERROR(VLOOKUP(C503,'Праздничные дни'!$C$2:$C$12427,1,0),IFERROR(VLOOKUP(C503+1,'Праздничные дни'!$C$2:$C$12427,1,0),IFERROR(VLOOKUP(C503+2,'Праздничные дни'!$C$2:$C$12427,1,0),IFERROR(VLOOKUP(C503+3,'Праздничные дни'!$C$2:$C$12427,1,0),IFERROR(VLOOKUP(C503+4,'Праздничные дни'!$C$2:$C$12427,1,0),IFERROR(VLOOKUP(C503+5,'Праздничные дни'!$C$2:$C$12427,1,0),IFERROR(VLOOKUP(C503+6,'Праздничные дни'!$C$2:$C$12427,1,0),IFERROR(VLOOKUP(C503+7,'Праздничные дни'!$C$2:$C$12427,1,0),IFERROR(VLOOKUP(C503+8,'Праздничные дни'!$C$2:$C$12427,1,0),IFERROR(VLOOKUP(C503+9,'Праздничные дни'!$C$2:$C$12427,1,0),IFERROR(VLOOKUP(C503+10,'Праздничные дни'!$C$2:$C$12427,1,0),0)))))))))))</f>
        <v>60055</v>
      </c>
      <c r="C503" s="8">
        <f t="shared" ca="1" si="108"/>
        <v>60053</v>
      </c>
      <c r="D503" s="9">
        <f t="shared" ref="D503:D566" ca="1" si="115">$G$51</f>
        <v>98755.432732786561</v>
      </c>
      <c r="E503" s="9">
        <f t="shared" ca="1" si="109"/>
        <v>-325459.61129443371</v>
      </c>
      <c r="F503" s="9">
        <f t="shared" ref="F503:F566" ca="1" si="116">IF(D503-E503&lt;0,0,D503-E503)</f>
        <v>424215.04402722028</v>
      </c>
      <c r="G503" s="9">
        <f t="shared" ca="1" si="110"/>
        <v>-40421776.70142395</v>
      </c>
      <c r="H503">
        <f t="shared" ref="H503:H566" ca="1" si="117">IF(G503&lt;0,1,0)</f>
        <v>1</v>
      </c>
      <c r="I503" s="2">
        <f t="shared" ref="I503:I566" si="118">$D$8</f>
        <v>0.09</v>
      </c>
      <c r="K503" s="8">
        <f ca="1">IFERROR(VLOOKUP(L503,'Праздничные дни'!$C$2:$C$12427,1,0),IFERROR(VLOOKUP(L503+1,'Праздничные дни'!$C$2:$C$12427,1,0),IFERROR(VLOOKUP(L503+2,'Праздничные дни'!$C$2:$C$12427,1,0),IFERROR(VLOOKUP(L503+3,'Праздничные дни'!$C$2:$C$12427,1,0),IFERROR(VLOOKUP(L503+4,'Праздничные дни'!$C$2:$C$12427,1,0),IFERROR(VLOOKUP(L503+5,'Праздничные дни'!$C$2:$C$12427,1,0),IFERROR(VLOOKUP(L503+6,'Праздничные дни'!$C$2:$C$12427,1,0),IFERROR(VLOOKUP(L503+7,'Праздничные дни'!$C$2:$C$12427,1,0),IFERROR(VLOOKUP(L503+8,'Праздничные дни'!$C$2:$C$12427,1,0),IFERROR(VLOOKUP(L503+9,'Праздничные дни'!$C$2:$C$12427,1,0),IFERROR(VLOOKUP(L503+10,'Праздничные дни'!$C$2:$C$12427,1,0),0)))))))))))</f>
        <v>60055</v>
      </c>
      <c r="L503" s="8">
        <f t="shared" ca="1" si="114"/>
        <v>60053</v>
      </c>
      <c r="M503" s="9">
        <f t="shared" si="111"/>
        <v>100703.56363618122</v>
      </c>
      <c r="N503" s="9">
        <f t="shared" ca="1" si="112"/>
        <v>-323303.58535894362</v>
      </c>
      <c r="O503" s="9">
        <f t="shared" ref="O503:O566" ca="1" si="119">IF(M503-N503&lt;0,0,M503-N503)</f>
        <v>424007.14899512485</v>
      </c>
      <c r="P503" s="9">
        <f t="shared" ca="1" si="113"/>
        <v>-40156602.656070679</v>
      </c>
      <c r="Q503">
        <f t="shared" ref="Q503:Q566" ca="1" si="120">IF(P503&lt;0,1,0)</f>
        <v>1</v>
      </c>
    </row>
    <row r="504" spans="2:17" x14ac:dyDescent="0.35">
      <c r="B504" s="8">
        <f ca="1">IFERROR(VLOOKUP(C504,'Праздничные дни'!$C$2:$C$12427,1,0),IFERROR(VLOOKUP(C504+1,'Праздничные дни'!$C$2:$C$12427,1,0),IFERROR(VLOOKUP(C504+2,'Праздничные дни'!$C$2:$C$12427,1,0),IFERROR(VLOOKUP(C504+3,'Праздничные дни'!$C$2:$C$12427,1,0),IFERROR(VLOOKUP(C504+4,'Праздничные дни'!$C$2:$C$12427,1,0),IFERROR(VLOOKUP(C504+5,'Праздничные дни'!$C$2:$C$12427,1,0),IFERROR(VLOOKUP(C504+6,'Праздничные дни'!$C$2:$C$12427,1,0),IFERROR(VLOOKUP(C504+7,'Праздничные дни'!$C$2:$C$12427,1,0),IFERROR(VLOOKUP(C504+8,'Праздничные дни'!$C$2:$C$12427,1,0),IFERROR(VLOOKUP(C504+9,'Праздничные дни'!$C$2:$C$12427,1,0),IFERROR(VLOOKUP(C504+10,'Праздничные дни'!$C$2:$C$12427,1,0),0)))))))))))</f>
        <v>60083</v>
      </c>
      <c r="C504" s="8">
        <f t="shared" ref="C504:C567" ca="1" si="121">DATE(YEAR(C503),MONTH(C503)+2,DAY(0))</f>
        <v>60083</v>
      </c>
      <c r="D504" s="9">
        <f t="shared" ca="1" si="115"/>
        <v>98755.432732786561</v>
      </c>
      <c r="E504" s="9">
        <f t="shared" ref="E504:E567" ca="1" si="122">DATEDIF(B503,B504,"d")/365*$D$51*G503</f>
        <v>-279076.37613037904</v>
      </c>
      <c r="F504" s="9">
        <f t="shared" ca="1" si="116"/>
        <v>377831.80886316561</v>
      </c>
      <c r="G504" s="9">
        <f t="shared" ref="G504:G567" ca="1" si="123">G503-F504</f>
        <v>-40799608.510287113</v>
      </c>
      <c r="H504">
        <f t="shared" ca="1" si="117"/>
        <v>1</v>
      </c>
      <c r="I504" s="2">
        <f t="shared" si="118"/>
        <v>0.09</v>
      </c>
      <c r="K504" s="8">
        <f ca="1">IFERROR(VLOOKUP(L504,'Праздничные дни'!$C$2:$C$12427,1,0),IFERROR(VLOOKUP(L504+1,'Праздничные дни'!$C$2:$C$12427,1,0),IFERROR(VLOOKUP(L504+2,'Праздничные дни'!$C$2:$C$12427,1,0),IFERROR(VLOOKUP(L504+3,'Праздничные дни'!$C$2:$C$12427,1,0),IFERROR(VLOOKUP(L504+4,'Праздничные дни'!$C$2:$C$12427,1,0),IFERROR(VLOOKUP(L504+5,'Праздничные дни'!$C$2:$C$12427,1,0),IFERROR(VLOOKUP(L504+6,'Праздничные дни'!$C$2:$C$12427,1,0),IFERROR(VLOOKUP(L504+7,'Праздничные дни'!$C$2:$C$12427,1,0),IFERROR(VLOOKUP(L504+8,'Праздничные дни'!$C$2:$C$12427,1,0),IFERROR(VLOOKUP(L504+9,'Праздничные дни'!$C$2:$C$12427,1,0),IFERROR(VLOOKUP(L504+10,'Праздничные дни'!$C$2:$C$12427,1,0),0)))))))))))</f>
        <v>60083</v>
      </c>
      <c r="L504" s="8">
        <f t="shared" ca="1" si="114"/>
        <v>60083</v>
      </c>
      <c r="M504" s="9">
        <f t="shared" ref="M504:M567" si="124">$G$8</f>
        <v>100703.56363618122</v>
      </c>
      <c r="N504" s="9">
        <f t="shared" ref="N504:N567" ca="1" si="125">DATEDIF(K503,K504,"d")/365*$D$51*P503</f>
        <v>-277245.58546109073</v>
      </c>
      <c r="O504" s="9">
        <f t="shared" ca="1" si="119"/>
        <v>377949.14909727196</v>
      </c>
      <c r="P504" s="9">
        <f t="shared" ref="P504:P567" ca="1" si="126">P503-O504</f>
        <v>-40534551.805167951</v>
      </c>
      <c r="Q504">
        <f t="shared" ca="1" si="120"/>
        <v>1</v>
      </c>
    </row>
    <row r="505" spans="2:17" x14ac:dyDescent="0.35">
      <c r="B505" s="8">
        <f ca="1">IFERROR(VLOOKUP(C505,'Праздничные дни'!$C$2:$C$12427,1,0),IFERROR(VLOOKUP(C505+1,'Праздничные дни'!$C$2:$C$12427,1,0),IFERROR(VLOOKUP(C505+2,'Праздничные дни'!$C$2:$C$12427,1,0),IFERROR(VLOOKUP(C505+3,'Праздничные дни'!$C$2:$C$12427,1,0),IFERROR(VLOOKUP(C505+4,'Праздничные дни'!$C$2:$C$12427,1,0),IFERROR(VLOOKUP(C505+5,'Праздничные дни'!$C$2:$C$12427,1,0),IFERROR(VLOOKUP(C505+6,'Праздничные дни'!$C$2:$C$12427,1,0),IFERROR(VLOOKUP(C505+7,'Праздничные дни'!$C$2:$C$12427,1,0),IFERROR(VLOOKUP(C505+8,'Праздничные дни'!$C$2:$C$12427,1,0),IFERROR(VLOOKUP(C505+9,'Праздничные дни'!$C$2:$C$12427,1,0),IFERROR(VLOOKUP(C505+10,'Праздничные дни'!$C$2:$C$12427,1,0),0)))))))))))</f>
        <v>60114</v>
      </c>
      <c r="C505" s="8">
        <f t="shared" ca="1" si="121"/>
        <v>60114</v>
      </c>
      <c r="D505" s="9">
        <f t="shared" ca="1" si="115"/>
        <v>98755.432732786561</v>
      </c>
      <c r="E505" s="9">
        <f t="shared" ca="1" si="122"/>
        <v>-311865.50066767412</v>
      </c>
      <c r="F505" s="9">
        <f t="shared" ca="1" si="116"/>
        <v>410620.93340046069</v>
      </c>
      <c r="G505" s="9">
        <f t="shared" ca="1" si="123"/>
        <v>-41210229.443687573</v>
      </c>
      <c r="H505">
        <f t="shared" ca="1" si="117"/>
        <v>1</v>
      </c>
      <c r="I505" s="2">
        <f t="shared" si="118"/>
        <v>0.09</v>
      </c>
      <c r="K505" s="8">
        <f ca="1">IFERROR(VLOOKUP(L505,'Праздничные дни'!$C$2:$C$12427,1,0),IFERROR(VLOOKUP(L505+1,'Праздничные дни'!$C$2:$C$12427,1,0),IFERROR(VLOOKUP(L505+2,'Праздничные дни'!$C$2:$C$12427,1,0),IFERROR(VLOOKUP(L505+3,'Праздничные дни'!$C$2:$C$12427,1,0),IFERROR(VLOOKUP(L505+4,'Праздничные дни'!$C$2:$C$12427,1,0),IFERROR(VLOOKUP(L505+5,'Праздничные дни'!$C$2:$C$12427,1,0),IFERROR(VLOOKUP(L505+6,'Праздничные дни'!$C$2:$C$12427,1,0),IFERROR(VLOOKUP(L505+7,'Праздничные дни'!$C$2:$C$12427,1,0),IFERROR(VLOOKUP(L505+8,'Праздничные дни'!$C$2:$C$12427,1,0),IFERROR(VLOOKUP(L505+9,'Праздничные дни'!$C$2:$C$12427,1,0),IFERROR(VLOOKUP(L505+10,'Праздничные дни'!$C$2:$C$12427,1,0),0)))))))))))</f>
        <v>60114</v>
      </c>
      <c r="L505" s="8">
        <f t="shared" ca="1" si="114"/>
        <v>60114</v>
      </c>
      <c r="M505" s="9">
        <f t="shared" si="124"/>
        <v>100703.56363618122</v>
      </c>
      <c r="N505" s="9">
        <f t="shared" ca="1" si="125"/>
        <v>-309839.45078470843</v>
      </c>
      <c r="O505" s="9">
        <f t="shared" ca="1" si="119"/>
        <v>410543.01442088967</v>
      </c>
      <c r="P505" s="9">
        <f t="shared" ca="1" si="126"/>
        <v>-40945094.81958884</v>
      </c>
      <c r="Q505">
        <f t="shared" ca="1" si="120"/>
        <v>1</v>
      </c>
    </row>
    <row r="506" spans="2:17" x14ac:dyDescent="0.35">
      <c r="B506" s="8">
        <f ca="1">IFERROR(VLOOKUP(C506,'Праздничные дни'!$C$2:$C$12427,1,0),IFERROR(VLOOKUP(C506+1,'Праздничные дни'!$C$2:$C$12427,1,0),IFERROR(VLOOKUP(C506+2,'Праздничные дни'!$C$2:$C$12427,1,0),IFERROR(VLOOKUP(C506+3,'Праздничные дни'!$C$2:$C$12427,1,0),IFERROR(VLOOKUP(C506+4,'Праздничные дни'!$C$2:$C$12427,1,0),IFERROR(VLOOKUP(C506+5,'Праздничные дни'!$C$2:$C$12427,1,0),IFERROR(VLOOKUP(C506+6,'Праздничные дни'!$C$2:$C$12427,1,0),IFERROR(VLOOKUP(C506+7,'Праздничные дни'!$C$2:$C$12427,1,0),IFERROR(VLOOKUP(C506+8,'Праздничные дни'!$C$2:$C$12427,1,0),IFERROR(VLOOKUP(C506+9,'Праздничные дни'!$C$2:$C$12427,1,0),IFERROR(VLOOKUP(C506+10,'Праздничные дни'!$C$2:$C$12427,1,0),0)))))))))))</f>
        <v>60146</v>
      </c>
      <c r="C506" s="8">
        <f t="shared" ca="1" si="121"/>
        <v>60145</v>
      </c>
      <c r="D506" s="9">
        <f t="shared" ca="1" si="115"/>
        <v>98755.432732786561</v>
      </c>
      <c r="E506" s="9">
        <f t="shared" ca="1" si="122"/>
        <v>-325165.6460214252</v>
      </c>
      <c r="F506" s="9">
        <f t="shared" ca="1" si="116"/>
        <v>423921.07875421178</v>
      </c>
      <c r="G506" s="9">
        <f t="shared" ca="1" si="123"/>
        <v>-41634150.522441782</v>
      </c>
      <c r="H506">
        <f t="shared" ca="1" si="117"/>
        <v>1</v>
      </c>
      <c r="I506" s="2">
        <f t="shared" si="118"/>
        <v>0.09</v>
      </c>
      <c r="K506" s="8">
        <f ca="1">IFERROR(VLOOKUP(L506,'Праздничные дни'!$C$2:$C$12427,1,0),IFERROR(VLOOKUP(L506+1,'Праздничные дни'!$C$2:$C$12427,1,0),IFERROR(VLOOKUP(L506+2,'Праздничные дни'!$C$2:$C$12427,1,0),IFERROR(VLOOKUP(L506+3,'Праздничные дни'!$C$2:$C$12427,1,0),IFERROR(VLOOKUP(L506+4,'Праздничные дни'!$C$2:$C$12427,1,0),IFERROR(VLOOKUP(L506+5,'Праздничные дни'!$C$2:$C$12427,1,0),IFERROR(VLOOKUP(L506+6,'Праздничные дни'!$C$2:$C$12427,1,0),IFERROR(VLOOKUP(L506+7,'Праздничные дни'!$C$2:$C$12427,1,0),IFERROR(VLOOKUP(L506+8,'Праздничные дни'!$C$2:$C$12427,1,0),IFERROR(VLOOKUP(L506+9,'Праздничные дни'!$C$2:$C$12427,1,0),IFERROR(VLOOKUP(L506+10,'Праздничные дни'!$C$2:$C$12427,1,0),0)))))))))))</f>
        <v>60146</v>
      </c>
      <c r="L506" s="8">
        <f t="shared" ca="1" si="114"/>
        <v>60145</v>
      </c>
      <c r="M506" s="9">
        <f t="shared" si="124"/>
        <v>100703.56363618122</v>
      </c>
      <c r="N506" s="9">
        <f t="shared" ca="1" si="125"/>
        <v>-323073.62487785169</v>
      </c>
      <c r="O506" s="9">
        <f t="shared" ca="1" si="119"/>
        <v>423777.18851403293</v>
      </c>
      <c r="P506" s="9">
        <f t="shared" ca="1" si="126"/>
        <v>-41368872.008102871</v>
      </c>
      <c r="Q506">
        <f t="shared" ca="1" si="120"/>
        <v>1</v>
      </c>
    </row>
    <row r="507" spans="2:17" x14ac:dyDescent="0.35">
      <c r="B507" s="8">
        <f ca="1">IFERROR(VLOOKUP(C507,'Праздничные дни'!$C$2:$C$12427,1,0),IFERROR(VLOOKUP(C507+1,'Праздничные дни'!$C$2:$C$12427,1,0),IFERROR(VLOOKUP(C507+2,'Праздничные дни'!$C$2:$C$12427,1,0),IFERROR(VLOOKUP(C507+3,'Праздничные дни'!$C$2:$C$12427,1,0),IFERROR(VLOOKUP(C507+4,'Праздничные дни'!$C$2:$C$12427,1,0),IFERROR(VLOOKUP(C507+5,'Праздничные дни'!$C$2:$C$12427,1,0),IFERROR(VLOOKUP(C507+6,'Праздничные дни'!$C$2:$C$12427,1,0),IFERROR(VLOOKUP(C507+7,'Праздничные дни'!$C$2:$C$12427,1,0),IFERROR(VLOOKUP(C507+8,'Праздничные дни'!$C$2:$C$12427,1,0),IFERROR(VLOOKUP(C507+9,'Праздничные дни'!$C$2:$C$12427,1,0),IFERROR(VLOOKUP(C507+10,'Праздничные дни'!$C$2:$C$12427,1,0),0)))))))))))</f>
        <v>60175</v>
      </c>
      <c r="C507" s="8">
        <f t="shared" ca="1" si="121"/>
        <v>60175</v>
      </c>
      <c r="D507" s="9">
        <f t="shared" ca="1" si="115"/>
        <v>98755.432732786561</v>
      </c>
      <c r="E507" s="9">
        <f t="shared" ca="1" si="122"/>
        <v>-297712.69277691247</v>
      </c>
      <c r="F507" s="9">
        <f t="shared" ca="1" si="116"/>
        <v>396468.12550969905</v>
      </c>
      <c r="G507" s="9">
        <f t="shared" ca="1" si="123"/>
        <v>-42030618.647951484</v>
      </c>
      <c r="H507">
        <f t="shared" ca="1" si="117"/>
        <v>1</v>
      </c>
      <c r="I507" s="2">
        <f t="shared" si="118"/>
        <v>0.09</v>
      </c>
      <c r="K507" s="8">
        <f ca="1">IFERROR(VLOOKUP(L507,'Праздничные дни'!$C$2:$C$12427,1,0),IFERROR(VLOOKUP(L507+1,'Праздничные дни'!$C$2:$C$12427,1,0),IFERROR(VLOOKUP(L507+2,'Праздничные дни'!$C$2:$C$12427,1,0),IFERROR(VLOOKUP(L507+3,'Праздничные дни'!$C$2:$C$12427,1,0),IFERROR(VLOOKUP(L507+4,'Праздничные дни'!$C$2:$C$12427,1,0),IFERROR(VLOOKUP(L507+5,'Праздничные дни'!$C$2:$C$12427,1,0),IFERROR(VLOOKUP(L507+6,'Праздничные дни'!$C$2:$C$12427,1,0),IFERROR(VLOOKUP(L507+7,'Праздничные дни'!$C$2:$C$12427,1,0),IFERROR(VLOOKUP(L507+8,'Праздничные дни'!$C$2:$C$12427,1,0),IFERROR(VLOOKUP(L507+9,'Праздничные дни'!$C$2:$C$12427,1,0),IFERROR(VLOOKUP(L507+10,'Праздничные дни'!$C$2:$C$12427,1,0),0)))))))))))</f>
        <v>60175</v>
      </c>
      <c r="L507" s="8">
        <f t="shared" ca="1" si="114"/>
        <v>60175</v>
      </c>
      <c r="M507" s="9">
        <f t="shared" si="124"/>
        <v>100703.56363618122</v>
      </c>
      <c r="N507" s="9">
        <f t="shared" ca="1" si="125"/>
        <v>-295815.76970177674</v>
      </c>
      <c r="O507" s="9">
        <f t="shared" ca="1" si="119"/>
        <v>396519.33333795797</v>
      </c>
      <c r="P507" s="9">
        <f t="shared" ca="1" si="126"/>
        <v>-41765391.341440827</v>
      </c>
      <c r="Q507">
        <f t="shared" ca="1" si="120"/>
        <v>1</v>
      </c>
    </row>
    <row r="508" spans="2:17" x14ac:dyDescent="0.35">
      <c r="B508" s="8">
        <f ca="1">IFERROR(VLOOKUP(C508,'Праздничные дни'!$C$2:$C$12427,1,0),IFERROR(VLOOKUP(C508+1,'Праздничные дни'!$C$2:$C$12427,1,0),IFERROR(VLOOKUP(C508+2,'Праздничные дни'!$C$2:$C$12427,1,0),IFERROR(VLOOKUP(C508+3,'Праздничные дни'!$C$2:$C$12427,1,0),IFERROR(VLOOKUP(C508+4,'Праздничные дни'!$C$2:$C$12427,1,0),IFERROR(VLOOKUP(C508+5,'Праздничные дни'!$C$2:$C$12427,1,0),IFERROR(VLOOKUP(C508+6,'Праздничные дни'!$C$2:$C$12427,1,0),IFERROR(VLOOKUP(C508+7,'Праздничные дни'!$C$2:$C$12427,1,0),IFERROR(VLOOKUP(C508+8,'Праздничные дни'!$C$2:$C$12427,1,0),IFERROR(VLOOKUP(C508+9,'Праздничные дни'!$C$2:$C$12427,1,0),IFERROR(VLOOKUP(C508+10,'Праздничные дни'!$C$2:$C$12427,1,0),0)))))))))))</f>
        <v>60206</v>
      </c>
      <c r="C508" s="8">
        <f t="shared" ca="1" si="121"/>
        <v>60206</v>
      </c>
      <c r="D508" s="9">
        <f t="shared" ca="1" si="115"/>
        <v>98755.432732786561</v>
      </c>
      <c r="E508" s="9">
        <f t="shared" ca="1" si="122"/>
        <v>-321275.13980214967</v>
      </c>
      <c r="F508" s="9">
        <f t="shared" ca="1" si="116"/>
        <v>420030.57253493625</v>
      </c>
      <c r="G508" s="9">
        <f t="shared" ca="1" si="123"/>
        <v>-42450649.220486417</v>
      </c>
      <c r="H508">
        <f t="shared" ca="1" si="117"/>
        <v>1</v>
      </c>
      <c r="I508" s="2">
        <f t="shared" si="118"/>
        <v>0.09</v>
      </c>
      <c r="K508" s="8">
        <f ca="1">IFERROR(VLOOKUP(L508,'Праздничные дни'!$C$2:$C$12427,1,0),IFERROR(VLOOKUP(L508+1,'Праздничные дни'!$C$2:$C$12427,1,0),IFERROR(VLOOKUP(L508+2,'Праздничные дни'!$C$2:$C$12427,1,0),IFERROR(VLOOKUP(L508+3,'Праздничные дни'!$C$2:$C$12427,1,0),IFERROR(VLOOKUP(L508+4,'Праздничные дни'!$C$2:$C$12427,1,0),IFERROR(VLOOKUP(L508+5,'Праздничные дни'!$C$2:$C$12427,1,0),IFERROR(VLOOKUP(L508+6,'Праздничные дни'!$C$2:$C$12427,1,0),IFERROR(VLOOKUP(L508+7,'Праздничные дни'!$C$2:$C$12427,1,0),IFERROR(VLOOKUP(L508+8,'Праздничные дни'!$C$2:$C$12427,1,0),IFERROR(VLOOKUP(L508+9,'Праздничные дни'!$C$2:$C$12427,1,0),IFERROR(VLOOKUP(L508+10,'Праздничные дни'!$C$2:$C$12427,1,0),0)))))))))))</f>
        <v>60206</v>
      </c>
      <c r="L508" s="8">
        <f t="shared" ca="1" si="114"/>
        <v>60206</v>
      </c>
      <c r="M508" s="9">
        <f t="shared" si="124"/>
        <v>100703.56363618122</v>
      </c>
      <c r="N508" s="9">
        <f t="shared" ca="1" si="125"/>
        <v>-319247.78587019152</v>
      </c>
      <c r="O508" s="9">
        <f t="shared" ca="1" si="119"/>
        <v>419951.34950637276</v>
      </c>
      <c r="P508" s="9">
        <f t="shared" ca="1" si="126"/>
        <v>-42185342.690947197</v>
      </c>
      <c r="Q508">
        <f t="shared" ca="1" si="120"/>
        <v>1</v>
      </c>
    </row>
    <row r="509" spans="2:17" x14ac:dyDescent="0.35">
      <c r="B509" s="8">
        <f ca="1">IFERROR(VLOOKUP(C509,'Праздничные дни'!$C$2:$C$12427,1,0),IFERROR(VLOOKUP(C509+1,'Праздничные дни'!$C$2:$C$12427,1,0),IFERROR(VLOOKUP(C509+2,'Праздничные дни'!$C$2:$C$12427,1,0),IFERROR(VLOOKUP(C509+3,'Праздничные дни'!$C$2:$C$12427,1,0),IFERROR(VLOOKUP(C509+4,'Праздничные дни'!$C$2:$C$12427,1,0),IFERROR(VLOOKUP(C509+5,'Праздничные дни'!$C$2:$C$12427,1,0),IFERROR(VLOOKUP(C509+6,'Праздничные дни'!$C$2:$C$12427,1,0),IFERROR(VLOOKUP(C509+7,'Праздничные дни'!$C$2:$C$12427,1,0),IFERROR(VLOOKUP(C509+8,'Праздничные дни'!$C$2:$C$12427,1,0),IFERROR(VLOOKUP(C509+9,'Праздничные дни'!$C$2:$C$12427,1,0),IFERROR(VLOOKUP(C509+10,'Праздничные дни'!$C$2:$C$12427,1,0),0)))))))))))</f>
        <v>60237</v>
      </c>
      <c r="C509" s="8">
        <f t="shared" ca="1" si="121"/>
        <v>60236</v>
      </c>
      <c r="D509" s="9">
        <f t="shared" ca="1" si="115"/>
        <v>98755.432732786561</v>
      </c>
      <c r="E509" s="9">
        <f t="shared" ca="1" si="122"/>
        <v>-324485.78445248521</v>
      </c>
      <c r="F509" s="9">
        <f t="shared" ca="1" si="116"/>
        <v>423241.21718527179</v>
      </c>
      <c r="G509" s="9">
        <f t="shared" ca="1" si="123"/>
        <v>-42873890.437671691</v>
      </c>
      <c r="H509">
        <f t="shared" ca="1" si="117"/>
        <v>1</v>
      </c>
      <c r="I509" s="2">
        <f t="shared" si="118"/>
        <v>0.09</v>
      </c>
      <c r="K509" s="8">
        <f ca="1">IFERROR(VLOOKUP(L509,'Праздничные дни'!$C$2:$C$12427,1,0),IFERROR(VLOOKUP(L509+1,'Праздничные дни'!$C$2:$C$12427,1,0),IFERROR(VLOOKUP(L509+2,'Праздничные дни'!$C$2:$C$12427,1,0),IFERROR(VLOOKUP(L509+3,'Праздничные дни'!$C$2:$C$12427,1,0),IFERROR(VLOOKUP(L509+4,'Праздничные дни'!$C$2:$C$12427,1,0),IFERROR(VLOOKUP(L509+5,'Праздничные дни'!$C$2:$C$12427,1,0),IFERROR(VLOOKUP(L509+6,'Праздничные дни'!$C$2:$C$12427,1,0),IFERROR(VLOOKUP(L509+7,'Праздничные дни'!$C$2:$C$12427,1,0),IFERROR(VLOOKUP(L509+8,'Праздничные дни'!$C$2:$C$12427,1,0),IFERROR(VLOOKUP(L509+9,'Праздничные дни'!$C$2:$C$12427,1,0),IFERROR(VLOOKUP(L509+10,'Праздничные дни'!$C$2:$C$12427,1,0),0)))))))))))</f>
        <v>60237</v>
      </c>
      <c r="L509" s="8">
        <f t="shared" ca="1" si="114"/>
        <v>60236</v>
      </c>
      <c r="M509" s="9">
        <f t="shared" si="124"/>
        <v>100703.56363618122</v>
      </c>
      <c r="N509" s="9">
        <f t="shared" ca="1" si="125"/>
        <v>-322457.82495271967</v>
      </c>
      <c r="O509" s="9">
        <f t="shared" ca="1" si="119"/>
        <v>423161.38858890091</v>
      </c>
      <c r="P509" s="9">
        <f t="shared" ca="1" si="126"/>
        <v>-42608504.079536095</v>
      </c>
      <c r="Q509">
        <f t="shared" ca="1" si="120"/>
        <v>1</v>
      </c>
    </row>
    <row r="510" spans="2:17" x14ac:dyDescent="0.35">
      <c r="B510" s="8">
        <f ca="1">IFERROR(VLOOKUP(C510,'Праздничные дни'!$C$2:$C$12427,1,0),IFERROR(VLOOKUP(C510+1,'Праздничные дни'!$C$2:$C$12427,1,0),IFERROR(VLOOKUP(C510+2,'Праздничные дни'!$C$2:$C$12427,1,0),IFERROR(VLOOKUP(C510+3,'Праздничные дни'!$C$2:$C$12427,1,0),IFERROR(VLOOKUP(C510+4,'Праздничные дни'!$C$2:$C$12427,1,0),IFERROR(VLOOKUP(C510+5,'Праздничные дни'!$C$2:$C$12427,1,0),IFERROR(VLOOKUP(C510+6,'Праздничные дни'!$C$2:$C$12427,1,0),IFERROR(VLOOKUP(C510+7,'Праздничные дни'!$C$2:$C$12427,1,0),IFERROR(VLOOKUP(C510+8,'Праздничные дни'!$C$2:$C$12427,1,0),IFERROR(VLOOKUP(C510+9,'Праздничные дни'!$C$2:$C$12427,1,0),IFERROR(VLOOKUP(C510+10,'Праздничные дни'!$C$2:$C$12427,1,0),0)))))))))))</f>
        <v>60267</v>
      </c>
      <c r="C510" s="8">
        <f t="shared" ca="1" si="121"/>
        <v>60267</v>
      </c>
      <c r="D510" s="9">
        <f t="shared" ca="1" si="115"/>
        <v>98755.432732786561</v>
      </c>
      <c r="E510" s="9">
        <f t="shared" ca="1" si="122"/>
        <v>-317149.32652524259</v>
      </c>
      <c r="F510" s="9">
        <f t="shared" ca="1" si="116"/>
        <v>415904.75925802917</v>
      </c>
      <c r="G510" s="9">
        <f t="shared" ca="1" si="123"/>
        <v>-43289795.196929723</v>
      </c>
      <c r="H510">
        <f t="shared" ca="1" si="117"/>
        <v>1</v>
      </c>
      <c r="I510" s="2">
        <f t="shared" si="118"/>
        <v>0.09</v>
      </c>
      <c r="K510" s="8">
        <f ca="1">IFERROR(VLOOKUP(L510,'Праздничные дни'!$C$2:$C$12427,1,0),IFERROR(VLOOKUP(L510+1,'Праздничные дни'!$C$2:$C$12427,1,0),IFERROR(VLOOKUP(L510+2,'Праздничные дни'!$C$2:$C$12427,1,0),IFERROR(VLOOKUP(L510+3,'Праздничные дни'!$C$2:$C$12427,1,0),IFERROR(VLOOKUP(L510+4,'Праздничные дни'!$C$2:$C$12427,1,0),IFERROR(VLOOKUP(L510+5,'Праздничные дни'!$C$2:$C$12427,1,0),IFERROR(VLOOKUP(L510+6,'Праздничные дни'!$C$2:$C$12427,1,0),IFERROR(VLOOKUP(L510+7,'Праздничные дни'!$C$2:$C$12427,1,0),IFERROR(VLOOKUP(L510+8,'Праздничные дни'!$C$2:$C$12427,1,0),IFERROR(VLOOKUP(L510+9,'Праздничные дни'!$C$2:$C$12427,1,0),IFERROR(VLOOKUP(L510+10,'Праздничные дни'!$C$2:$C$12427,1,0),0)))))))))))</f>
        <v>60267</v>
      </c>
      <c r="L510" s="8">
        <f t="shared" ref="L510:L573" ca="1" si="127">DATE(YEAR(L509),MONTH(L509)+2,DAY(0))</f>
        <v>60267</v>
      </c>
      <c r="M510" s="9">
        <f t="shared" si="124"/>
        <v>100703.56363618122</v>
      </c>
      <c r="N510" s="9">
        <f t="shared" ca="1" si="125"/>
        <v>-315186.1945609519</v>
      </c>
      <c r="O510" s="9">
        <f t="shared" ca="1" si="119"/>
        <v>415889.75819713314</v>
      </c>
      <c r="P510" s="9">
        <f t="shared" ca="1" si="126"/>
        <v>-43024393.837733231</v>
      </c>
      <c r="Q510">
        <f t="shared" ca="1" si="120"/>
        <v>1</v>
      </c>
    </row>
    <row r="511" spans="2:17" x14ac:dyDescent="0.35">
      <c r="B511" s="8">
        <f ca="1">IFERROR(VLOOKUP(C511,'Праздничные дни'!$C$2:$C$12427,1,0),IFERROR(VLOOKUP(C511+1,'Праздничные дни'!$C$2:$C$12427,1,0),IFERROR(VLOOKUP(C511+2,'Праздничные дни'!$C$2:$C$12427,1,0),IFERROR(VLOOKUP(C511+3,'Праздничные дни'!$C$2:$C$12427,1,0),IFERROR(VLOOKUP(C511+4,'Праздничные дни'!$C$2:$C$12427,1,0),IFERROR(VLOOKUP(C511+5,'Праздничные дни'!$C$2:$C$12427,1,0),IFERROR(VLOOKUP(C511+6,'Праздничные дни'!$C$2:$C$12427,1,0),IFERROR(VLOOKUP(C511+7,'Праздничные дни'!$C$2:$C$12427,1,0),IFERROR(VLOOKUP(C511+8,'Праздничные дни'!$C$2:$C$12427,1,0),IFERROR(VLOOKUP(C511+9,'Праздничные дни'!$C$2:$C$12427,1,0),IFERROR(VLOOKUP(C511+10,'Праздничные дни'!$C$2:$C$12427,1,0),0)))))))))))</f>
        <v>60300</v>
      </c>
      <c r="C511" s="8">
        <f t="shared" ca="1" si="121"/>
        <v>60298</v>
      </c>
      <c r="D511" s="9">
        <f t="shared" ca="1" si="115"/>
        <v>98755.432732786561</v>
      </c>
      <c r="E511" s="9">
        <f t="shared" ca="1" si="122"/>
        <v>-352248.47050652409</v>
      </c>
      <c r="F511" s="9">
        <f t="shared" ca="1" si="116"/>
        <v>451003.90323931066</v>
      </c>
      <c r="G511" s="9">
        <f t="shared" ca="1" si="123"/>
        <v>-43740799.100169033</v>
      </c>
      <c r="H511">
        <f t="shared" ca="1" si="117"/>
        <v>1</v>
      </c>
      <c r="I511" s="2">
        <f t="shared" si="118"/>
        <v>0.09</v>
      </c>
      <c r="K511" s="8">
        <f ca="1">IFERROR(VLOOKUP(L511,'Праздничные дни'!$C$2:$C$12427,1,0),IFERROR(VLOOKUP(L511+1,'Праздничные дни'!$C$2:$C$12427,1,0),IFERROR(VLOOKUP(L511+2,'Праздничные дни'!$C$2:$C$12427,1,0),IFERROR(VLOOKUP(L511+3,'Праздничные дни'!$C$2:$C$12427,1,0),IFERROR(VLOOKUP(L511+4,'Праздничные дни'!$C$2:$C$12427,1,0),IFERROR(VLOOKUP(L511+5,'Праздничные дни'!$C$2:$C$12427,1,0),IFERROR(VLOOKUP(L511+6,'Праздничные дни'!$C$2:$C$12427,1,0),IFERROR(VLOOKUP(L511+7,'Праздничные дни'!$C$2:$C$12427,1,0),IFERROR(VLOOKUP(L511+8,'Праздничные дни'!$C$2:$C$12427,1,0),IFERROR(VLOOKUP(L511+9,'Праздничные дни'!$C$2:$C$12427,1,0),IFERROR(VLOOKUP(L511+10,'Праздничные дни'!$C$2:$C$12427,1,0),0)))))))))))</f>
        <v>60300</v>
      </c>
      <c r="L511" s="8">
        <f t="shared" ca="1" si="127"/>
        <v>60298</v>
      </c>
      <c r="M511" s="9">
        <f t="shared" si="124"/>
        <v>100703.56363618122</v>
      </c>
      <c r="N511" s="9">
        <f t="shared" ca="1" si="125"/>
        <v>-350088.90328237729</v>
      </c>
      <c r="O511" s="9">
        <f t="shared" ca="1" si="119"/>
        <v>450792.46691855852</v>
      </c>
      <c r="P511" s="9">
        <f t="shared" ca="1" si="126"/>
        <v>-43475186.304651789</v>
      </c>
      <c r="Q511">
        <f t="shared" ca="1" si="120"/>
        <v>1</v>
      </c>
    </row>
    <row r="512" spans="2:17" x14ac:dyDescent="0.35">
      <c r="B512" s="8">
        <f ca="1">IFERROR(VLOOKUP(C512,'Праздничные дни'!$C$2:$C$12427,1,0),IFERROR(VLOOKUP(C512+1,'Праздничные дни'!$C$2:$C$12427,1,0),IFERROR(VLOOKUP(C512+2,'Праздничные дни'!$C$2:$C$12427,1,0),IFERROR(VLOOKUP(C512+3,'Праздничные дни'!$C$2:$C$12427,1,0),IFERROR(VLOOKUP(C512+4,'Праздничные дни'!$C$2:$C$12427,1,0),IFERROR(VLOOKUP(C512+5,'Праздничные дни'!$C$2:$C$12427,1,0),IFERROR(VLOOKUP(C512+6,'Праздничные дни'!$C$2:$C$12427,1,0),IFERROR(VLOOKUP(C512+7,'Праздничные дни'!$C$2:$C$12427,1,0),IFERROR(VLOOKUP(C512+8,'Праздничные дни'!$C$2:$C$12427,1,0),IFERROR(VLOOKUP(C512+9,'Праздничные дни'!$C$2:$C$12427,1,0),IFERROR(VLOOKUP(C512+10,'Праздничные дни'!$C$2:$C$12427,1,0),0)))))))))))</f>
        <v>60328</v>
      </c>
      <c r="C512" s="8">
        <f t="shared" ca="1" si="121"/>
        <v>60326</v>
      </c>
      <c r="D512" s="9">
        <f t="shared" ca="1" si="115"/>
        <v>98755.432732786561</v>
      </c>
      <c r="E512" s="9">
        <f t="shared" ca="1" si="122"/>
        <v>-301991.27049979713</v>
      </c>
      <c r="F512" s="9">
        <f t="shared" ca="1" si="116"/>
        <v>400746.70323258371</v>
      </c>
      <c r="G512" s="9">
        <f t="shared" ca="1" si="123"/>
        <v>-44141545.803401619</v>
      </c>
      <c r="H512">
        <f t="shared" ca="1" si="117"/>
        <v>1</v>
      </c>
      <c r="I512" s="2">
        <f t="shared" si="118"/>
        <v>0.09</v>
      </c>
      <c r="K512" s="8">
        <f ca="1">IFERROR(VLOOKUP(L512,'Праздничные дни'!$C$2:$C$12427,1,0),IFERROR(VLOOKUP(L512+1,'Праздничные дни'!$C$2:$C$12427,1,0),IFERROR(VLOOKUP(L512+2,'Праздничные дни'!$C$2:$C$12427,1,0),IFERROR(VLOOKUP(L512+3,'Праздничные дни'!$C$2:$C$12427,1,0),IFERROR(VLOOKUP(L512+4,'Праздничные дни'!$C$2:$C$12427,1,0),IFERROR(VLOOKUP(L512+5,'Праздничные дни'!$C$2:$C$12427,1,0),IFERROR(VLOOKUP(L512+6,'Праздничные дни'!$C$2:$C$12427,1,0),IFERROR(VLOOKUP(L512+7,'Праздничные дни'!$C$2:$C$12427,1,0),IFERROR(VLOOKUP(L512+8,'Праздничные дни'!$C$2:$C$12427,1,0),IFERROR(VLOOKUP(L512+9,'Праздничные дни'!$C$2:$C$12427,1,0),IFERROR(VLOOKUP(L512+10,'Праздничные дни'!$C$2:$C$12427,1,0),0)))))))))))</f>
        <v>60328</v>
      </c>
      <c r="L512" s="8">
        <f t="shared" ca="1" si="127"/>
        <v>60326</v>
      </c>
      <c r="M512" s="9">
        <f t="shared" si="124"/>
        <v>100703.56363618122</v>
      </c>
      <c r="N512" s="9">
        <f t="shared" ca="1" si="125"/>
        <v>-300157.45065129455</v>
      </c>
      <c r="O512" s="9">
        <f t="shared" ca="1" si="119"/>
        <v>400861.01428747579</v>
      </c>
      <c r="P512" s="9">
        <f t="shared" ca="1" si="126"/>
        <v>-43876047.318939269</v>
      </c>
      <c r="Q512">
        <f t="shared" ca="1" si="120"/>
        <v>1</v>
      </c>
    </row>
    <row r="513" spans="2:17" x14ac:dyDescent="0.35">
      <c r="B513" s="8">
        <f ca="1">IFERROR(VLOOKUP(C513,'Праздничные дни'!$C$2:$C$12427,1,0),IFERROR(VLOOKUP(C513+1,'Праздничные дни'!$C$2:$C$12427,1,0),IFERROR(VLOOKUP(C513+2,'Праздничные дни'!$C$2:$C$12427,1,0),IFERROR(VLOOKUP(C513+3,'Праздничные дни'!$C$2:$C$12427,1,0),IFERROR(VLOOKUP(C513+4,'Праздничные дни'!$C$2:$C$12427,1,0),IFERROR(VLOOKUP(C513+5,'Праздничные дни'!$C$2:$C$12427,1,0),IFERROR(VLOOKUP(C513+6,'Праздничные дни'!$C$2:$C$12427,1,0),IFERROR(VLOOKUP(C513+7,'Праздничные дни'!$C$2:$C$12427,1,0),IFERROR(VLOOKUP(C513+8,'Праздничные дни'!$C$2:$C$12427,1,0),IFERROR(VLOOKUP(C513+9,'Праздничные дни'!$C$2:$C$12427,1,0),IFERROR(VLOOKUP(C513+10,'Праздничные дни'!$C$2:$C$12427,1,0),0)))))))))))</f>
        <v>60357</v>
      </c>
      <c r="C513" s="8">
        <f t="shared" ca="1" si="121"/>
        <v>60357</v>
      </c>
      <c r="D513" s="9">
        <f t="shared" ca="1" si="115"/>
        <v>98755.432732786561</v>
      </c>
      <c r="E513" s="9">
        <f t="shared" ca="1" si="122"/>
        <v>-315642.28642980341</v>
      </c>
      <c r="F513" s="9">
        <f t="shared" ca="1" si="116"/>
        <v>414397.71916258999</v>
      </c>
      <c r="G513" s="9">
        <f t="shared" ca="1" si="123"/>
        <v>-44555943.52256421</v>
      </c>
      <c r="H513">
        <f t="shared" ca="1" si="117"/>
        <v>1</v>
      </c>
      <c r="I513" s="2">
        <f t="shared" si="118"/>
        <v>0.09</v>
      </c>
      <c r="K513" s="8">
        <f ca="1">IFERROR(VLOOKUP(L513,'Праздничные дни'!$C$2:$C$12427,1,0),IFERROR(VLOOKUP(L513+1,'Праздничные дни'!$C$2:$C$12427,1,0),IFERROR(VLOOKUP(L513+2,'Праздничные дни'!$C$2:$C$12427,1,0),IFERROR(VLOOKUP(L513+3,'Праздничные дни'!$C$2:$C$12427,1,0),IFERROR(VLOOKUP(L513+4,'Праздничные дни'!$C$2:$C$12427,1,0),IFERROR(VLOOKUP(L513+5,'Праздничные дни'!$C$2:$C$12427,1,0),IFERROR(VLOOKUP(L513+6,'Праздничные дни'!$C$2:$C$12427,1,0),IFERROR(VLOOKUP(L513+7,'Праздничные дни'!$C$2:$C$12427,1,0),IFERROR(VLOOKUP(L513+8,'Праздничные дни'!$C$2:$C$12427,1,0),IFERROR(VLOOKUP(L513+9,'Праздничные дни'!$C$2:$C$12427,1,0),IFERROR(VLOOKUP(L513+10,'Праздничные дни'!$C$2:$C$12427,1,0),0)))))))))))</f>
        <v>60357</v>
      </c>
      <c r="L513" s="8">
        <f t="shared" ca="1" si="127"/>
        <v>60357</v>
      </c>
      <c r="M513" s="9">
        <f t="shared" si="124"/>
        <v>100703.56363618122</v>
      </c>
      <c r="N513" s="9">
        <f t="shared" ca="1" si="125"/>
        <v>-313743.79041762056</v>
      </c>
      <c r="O513" s="9">
        <f t="shared" ca="1" si="119"/>
        <v>414447.3540538018</v>
      </c>
      <c r="P513" s="9">
        <f t="shared" ca="1" si="126"/>
        <v>-44290494.672993071</v>
      </c>
      <c r="Q513">
        <f t="shared" ca="1" si="120"/>
        <v>1</v>
      </c>
    </row>
    <row r="514" spans="2:17" x14ac:dyDescent="0.35">
      <c r="B514" s="8">
        <f ca="1">IFERROR(VLOOKUP(C514,'Праздничные дни'!$C$2:$C$12427,1,0),IFERROR(VLOOKUP(C514+1,'Праздничные дни'!$C$2:$C$12427,1,0),IFERROR(VLOOKUP(C514+2,'Праздничные дни'!$C$2:$C$12427,1,0),IFERROR(VLOOKUP(C514+3,'Праздничные дни'!$C$2:$C$12427,1,0),IFERROR(VLOOKUP(C514+4,'Праздничные дни'!$C$2:$C$12427,1,0),IFERROR(VLOOKUP(C514+5,'Праздничные дни'!$C$2:$C$12427,1,0),IFERROR(VLOOKUP(C514+6,'Праздничные дни'!$C$2:$C$12427,1,0),IFERROR(VLOOKUP(C514+7,'Праздничные дни'!$C$2:$C$12427,1,0),IFERROR(VLOOKUP(C514+8,'Праздничные дни'!$C$2:$C$12427,1,0),IFERROR(VLOOKUP(C514+9,'Праздничные дни'!$C$2:$C$12427,1,0),IFERROR(VLOOKUP(C514+10,'Праздничные дни'!$C$2:$C$12427,1,0),0)))))))))))</f>
        <v>60387</v>
      </c>
      <c r="C514" s="8">
        <f t="shared" ca="1" si="121"/>
        <v>60387</v>
      </c>
      <c r="D514" s="9">
        <f t="shared" ca="1" si="115"/>
        <v>98755.432732786561</v>
      </c>
      <c r="E514" s="9">
        <f t="shared" ca="1" si="122"/>
        <v>-329591.91098883108</v>
      </c>
      <c r="F514" s="9">
        <f t="shared" ca="1" si="116"/>
        <v>428347.34372161765</v>
      </c>
      <c r="G514" s="9">
        <f t="shared" ca="1" si="123"/>
        <v>-44984290.866285831</v>
      </c>
      <c r="H514">
        <f t="shared" ca="1" si="117"/>
        <v>1</v>
      </c>
      <c r="I514" s="2">
        <f t="shared" si="118"/>
        <v>0.09</v>
      </c>
      <c r="K514" s="8">
        <f ca="1">IFERROR(VLOOKUP(L514,'Праздничные дни'!$C$2:$C$12427,1,0),IFERROR(VLOOKUP(L514+1,'Праздничные дни'!$C$2:$C$12427,1,0),IFERROR(VLOOKUP(L514+2,'Праздничные дни'!$C$2:$C$12427,1,0),IFERROR(VLOOKUP(L514+3,'Праздничные дни'!$C$2:$C$12427,1,0),IFERROR(VLOOKUP(L514+4,'Праздничные дни'!$C$2:$C$12427,1,0),IFERROR(VLOOKUP(L514+5,'Праздничные дни'!$C$2:$C$12427,1,0),IFERROR(VLOOKUP(L514+6,'Праздничные дни'!$C$2:$C$12427,1,0),IFERROR(VLOOKUP(L514+7,'Праздничные дни'!$C$2:$C$12427,1,0),IFERROR(VLOOKUP(L514+8,'Праздничные дни'!$C$2:$C$12427,1,0),IFERROR(VLOOKUP(L514+9,'Праздничные дни'!$C$2:$C$12427,1,0),IFERROR(VLOOKUP(L514+10,'Праздничные дни'!$C$2:$C$12427,1,0),0)))))))))))</f>
        <v>60387</v>
      </c>
      <c r="L514" s="8">
        <f t="shared" ca="1" si="127"/>
        <v>60387</v>
      </c>
      <c r="M514" s="9">
        <f t="shared" si="124"/>
        <v>100703.56363618122</v>
      </c>
      <c r="N514" s="9">
        <f t="shared" ca="1" si="125"/>
        <v>-327628.31675912678</v>
      </c>
      <c r="O514" s="9">
        <f t="shared" ca="1" si="119"/>
        <v>428331.88039530802</v>
      </c>
      <c r="P514" s="9">
        <f t="shared" ca="1" si="126"/>
        <v>-44718826.55338838</v>
      </c>
      <c r="Q514">
        <f t="shared" ca="1" si="120"/>
        <v>1</v>
      </c>
    </row>
    <row r="515" spans="2:17" x14ac:dyDescent="0.35">
      <c r="B515" s="8">
        <f ca="1">IFERROR(VLOOKUP(C515,'Праздничные дни'!$C$2:$C$12427,1,0),IFERROR(VLOOKUP(C515+1,'Праздничные дни'!$C$2:$C$12427,1,0),IFERROR(VLOOKUP(C515+2,'Праздничные дни'!$C$2:$C$12427,1,0),IFERROR(VLOOKUP(C515+3,'Праздничные дни'!$C$2:$C$12427,1,0),IFERROR(VLOOKUP(C515+4,'Праздничные дни'!$C$2:$C$12427,1,0),IFERROR(VLOOKUP(C515+5,'Праздничные дни'!$C$2:$C$12427,1,0),IFERROR(VLOOKUP(C515+6,'Праздничные дни'!$C$2:$C$12427,1,0),IFERROR(VLOOKUP(C515+7,'Праздничные дни'!$C$2:$C$12427,1,0),IFERROR(VLOOKUP(C515+8,'Праздничные дни'!$C$2:$C$12427,1,0),IFERROR(VLOOKUP(C515+9,'Праздничные дни'!$C$2:$C$12427,1,0),IFERROR(VLOOKUP(C515+10,'Праздничные дни'!$C$2:$C$12427,1,0),0)))))))))))</f>
        <v>60419</v>
      </c>
      <c r="C515" s="8">
        <f t="shared" ca="1" si="121"/>
        <v>60418</v>
      </c>
      <c r="D515" s="9">
        <f t="shared" ca="1" si="115"/>
        <v>98755.432732786561</v>
      </c>
      <c r="E515" s="9">
        <f t="shared" ca="1" si="122"/>
        <v>-354944.54162987176</v>
      </c>
      <c r="F515" s="9">
        <f t="shared" ca="1" si="116"/>
        <v>453699.97436265834</v>
      </c>
      <c r="G515" s="9">
        <f t="shared" ca="1" si="123"/>
        <v>-45437990.840648487</v>
      </c>
      <c r="H515">
        <f t="shared" ca="1" si="117"/>
        <v>1</v>
      </c>
      <c r="I515" s="2">
        <f t="shared" si="118"/>
        <v>0.09</v>
      </c>
      <c r="K515" s="8">
        <f ca="1">IFERROR(VLOOKUP(L515,'Праздничные дни'!$C$2:$C$12427,1,0),IFERROR(VLOOKUP(L515+1,'Праздничные дни'!$C$2:$C$12427,1,0),IFERROR(VLOOKUP(L515+2,'Праздничные дни'!$C$2:$C$12427,1,0),IFERROR(VLOOKUP(L515+3,'Праздничные дни'!$C$2:$C$12427,1,0),IFERROR(VLOOKUP(L515+4,'Праздничные дни'!$C$2:$C$12427,1,0),IFERROR(VLOOKUP(L515+5,'Праздничные дни'!$C$2:$C$12427,1,0),IFERROR(VLOOKUP(L515+6,'Праздничные дни'!$C$2:$C$12427,1,0),IFERROR(VLOOKUP(L515+7,'Праздничные дни'!$C$2:$C$12427,1,0),IFERROR(VLOOKUP(L515+8,'Праздничные дни'!$C$2:$C$12427,1,0),IFERROR(VLOOKUP(L515+9,'Праздничные дни'!$C$2:$C$12427,1,0),IFERROR(VLOOKUP(L515+10,'Праздничные дни'!$C$2:$C$12427,1,0),0)))))))))))</f>
        <v>60419</v>
      </c>
      <c r="L515" s="8">
        <f t="shared" ca="1" si="127"/>
        <v>60418</v>
      </c>
      <c r="M515" s="9">
        <f t="shared" si="124"/>
        <v>100703.56363618122</v>
      </c>
      <c r="N515" s="9">
        <f t="shared" ca="1" si="125"/>
        <v>-352849.91910618776</v>
      </c>
      <c r="O515" s="9">
        <f t="shared" ca="1" si="119"/>
        <v>453553.482742369</v>
      </c>
      <c r="P515" s="9">
        <f t="shared" ca="1" si="126"/>
        <v>-45172380.036130749</v>
      </c>
      <c r="Q515">
        <f t="shared" ca="1" si="120"/>
        <v>1</v>
      </c>
    </row>
    <row r="516" spans="2:17" x14ac:dyDescent="0.35">
      <c r="B516" s="8">
        <f ca="1">IFERROR(VLOOKUP(C516,'Праздничные дни'!$C$2:$C$12427,1,0),IFERROR(VLOOKUP(C516+1,'Праздничные дни'!$C$2:$C$12427,1,0),IFERROR(VLOOKUP(C516+2,'Праздничные дни'!$C$2:$C$12427,1,0),IFERROR(VLOOKUP(C516+3,'Праздничные дни'!$C$2:$C$12427,1,0),IFERROR(VLOOKUP(C516+4,'Праздничные дни'!$C$2:$C$12427,1,0),IFERROR(VLOOKUP(C516+5,'Праздничные дни'!$C$2:$C$12427,1,0),IFERROR(VLOOKUP(C516+6,'Праздничные дни'!$C$2:$C$12427,1,0),IFERROR(VLOOKUP(C516+7,'Праздничные дни'!$C$2:$C$12427,1,0),IFERROR(VLOOKUP(C516+8,'Праздничные дни'!$C$2:$C$12427,1,0),IFERROR(VLOOKUP(C516+9,'Праздничные дни'!$C$2:$C$12427,1,0),IFERROR(VLOOKUP(C516+10,'Праздничные дни'!$C$2:$C$12427,1,0),0)))))))))))</f>
        <v>60448</v>
      </c>
      <c r="C516" s="8">
        <f t="shared" ca="1" si="121"/>
        <v>60448</v>
      </c>
      <c r="D516" s="9">
        <f t="shared" ca="1" si="115"/>
        <v>98755.432732786561</v>
      </c>
      <c r="E516" s="9">
        <f t="shared" ca="1" si="122"/>
        <v>-324912.75642217143</v>
      </c>
      <c r="F516" s="9">
        <f t="shared" ca="1" si="116"/>
        <v>423668.189154958</v>
      </c>
      <c r="G516" s="9">
        <f t="shared" ca="1" si="123"/>
        <v>-45861659.029803447</v>
      </c>
      <c r="H516">
        <f t="shared" ca="1" si="117"/>
        <v>1</v>
      </c>
      <c r="I516" s="2">
        <f t="shared" si="118"/>
        <v>0.09</v>
      </c>
      <c r="K516" s="8">
        <f ca="1">IFERROR(VLOOKUP(L516,'Праздничные дни'!$C$2:$C$12427,1,0),IFERROR(VLOOKUP(L516+1,'Праздничные дни'!$C$2:$C$12427,1,0),IFERROR(VLOOKUP(L516+2,'Праздничные дни'!$C$2:$C$12427,1,0),IFERROR(VLOOKUP(L516+3,'Праздничные дни'!$C$2:$C$12427,1,0),IFERROR(VLOOKUP(L516+4,'Праздничные дни'!$C$2:$C$12427,1,0),IFERROR(VLOOKUP(L516+5,'Праздничные дни'!$C$2:$C$12427,1,0),IFERROR(VLOOKUP(L516+6,'Праздничные дни'!$C$2:$C$12427,1,0),IFERROR(VLOOKUP(L516+7,'Праздничные дни'!$C$2:$C$12427,1,0),IFERROR(VLOOKUP(L516+8,'Праздничные дни'!$C$2:$C$12427,1,0),IFERROR(VLOOKUP(L516+9,'Праздничные дни'!$C$2:$C$12427,1,0),IFERROR(VLOOKUP(L516+10,'Праздничные дни'!$C$2:$C$12427,1,0),0)))))))))))</f>
        <v>60448</v>
      </c>
      <c r="L516" s="8">
        <f t="shared" ca="1" si="127"/>
        <v>60448</v>
      </c>
      <c r="M516" s="9">
        <f t="shared" si="124"/>
        <v>100703.56363618122</v>
      </c>
      <c r="N516" s="9">
        <f t="shared" ca="1" si="125"/>
        <v>-323013.457244661</v>
      </c>
      <c r="O516" s="9">
        <f t="shared" ca="1" si="119"/>
        <v>423717.02088084223</v>
      </c>
      <c r="P516" s="9">
        <f t="shared" ca="1" si="126"/>
        <v>-45596097.057011589</v>
      </c>
      <c r="Q516">
        <f t="shared" ca="1" si="120"/>
        <v>1</v>
      </c>
    </row>
    <row r="517" spans="2:17" x14ac:dyDescent="0.35">
      <c r="B517" s="8">
        <f ca="1">IFERROR(VLOOKUP(C517,'Праздничные дни'!$C$2:$C$12427,1,0),IFERROR(VLOOKUP(C517+1,'Праздничные дни'!$C$2:$C$12427,1,0),IFERROR(VLOOKUP(C517+2,'Праздничные дни'!$C$2:$C$12427,1,0),IFERROR(VLOOKUP(C517+3,'Праздничные дни'!$C$2:$C$12427,1,0),IFERROR(VLOOKUP(C517+4,'Праздничные дни'!$C$2:$C$12427,1,0),IFERROR(VLOOKUP(C517+5,'Праздничные дни'!$C$2:$C$12427,1,0),IFERROR(VLOOKUP(C517+6,'Праздничные дни'!$C$2:$C$12427,1,0),IFERROR(VLOOKUP(C517+7,'Праздничные дни'!$C$2:$C$12427,1,0),IFERROR(VLOOKUP(C517+8,'Праздничные дни'!$C$2:$C$12427,1,0),IFERROR(VLOOKUP(C517+9,'Праздничные дни'!$C$2:$C$12427,1,0),IFERROR(VLOOKUP(C517+10,'Праздничные дни'!$C$2:$C$12427,1,0),0)))))))))))</f>
        <v>60479</v>
      </c>
      <c r="C517" s="8">
        <f t="shared" ca="1" si="121"/>
        <v>60479</v>
      </c>
      <c r="D517" s="9">
        <f t="shared" ca="1" si="115"/>
        <v>98755.432732786561</v>
      </c>
      <c r="E517" s="9">
        <f t="shared" ca="1" si="122"/>
        <v>-350558.98272096331</v>
      </c>
      <c r="F517" s="9">
        <f t="shared" ca="1" si="116"/>
        <v>449314.41545374988</v>
      </c>
      <c r="G517" s="9">
        <f t="shared" ca="1" si="123"/>
        <v>-46310973.445257194</v>
      </c>
      <c r="H517">
        <f t="shared" ca="1" si="117"/>
        <v>1</v>
      </c>
      <c r="I517" s="2">
        <f t="shared" si="118"/>
        <v>0.09</v>
      </c>
      <c r="K517" s="8">
        <f ca="1">IFERROR(VLOOKUP(L517,'Праздничные дни'!$C$2:$C$12427,1,0),IFERROR(VLOOKUP(L517+1,'Праздничные дни'!$C$2:$C$12427,1,0),IFERROR(VLOOKUP(L517+2,'Праздничные дни'!$C$2:$C$12427,1,0),IFERROR(VLOOKUP(L517+3,'Праздничные дни'!$C$2:$C$12427,1,0),IFERROR(VLOOKUP(L517+4,'Праздничные дни'!$C$2:$C$12427,1,0),IFERROR(VLOOKUP(L517+5,'Праздничные дни'!$C$2:$C$12427,1,0),IFERROR(VLOOKUP(L517+6,'Праздничные дни'!$C$2:$C$12427,1,0),IFERROR(VLOOKUP(L517+7,'Праздничные дни'!$C$2:$C$12427,1,0),IFERROR(VLOOKUP(L517+8,'Праздничные дни'!$C$2:$C$12427,1,0),IFERROR(VLOOKUP(L517+9,'Праздничные дни'!$C$2:$C$12427,1,0),IFERROR(VLOOKUP(L517+10,'Праздничные дни'!$C$2:$C$12427,1,0),0)))))))))))</f>
        <v>60479</v>
      </c>
      <c r="L517" s="8">
        <f t="shared" ca="1" si="127"/>
        <v>60479</v>
      </c>
      <c r="M517" s="9">
        <f t="shared" si="124"/>
        <v>100703.56363618122</v>
      </c>
      <c r="N517" s="9">
        <f t="shared" ca="1" si="125"/>
        <v>-348529.0706549653</v>
      </c>
      <c r="O517" s="9">
        <f t="shared" ca="1" si="119"/>
        <v>449232.63429114653</v>
      </c>
      <c r="P517" s="9">
        <f t="shared" ca="1" si="126"/>
        <v>-46045329.691302739</v>
      </c>
      <c r="Q517">
        <f t="shared" ca="1" si="120"/>
        <v>1</v>
      </c>
    </row>
    <row r="518" spans="2:17" x14ac:dyDescent="0.35">
      <c r="B518" s="8">
        <f ca="1">IFERROR(VLOOKUP(C518,'Праздничные дни'!$C$2:$C$12427,1,0),IFERROR(VLOOKUP(C518+1,'Праздничные дни'!$C$2:$C$12427,1,0),IFERROR(VLOOKUP(C518+2,'Праздничные дни'!$C$2:$C$12427,1,0),IFERROR(VLOOKUP(C518+3,'Праздничные дни'!$C$2:$C$12427,1,0),IFERROR(VLOOKUP(C518+4,'Праздничные дни'!$C$2:$C$12427,1,0),IFERROR(VLOOKUP(C518+5,'Праздничные дни'!$C$2:$C$12427,1,0),IFERROR(VLOOKUP(C518+6,'Праздничные дни'!$C$2:$C$12427,1,0),IFERROR(VLOOKUP(C518+7,'Праздничные дни'!$C$2:$C$12427,1,0),IFERROR(VLOOKUP(C518+8,'Праздничные дни'!$C$2:$C$12427,1,0),IFERROR(VLOOKUP(C518+9,'Праздничные дни'!$C$2:$C$12427,1,0),IFERROR(VLOOKUP(C518+10,'Праздничные дни'!$C$2:$C$12427,1,0),0)))))))))))</f>
        <v>60510</v>
      </c>
      <c r="C518" s="8">
        <f t="shared" ca="1" si="121"/>
        <v>60510</v>
      </c>
      <c r="D518" s="9">
        <f t="shared" ca="1" si="115"/>
        <v>98755.432732786561</v>
      </c>
      <c r="E518" s="9">
        <f t="shared" ca="1" si="122"/>
        <v>-353993.46825278783</v>
      </c>
      <c r="F518" s="9">
        <f t="shared" ca="1" si="116"/>
        <v>452748.90098557441</v>
      </c>
      <c r="G518" s="9">
        <f t="shared" ca="1" si="123"/>
        <v>-46763722.346242771</v>
      </c>
      <c r="H518">
        <f t="shared" ca="1" si="117"/>
        <v>1</v>
      </c>
      <c r="I518" s="2">
        <f t="shared" si="118"/>
        <v>0.09</v>
      </c>
      <c r="K518" s="8">
        <f ca="1">IFERROR(VLOOKUP(L518,'Праздничные дни'!$C$2:$C$12427,1,0),IFERROR(VLOOKUP(L518+1,'Праздничные дни'!$C$2:$C$12427,1,0),IFERROR(VLOOKUP(L518+2,'Праздничные дни'!$C$2:$C$12427,1,0),IFERROR(VLOOKUP(L518+3,'Праздничные дни'!$C$2:$C$12427,1,0),IFERROR(VLOOKUP(L518+4,'Праздничные дни'!$C$2:$C$12427,1,0),IFERROR(VLOOKUP(L518+5,'Праздничные дни'!$C$2:$C$12427,1,0),IFERROR(VLOOKUP(L518+6,'Праздничные дни'!$C$2:$C$12427,1,0),IFERROR(VLOOKUP(L518+7,'Праздничные дни'!$C$2:$C$12427,1,0),IFERROR(VLOOKUP(L518+8,'Праздничные дни'!$C$2:$C$12427,1,0),IFERROR(VLOOKUP(L518+9,'Праздничные дни'!$C$2:$C$12427,1,0),IFERROR(VLOOKUP(L518+10,'Праздничные дни'!$C$2:$C$12427,1,0),0)))))))))))</f>
        <v>60510</v>
      </c>
      <c r="L518" s="8">
        <f t="shared" ca="1" si="127"/>
        <v>60510</v>
      </c>
      <c r="M518" s="9">
        <f t="shared" si="124"/>
        <v>100703.56363618122</v>
      </c>
      <c r="N518" s="9">
        <f t="shared" ca="1" si="125"/>
        <v>-351962.93106502638</v>
      </c>
      <c r="O518" s="9">
        <f t="shared" ca="1" si="119"/>
        <v>452666.49470120762</v>
      </c>
      <c r="P518" s="9">
        <f t="shared" ca="1" si="126"/>
        <v>-46497996.186003946</v>
      </c>
      <c r="Q518">
        <f t="shared" ca="1" si="120"/>
        <v>1</v>
      </c>
    </row>
    <row r="519" spans="2:17" x14ac:dyDescent="0.35">
      <c r="B519" s="8">
        <f ca="1">IFERROR(VLOOKUP(C519,'Праздничные дни'!$C$2:$C$12427,1,0),IFERROR(VLOOKUP(C519+1,'Праздничные дни'!$C$2:$C$12427,1,0),IFERROR(VLOOKUP(C519+2,'Праздничные дни'!$C$2:$C$12427,1,0),IFERROR(VLOOKUP(C519+3,'Праздничные дни'!$C$2:$C$12427,1,0),IFERROR(VLOOKUP(C519+4,'Праздничные дни'!$C$2:$C$12427,1,0),IFERROR(VLOOKUP(C519+5,'Праздничные дни'!$C$2:$C$12427,1,0),IFERROR(VLOOKUP(C519+6,'Праздничные дни'!$C$2:$C$12427,1,0),IFERROR(VLOOKUP(C519+7,'Праздничные дни'!$C$2:$C$12427,1,0),IFERROR(VLOOKUP(C519+8,'Праздничные дни'!$C$2:$C$12427,1,0),IFERROR(VLOOKUP(C519+9,'Праздничные дни'!$C$2:$C$12427,1,0),IFERROR(VLOOKUP(C519+10,'Праздничные дни'!$C$2:$C$12427,1,0),0)))))))))))</f>
        <v>60540</v>
      </c>
      <c r="C519" s="8">
        <f t="shared" ca="1" si="121"/>
        <v>60540</v>
      </c>
      <c r="D519" s="9">
        <f t="shared" ca="1" si="115"/>
        <v>98755.432732786561</v>
      </c>
      <c r="E519" s="9">
        <f t="shared" ca="1" si="122"/>
        <v>-345923.42557494645</v>
      </c>
      <c r="F519" s="9">
        <f t="shared" ca="1" si="116"/>
        <v>444678.85830773303</v>
      </c>
      <c r="G519" s="9">
        <f t="shared" ca="1" si="123"/>
        <v>-47208401.204550505</v>
      </c>
      <c r="H519">
        <f t="shared" ca="1" si="117"/>
        <v>1</v>
      </c>
      <c r="I519" s="2">
        <f t="shared" si="118"/>
        <v>0.09</v>
      </c>
      <c r="K519" s="8">
        <f ca="1">IFERROR(VLOOKUP(L519,'Праздничные дни'!$C$2:$C$12427,1,0),IFERROR(VLOOKUP(L519+1,'Праздничные дни'!$C$2:$C$12427,1,0),IFERROR(VLOOKUP(L519+2,'Праздничные дни'!$C$2:$C$12427,1,0),IFERROR(VLOOKUP(L519+3,'Праздничные дни'!$C$2:$C$12427,1,0),IFERROR(VLOOKUP(L519+4,'Праздничные дни'!$C$2:$C$12427,1,0),IFERROR(VLOOKUP(L519+5,'Праздничные дни'!$C$2:$C$12427,1,0),IFERROR(VLOOKUP(L519+6,'Праздничные дни'!$C$2:$C$12427,1,0),IFERROR(VLOOKUP(L519+7,'Праздничные дни'!$C$2:$C$12427,1,0),IFERROR(VLOOKUP(L519+8,'Праздничные дни'!$C$2:$C$12427,1,0),IFERROR(VLOOKUP(L519+9,'Праздничные дни'!$C$2:$C$12427,1,0),IFERROR(VLOOKUP(L519+10,'Праздничные дни'!$C$2:$C$12427,1,0),0)))))))))))</f>
        <v>60540</v>
      </c>
      <c r="L519" s="8">
        <f t="shared" ca="1" si="127"/>
        <v>60540</v>
      </c>
      <c r="M519" s="9">
        <f t="shared" si="124"/>
        <v>100703.56363618122</v>
      </c>
      <c r="N519" s="9">
        <f t="shared" ca="1" si="125"/>
        <v>-343957.78000605654</v>
      </c>
      <c r="O519" s="9">
        <f t="shared" ca="1" si="119"/>
        <v>444661.34364223777</v>
      </c>
      <c r="P519" s="9">
        <f t="shared" ca="1" si="126"/>
        <v>-46942657.529646181</v>
      </c>
      <c r="Q519">
        <f t="shared" ca="1" si="120"/>
        <v>1</v>
      </c>
    </row>
    <row r="520" spans="2:17" x14ac:dyDescent="0.35">
      <c r="B520" s="8">
        <f ca="1">IFERROR(VLOOKUP(C520,'Праздничные дни'!$C$2:$C$12427,1,0),IFERROR(VLOOKUP(C520+1,'Праздничные дни'!$C$2:$C$12427,1,0),IFERROR(VLOOKUP(C520+2,'Праздничные дни'!$C$2:$C$12427,1,0),IFERROR(VLOOKUP(C520+3,'Праздничные дни'!$C$2:$C$12427,1,0),IFERROR(VLOOKUP(C520+4,'Праздничные дни'!$C$2:$C$12427,1,0),IFERROR(VLOOKUP(C520+5,'Праздничные дни'!$C$2:$C$12427,1,0),IFERROR(VLOOKUP(C520+6,'Праздничные дни'!$C$2:$C$12427,1,0),IFERROR(VLOOKUP(C520+7,'Праздничные дни'!$C$2:$C$12427,1,0),IFERROR(VLOOKUP(C520+8,'Праздничные дни'!$C$2:$C$12427,1,0),IFERROR(VLOOKUP(C520+9,'Праздничные дни'!$C$2:$C$12427,1,0),IFERROR(VLOOKUP(C520+10,'Праздничные дни'!$C$2:$C$12427,1,0),0)))))))))))</f>
        <v>60573</v>
      </c>
      <c r="C520" s="8">
        <f t="shared" ca="1" si="121"/>
        <v>60571</v>
      </c>
      <c r="D520" s="9">
        <f t="shared" ca="1" si="115"/>
        <v>98755.432732786561</v>
      </c>
      <c r="E520" s="9">
        <f t="shared" ca="1" si="122"/>
        <v>-384134.11391100002</v>
      </c>
      <c r="F520" s="9">
        <f t="shared" ca="1" si="116"/>
        <v>482889.5466437866</v>
      </c>
      <c r="G520" s="9">
        <f t="shared" ca="1" si="123"/>
        <v>-47691290.751194291</v>
      </c>
      <c r="H520">
        <f t="shared" ca="1" si="117"/>
        <v>1</v>
      </c>
      <c r="I520" s="2">
        <f t="shared" si="118"/>
        <v>0.09</v>
      </c>
      <c r="K520" s="8">
        <f ca="1">IFERROR(VLOOKUP(L520,'Праздничные дни'!$C$2:$C$12427,1,0),IFERROR(VLOOKUP(L520+1,'Праздничные дни'!$C$2:$C$12427,1,0),IFERROR(VLOOKUP(L520+2,'Праздничные дни'!$C$2:$C$12427,1,0),IFERROR(VLOOKUP(L520+3,'Праздничные дни'!$C$2:$C$12427,1,0),IFERROR(VLOOKUP(L520+4,'Праздничные дни'!$C$2:$C$12427,1,0),IFERROR(VLOOKUP(L520+5,'Праздничные дни'!$C$2:$C$12427,1,0),IFERROR(VLOOKUP(L520+6,'Праздничные дни'!$C$2:$C$12427,1,0),IFERROR(VLOOKUP(L520+7,'Праздничные дни'!$C$2:$C$12427,1,0),IFERROR(VLOOKUP(L520+8,'Праздничные дни'!$C$2:$C$12427,1,0),IFERROR(VLOOKUP(L520+9,'Праздничные дни'!$C$2:$C$12427,1,0),IFERROR(VLOOKUP(L520+10,'Праздничные дни'!$C$2:$C$12427,1,0),0)))))))))))</f>
        <v>60573</v>
      </c>
      <c r="L520" s="8">
        <f t="shared" ca="1" si="127"/>
        <v>60571</v>
      </c>
      <c r="M520" s="9">
        <f t="shared" si="124"/>
        <v>100703.56363618122</v>
      </c>
      <c r="N520" s="9">
        <f t="shared" ca="1" si="125"/>
        <v>-381971.76126862783</v>
      </c>
      <c r="O520" s="9">
        <f t="shared" ca="1" si="119"/>
        <v>482675.32490480907</v>
      </c>
      <c r="P520" s="9">
        <f t="shared" ca="1" si="126"/>
        <v>-47425332.854550987</v>
      </c>
      <c r="Q520">
        <f t="shared" ca="1" si="120"/>
        <v>1</v>
      </c>
    </row>
    <row r="521" spans="2:17" x14ac:dyDescent="0.35">
      <c r="B521" s="8">
        <f ca="1">IFERROR(VLOOKUP(C521,'Праздничные дни'!$C$2:$C$12427,1,0),IFERROR(VLOOKUP(C521+1,'Праздничные дни'!$C$2:$C$12427,1,0),IFERROR(VLOOKUP(C521+2,'Праздничные дни'!$C$2:$C$12427,1,0),IFERROR(VLOOKUP(C521+3,'Праздничные дни'!$C$2:$C$12427,1,0),IFERROR(VLOOKUP(C521+4,'Праздничные дни'!$C$2:$C$12427,1,0),IFERROR(VLOOKUP(C521+5,'Праздничные дни'!$C$2:$C$12427,1,0),IFERROR(VLOOKUP(C521+6,'Праздничные дни'!$C$2:$C$12427,1,0),IFERROR(VLOOKUP(C521+7,'Праздничные дни'!$C$2:$C$12427,1,0),IFERROR(VLOOKUP(C521+8,'Праздничные дни'!$C$2:$C$12427,1,0),IFERROR(VLOOKUP(C521+9,'Праздничные дни'!$C$2:$C$12427,1,0),IFERROR(VLOOKUP(C521+10,'Праздничные дни'!$C$2:$C$12427,1,0),0)))))))))))</f>
        <v>60601</v>
      </c>
      <c r="C521" s="8">
        <f t="shared" ca="1" si="121"/>
        <v>60601</v>
      </c>
      <c r="D521" s="9">
        <f t="shared" ca="1" si="115"/>
        <v>98755.432732786561</v>
      </c>
      <c r="E521" s="9">
        <f t="shared" ca="1" si="122"/>
        <v>-329265.89778906741</v>
      </c>
      <c r="F521" s="9">
        <f t="shared" ca="1" si="116"/>
        <v>428021.33052185399</v>
      </c>
      <c r="G521" s="9">
        <f t="shared" ca="1" si="123"/>
        <v>-48119312.081716143</v>
      </c>
      <c r="H521">
        <f t="shared" ca="1" si="117"/>
        <v>1</v>
      </c>
      <c r="I521" s="2">
        <f t="shared" si="118"/>
        <v>0.09</v>
      </c>
      <c r="K521" s="8">
        <f ca="1">IFERROR(VLOOKUP(L521,'Праздничные дни'!$C$2:$C$12427,1,0),IFERROR(VLOOKUP(L521+1,'Праздничные дни'!$C$2:$C$12427,1,0),IFERROR(VLOOKUP(L521+2,'Праздничные дни'!$C$2:$C$12427,1,0),IFERROR(VLOOKUP(L521+3,'Праздничные дни'!$C$2:$C$12427,1,0),IFERROR(VLOOKUP(L521+4,'Праздничные дни'!$C$2:$C$12427,1,0),IFERROR(VLOOKUP(L521+5,'Праздничные дни'!$C$2:$C$12427,1,0),IFERROR(VLOOKUP(L521+6,'Праздничные дни'!$C$2:$C$12427,1,0),IFERROR(VLOOKUP(L521+7,'Праздничные дни'!$C$2:$C$12427,1,0),IFERROR(VLOOKUP(L521+8,'Праздничные дни'!$C$2:$C$12427,1,0),IFERROR(VLOOKUP(L521+9,'Праздничные дни'!$C$2:$C$12427,1,0),IFERROR(VLOOKUP(L521+10,'Праздничные дни'!$C$2:$C$12427,1,0),0)))))))))))</f>
        <v>60601</v>
      </c>
      <c r="L521" s="8">
        <f t="shared" ca="1" si="127"/>
        <v>60601</v>
      </c>
      <c r="M521" s="9">
        <f t="shared" si="124"/>
        <v>100703.56363618122</v>
      </c>
      <c r="N521" s="9">
        <f t="shared" ca="1" si="125"/>
        <v>-327429.69532457122</v>
      </c>
      <c r="O521" s="9">
        <f t="shared" ca="1" si="119"/>
        <v>428133.25896075246</v>
      </c>
      <c r="P521" s="9">
        <f t="shared" ca="1" si="126"/>
        <v>-47853466.113511741</v>
      </c>
      <c r="Q521">
        <f t="shared" ca="1" si="120"/>
        <v>1</v>
      </c>
    </row>
    <row r="522" spans="2:17" x14ac:dyDescent="0.35">
      <c r="B522" s="8">
        <f ca="1">IFERROR(VLOOKUP(C522,'Праздничные дни'!$C$2:$C$12427,1,0),IFERROR(VLOOKUP(C522+1,'Праздничные дни'!$C$2:$C$12427,1,0),IFERROR(VLOOKUP(C522+2,'Праздничные дни'!$C$2:$C$12427,1,0),IFERROR(VLOOKUP(C522+3,'Праздничные дни'!$C$2:$C$12427,1,0),IFERROR(VLOOKUP(C522+4,'Праздничные дни'!$C$2:$C$12427,1,0),IFERROR(VLOOKUP(C522+5,'Праздничные дни'!$C$2:$C$12427,1,0),IFERROR(VLOOKUP(C522+6,'Праздничные дни'!$C$2:$C$12427,1,0),IFERROR(VLOOKUP(C522+7,'Праздничные дни'!$C$2:$C$12427,1,0),IFERROR(VLOOKUP(C522+8,'Праздничные дни'!$C$2:$C$12427,1,0),IFERROR(VLOOKUP(C522+9,'Праздничные дни'!$C$2:$C$12427,1,0),IFERROR(VLOOKUP(C522+10,'Праздничные дни'!$C$2:$C$12427,1,0),0)))))))))))</f>
        <v>60632</v>
      </c>
      <c r="C522" s="8">
        <f t="shared" ca="1" si="121"/>
        <v>60632</v>
      </c>
      <c r="D522" s="9">
        <f t="shared" ca="1" si="115"/>
        <v>98755.432732786561</v>
      </c>
      <c r="E522" s="9">
        <f t="shared" ca="1" si="122"/>
        <v>-367816.11152873433</v>
      </c>
      <c r="F522" s="9">
        <f t="shared" ca="1" si="116"/>
        <v>466571.5442615209</v>
      </c>
      <c r="G522" s="9">
        <f t="shared" ca="1" si="123"/>
        <v>-48585883.625977665</v>
      </c>
      <c r="H522">
        <f t="shared" ca="1" si="117"/>
        <v>1</v>
      </c>
      <c r="I522" s="2">
        <f t="shared" si="118"/>
        <v>0.09</v>
      </c>
      <c r="K522" s="8">
        <f ca="1">IFERROR(VLOOKUP(L522,'Праздничные дни'!$C$2:$C$12427,1,0),IFERROR(VLOOKUP(L522+1,'Праздничные дни'!$C$2:$C$12427,1,0),IFERROR(VLOOKUP(L522+2,'Праздничные дни'!$C$2:$C$12427,1,0),IFERROR(VLOOKUP(L522+3,'Праздничные дни'!$C$2:$C$12427,1,0),IFERROR(VLOOKUP(L522+4,'Праздничные дни'!$C$2:$C$12427,1,0),IFERROR(VLOOKUP(L522+5,'Праздничные дни'!$C$2:$C$12427,1,0),IFERROR(VLOOKUP(L522+6,'Праздничные дни'!$C$2:$C$12427,1,0),IFERROR(VLOOKUP(L522+7,'Праздничные дни'!$C$2:$C$12427,1,0),IFERROR(VLOOKUP(L522+8,'Праздничные дни'!$C$2:$C$12427,1,0),IFERROR(VLOOKUP(L522+9,'Праздничные дни'!$C$2:$C$12427,1,0),IFERROR(VLOOKUP(L522+10,'Праздничные дни'!$C$2:$C$12427,1,0),0)))))))))))</f>
        <v>60632</v>
      </c>
      <c r="L522" s="8">
        <f t="shared" ca="1" si="127"/>
        <v>60632</v>
      </c>
      <c r="M522" s="9">
        <f t="shared" si="124"/>
        <v>100703.56363618122</v>
      </c>
      <c r="N522" s="9">
        <f t="shared" ca="1" si="125"/>
        <v>-365784.028648487</v>
      </c>
      <c r="O522" s="9">
        <f t="shared" ca="1" si="119"/>
        <v>466487.59228466824</v>
      </c>
      <c r="P522" s="9">
        <f t="shared" ca="1" si="126"/>
        <v>-48319953.705796406</v>
      </c>
      <c r="Q522">
        <f t="shared" ca="1" si="120"/>
        <v>1</v>
      </c>
    </row>
    <row r="523" spans="2:17" x14ac:dyDescent="0.35">
      <c r="B523" s="8">
        <f ca="1">IFERROR(VLOOKUP(C523,'Праздничные дни'!$C$2:$C$12427,1,0),IFERROR(VLOOKUP(C523+1,'Праздничные дни'!$C$2:$C$12427,1,0),IFERROR(VLOOKUP(C523+2,'Праздничные дни'!$C$2:$C$12427,1,0),IFERROR(VLOOKUP(C523+3,'Праздничные дни'!$C$2:$C$12427,1,0),IFERROR(VLOOKUP(C523+4,'Праздничные дни'!$C$2:$C$12427,1,0),IFERROR(VLOOKUP(C523+5,'Праздничные дни'!$C$2:$C$12427,1,0),IFERROR(VLOOKUP(C523+6,'Праздничные дни'!$C$2:$C$12427,1,0),IFERROR(VLOOKUP(C523+7,'Праздничные дни'!$C$2:$C$12427,1,0),IFERROR(VLOOKUP(C523+8,'Праздничные дни'!$C$2:$C$12427,1,0),IFERROR(VLOOKUP(C523+9,'Праздничные дни'!$C$2:$C$12427,1,0),IFERROR(VLOOKUP(C523+10,'Праздничные дни'!$C$2:$C$12427,1,0),0)))))))))))</f>
        <v>60664</v>
      </c>
      <c r="C523" s="8">
        <f t="shared" ca="1" si="121"/>
        <v>60663</v>
      </c>
      <c r="D523" s="9">
        <f t="shared" ca="1" si="115"/>
        <v>98755.432732786561</v>
      </c>
      <c r="E523" s="9">
        <f t="shared" ca="1" si="122"/>
        <v>-383362.58861045388</v>
      </c>
      <c r="F523" s="9">
        <f t="shared" ca="1" si="116"/>
        <v>482118.02134324046</v>
      </c>
      <c r="G523" s="9">
        <f t="shared" ca="1" si="123"/>
        <v>-49068001.647320904</v>
      </c>
      <c r="H523">
        <f t="shared" ca="1" si="117"/>
        <v>1</v>
      </c>
      <c r="I523" s="2">
        <f t="shared" si="118"/>
        <v>0.09</v>
      </c>
      <c r="K523" s="8">
        <f ca="1">IFERROR(VLOOKUP(L523,'Праздничные дни'!$C$2:$C$12427,1,0),IFERROR(VLOOKUP(L523+1,'Праздничные дни'!$C$2:$C$12427,1,0),IFERROR(VLOOKUP(L523+2,'Праздничные дни'!$C$2:$C$12427,1,0),IFERROR(VLOOKUP(L523+3,'Праздничные дни'!$C$2:$C$12427,1,0),IFERROR(VLOOKUP(L523+4,'Праздничные дни'!$C$2:$C$12427,1,0),IFERROR(VLOOKUP(L523+5,'Праздничные дни'!$C$2:$C$12427,1,0),IFERROR(VLOOKUP(L523+6,'Праздничные дни'!$C$2:$C$12427,1,0),IFERROR(VLOOKUP(L523+7,'Праздничные дни'!$C$2:$C$12427,1,0),IFERROR(VLOOKUP(L523+8,'Праздничные дни'!$C$2:$C$12427,1,0),IFERROR(VLOOKUP(L523+9,'Праздничные дни'!$C$2:$C$12427,1,0),IFERROR(VLOOKUP(L523+10,'Праздничные дни'!$C$2:$C$12427,1,0),0)))))))))))</f>
        <v>60664</v>
      </c>
      <c r="L523" s="8">
        <f t="shared" ca="1" si="127"/>
        <v>60663</v>
      </c>
      <c r="M523" s="9">
        <f t="shared" si="124"/>
        <v>100703.56363618122</v>
      </c>
      <c r="N523" s="9">
        <f t="shared" ca="1" si="125"/>
        <v>-381264.29225395521</v>
      </c>
      <c r="O523" s="9">
        <f t="shared" ca="1" si="119"/>
        <v>481967.85589013644</v>
      </c>
      <c r="P523" s="9">
        <f t="shared" ca="1" si="126"/>
        <v>-48801921.561686546</v>
      </c>
      <c r="Q523">
        <f t="shared" ca="1" si="120"/>
        <v>1</v>
      </c>
    </row>
    <row r="524" spans="2:17" x14ac:dyDescent="0.35">
      <c r="B524" s="8">
        <f ca="1">IFERROR(VLOOKUP(C524,'Праздничные дни'!$C$2:$C$12427,1,0),IFERROR(VLOOKUP(C524+1,'Праздничные дни'!$C$2:$C$12427,1,0),IFERROR(VLOOKUP(C524+2,'Праздничные дни'!$C$2:$C$12427,1,0),IFERROR(VLOOKUP(C524+3,'Праздничные дни'!$C$2:$C$12427,1,0),IFERROR(VLOOKUP(C524+4,'Праздничные дни'!$C$2:$C$12427,1,0),IFERROR(VLOOKUP(C524+5,'Праздничные дни'!$C$2:$C$12427,1,0),IFERROR(VLOOKUP(C524+6,'Праздничные дни'!$C$2:$C$12427,1,0),IFERROR(VLOOKUP(C524+7,'Праздничные дни'!$C$2:$C$12427,1,0),IFERROR(VLOOKUP(C524+8,'Праздничные дни'!$C$2:$C$12427,1,0),IFERROR(VLOOKUP(C524+9,'Праздничные дни'!$C$2:$C$12427,1,0),IFERROR(VLOOKUP(C524+10,'Праздничные дни'!$C$2:$C$12427,1,0),0)))))))))))</f>
        <v>60692</v>
      </c>
      <c r="C524" s="8">
        <f t="shared" ca="1" si="121"/>
        <v>60691</v>
      </c>
      <c r="D524" s="9">
        <f t="shared" ca="1" si="115"/>
        <v>98755.432732786561</v>
      </c>
      <c r="E524" s="9">
        <f t="shared" ca="1" si="122"/>
        <v>-338770.86068835255</v>
      </c>
      <c r="F524" s="9">
        <f t="shared" ca="1" si="116"/>
        <v>437526.29342113913</v>
      </c>
      <c r="G524" s="9">
        <f t="shared" ca="1" si="123"/>
        <v>-49505527.940742046</v>
      </c>
      <c r="H524">
        <f t="shared" ca="1" si="117"/>
        <v>1</v>
      </c>
      <c r="I524" s="2">
        <f t="shared" si="118"/>
        <v>0.09</v>
      </c>
      <c r="K524" s="8">
        <f ca="1">IFERROR(VLOOKUP(L524,'Праздничные дни'!$C$2:$C$12427,1,0),IFERROR(VLOOKUP(L524+1,'Праздничные дни'!$C$2:$C$12427,1,0),IFERROR(VLOOKUP(L524+2,'Праздничные дни'!$C$2:$C$12427,1,0),IFERROR(VLOOKUP(L524+3,'Праздничные дни'!$C$2:$C$12427,1,0),IFERROR(VLOOKUP(L524+4,'Праздничные дни'!$C$2:$C$12427,1,0),IFERROR(VLOOKUP(L524+5,'Праздничные дни'!$C$2:$C$12427,1,0),IFERROR(VLOOKUP(L524+6,'Праздничные дни'!$C$2:$C$12427,1,0),IFERROR(VLOOKUP(L524+7,'Праздничные дни'!$C$2:$C$12427,1,0),IFERROR(VLOOKUP(L524+8,'Праздничные дни'!$C$2:$C$12427,1,0),IFERROR(VLOOKUP(L524+9,'Праздничные дни'!$C$2:$C$12427,1,0),IFERROR(VLOOKUP(L524+10,'Праздничные дни'!$C$2:$C$12427,1,0),0)))))))))))</f>
        <v>60692</v>
      </c>
      <c r="L524" s="8">
        <f t="shared" ca="1" si="127"/>
        <v>60691</v>
      </c>
      <c r="M524" s="9">
        <f t="shared" si="124"/>
        <v>100703.56363618122</v>
      </c>
      <c r="N524" s="9">
        <f t="shared" ca="1" si="125"/>
        <v>-336933.81461767148</v>
      </c>
      <c r="O524" s="9">
        <f t="shared" ca="1" si="119"/>
        <v>437637.37825385272</v>
      </c>
      <c r="P524" s="9">
        <f t="shared" ca="1" si="126"/>
        <v>-49239558.9399404</v>
      </c>
      <c r="Q524">
        <f t="shared" ca="1" si="120"/>
        <v>1</v>
      </c>
    </row>
    <row r="525" spans="2:17" x14ac:dyDescent="0.35">
      <c r="B525" s="8">
        <f ca="1">IFERROR(VLOOKUP(C525,'Праздничные дни'!$C$2:$C$12427,1,0),IFERROR(VLOOKUP(C525+1,'Праздничные дни'!$C$2:$C$12427,1,0),IFERROR(VLOOKUP(C525+2,'Праздничные дни'!$C$2:$C$12427,1,0),IFERROR(VLOOKUP(C525+3,'Праздничные дни'!$C$2:$C$12427,1,0),IFERROR(VLOOKUP(C525+4,'Праздничные дни'!$C$2:$C$12427,1,0),IFERROR(VLOOKUP(C525+5,'Праздничные дни'!$C$2:$C$12427,1,0),IFERROR(VLOOKUP(C525+6,'Праздничные дни'!$C$2:$C$12427,1,0),IFERROR(VLOOKUP(C525+7,'Праздничные дни'!$C$2:$C$12427,1,0),IFERROR(VLOOKUP(C525+8,'Праздничные дни'!$C$2:$C$12427,1,0),IFERROR(VLOOKUP(C525+9,'Праздничные дни'!$C$2:$C$12427,1,0),IFERROR(VLOOKUP(C525+10,'Праздничные дни'!$C$2:$C$12427,1,0),0)))))))))))</f>
        <v>60722</v>
      </c>
      <c r="C525" s="8">
        <f t="shared" ca="1" si="121"/>
        <v>60722</v>
      </c>
      <c r="D525" s="9">
        <f t="shared" ca="1" si="115"/>
        <v>98755.432732786561</v>
      </c>
      <c r="E525" s="9">
        <f t="shared" ca="1" si="122"/>
        <v>-366205.27517809178</v>
      </c>
      <c r="F525" s="9">
        <f t="shared" ca="1" si="116"/>
        <v>464960.70791087835</v>
      </c>
      <c r="G525" s="9">
        <f t="shared" ca="1" si="123"/>
        <v>-49970488.648652926</v>
      </c>
      <c r="H525">
        <f t="shared" ca="1" si="117"/>
        <v>1</v>
      </c>
      <c r="I525" s="2">
        <f t="shared" si="118"/>
        <v>0.09</v>
      </c>
      <c r="K525" s="8">
        <f ca="1">IFERROR(VLOOKUP(L525,'Праздничные дни'!$C$2:$C$12427,1,0),IFERROR(VLOOKUP(L525+1,'Праздничные дни'!$C$2:$C$12427,1,0),IFERROR(VLOOKUP(L525+2,'Праздничные дни'!$C$2:$C$12427,1,0),IFERROR(VLOOKUP(L525+3,'Праздничные дни'!$C$2:$C$12427,1,0),IFERROR(VLOOKUP(L525+4,'Праздничные дни'!$C$2:$C$12427,1,0),IFERROR(VLOOKUP(L525+5,'Праздничные дни'!$C$2:$C$12427,1,0),IFERROR(VLOOKUP(L525+6,'Праздничные дни'!$C$2:$C$12427,1,0),IFERROR(VLOOKUP(L525+7,'Праздничные дни'!$C$2:$C$12427,1,0),IFERROR(VLOOKUP(L525+8,'Праздничные дни'!$C$2:$C$12427,1,0),IFERROR(VLOOKUP(L525+9,'Праздничные дни'!$C$2:$C$12427,1,0),IFERROR(VLOOKUP(L525+10,'Праздничные дни'!$C$2:$C$12427,1,0),0)))))))))))</f>
        <v>60722</v>
      </c>
      <c r="L525" s="8">
        <f t="shared" ca="1" si="127"/>
        <v>60722</v>
      </c>
      <c r="M525" s="9">
        <f t="shared" si="124"/>
        <v>100703.56363618122</v>
      </c>
      <c r="N525" s="9">
        <f t="shared" ca="1" si="125"/>
        <v>-364237.83325435361</v>
      </c>
      <c r="O525" s="9">
        <f t="shared" ca="1" si="119"/>
        <v>464941.39689053484</v>
      </c>
      <c r="P525" s="9">
        <f t="shared" ca="1" si="126"/>
        <v>-49704500.336830936</v>
      </c>
      <c r="Q525">
        <f t="shared" ca="1" si="120"/>
        <v>1</v>
      </c>
    </row>
    <row r="526" spans="2:17" x14ac:dyDescent="0.35">
      <c r="B526" s="8">
        <f ca="1">IFERROR(VLOOKUP(C526,'Праздничные дни'!$C$2:$C$12427,1,0),IFERROR(VLOOKUP(C526+1,'Праздничные дни'!$C$2:$C$12427,1,0),IFERROR(VLOOKUP(C526+2,'Праздничные дни'!$C$2:$C$12427,1,0),IFERROR(VLOOKUP(C526+3,'Праздничные дни'!$C$2:$C$12427,1,0),IFERROR(VLOOKUP(C526+4,'Праздничные дни'!$C$2:$C$12427,1,0),IFERROR(VLOOKUP(C526+5,'Праздничные дни'!$C$2:$C$12427,1,0),IFERROR(VLOOKUP(C526+6,'Праздничные дни'!$C$2:$C$12427,1,0),IFERROR(VLOOKUP(C526+7,'Праздничные дни'!$C$2:$C$12427,1,0),IFERROR(VLOOKUP(C526+8,'Праздничные дни'!$C$2:$C$12427,1,0),IFERROR(VLOOKUP(C526+9,'Праздничные дни'!$C$2:$C$12427,1,0),IFERROR(VLOOKUP(C526+10,'Праздничные дни'!$C$2:$C$12427,1,0),0)))))))))))</f>
        <v>60752</v>
      </c>
      <c r="C526" s="8">
        <f t="shared" ca="1" si="121"/>
        <v>60752</v>
      </c>
      <c r="D526" s="9">
        <f t="shared" ca="1" si="115"/>
        <v>98755.432732786561</v>
      </c>
      <c r="E526" s="9">
        <f t="shared" ca="1" si="122"/>
        <v>-369644.71055167913</v>
      </c>
      <c r="F526" s="9">
        <f t="shared" ca="1" si="116"/>
        <v>468400.14328446571</v>
      </c>
      <c r="G526" s="9">
        <f t="shared" ca="1" si="123"/>
        <v>-50438888.791937388</v>
      </c>
      <c r="H526">
        <f t="shared" ca="1" si="117"/>
        <v>1</v>
      </c>
      <c r="I526" s="2">
        <f t="shared" si="118"/>
        <v>0.09</v>
      </c>
      <c r="K526" s="8">
        <f ca="1">IFERROR(VLOOKUP(L526,'Праздничные дни'!$C$2:$C$12427,1,0),IFERROR(VLOOKUP(L526+1,'Праздничные дни'!$C$2:$C$12427,1,0),IFERROR(VLOOKUP(L526+2,'Праздничные дни'!$C$2:$C$12427,1,0),IFERROR(VLOOKUP(L526+3,'Праздничные дни'!$C$2:$C$12427,1,0),IFERROR(VLOOKUP(L526+4,'Праздничные дни'!$C$2:$C$12427,1,0),IFERROR(VLOOKUP(L526+5,'Праздничные дни'!$C$2:$C$12427,1,0),IFERROR(VLOOKUP(L526+6,'Праздничные дни'!$C$2:$C$12427,1,0),IFERROR(VLOOKUP(L526+7,'Праздничные дни'!$C$2:$C$12427,1,0),IFERROR(VLOOKUP(L526+8,'Праздничные дни'!$C$2:$C$12427,1,0),IFERROR(VLOOKUP(L526+9,'Праздничные дни'!$C$2:$C$12427,1,0),IFERROR(VLOOKUP(L526+10,'Праздничные дни'!$C$2:$C$12427,1,0),0)))))))))))</f>
        <v>60752</v>
      </c>
      <c r="L526" s="8">
        <f t="shared" ca="1" si="127"/>
        <v>60752</v>
      </c>
      <c r="M526" s="9">
        <f t="shared" si="124"/>
        <v>100703.56363618122</v>
      </c>
      <c r="N526" s="9">
        <f t="shared" ca="1" si="125"/>
        <v>-367677.12577929726</v>
      </c>
      <c r="O526" s="9">
        <f t="shared" ca="1" si="119"/>
        <v>468380.6894154785</v>
      </c>
      <c r="P526" s="9">
        <f t="shared" ca="1" si="126"/>
        <v>-50172881.026246414</v>
      </c>
      <c r="Q526">
        <f t="shared" ca="1" si="120"/>
        <v>1</v>
      </c>
    </row>
    <row r="527" spans="2:17" x14ac:dyDescent="0.35">
      <c r="B527" s="8">
        <f ca="1">IFERROR(VLOOKUP(C527,'Праздничные дни'!$C$2:$C$12427,1,0),IFERROR(VLOOKUP(C527+1,'Праздничные дни'!$C$2:$C$12427,1,0),IFERROR(VLOOKUP(C527+2,'Праздничные дни'!$C$2:$C$12427,1,0),IFERROR(VLOOKUP(C527+3,'Праздничные дни'!$C$2:$C$12427,1,0),IFERROR(VLOOKUP(C527+4,'Праздничные дни'!$C$2:$C$12427,1,0),IFERROR(VLOOKUP(C527+5,'Праздничные дни'!$C$2:$C$12427,1,0),IFERROR(VLOOKUP(C527+6,'Праздничные дни'!$C$2:$C$12427,1,0),IFERROR(VLOOKUP(C527+7,'Праздничные дни'!$C$2:$C$12427,1,0),IFERROR(VLOOKUP(C527+8,'Праздничные дни'!$C$2:$C$12427,1,0),IFERROR(VLOOKUP(C527+9,'Праздничные дни'!$C$2:$C$12427,1,0),IFERROR(VLOOKUP(C527+10,'Праздничные дни'!$C$2:$C$12427,1,0),0)))))))))))</f>
        <v>60783</v>
      </c>
      <c r="C527" s="8">
        <f t="shared" ca="1" si="121"/>
        <v>60783</v>
      </c>
      <c r="D527" s="9">
        <f t="shared" ca="1" si="115"/>
        <v>98755.432732786561</v>
      </c>
      <c r="E527" s="9">
        <f t="shared" ca="1" si="122"/>
        <v>-385546.5746013844</v>
      </c>
      <c r="F527" s="9">
        <f t="shared" ca="1" si="116"/>
        <v>484302.00733417098</v>
      </c>
      <c r="G527" s="9">
        <f t="shared" ca="1" si="123"/>
        <v>-50923190.799271561</v>
      </c>
      <c r="H527">
        <f t="shared" ca="1" si="117"/>
        <v>1</v>
      </c>
      <c r="I527" s="2">
        <f t="shared" si="118"/>
        <v>0.09</v>
      </c>
      <c r="K527" s="8">
        <f ca="1">IFERROR(VLOOKUP(L527,'Праздничные дни'!$C$2:$C$12427,1,0),IFERROR(VLOOKUP(L527+1,'Праздничные дни'!$C$2:$C$12427,1,0),IFERROR(VLOOKUP(L527+2,'Праздничные дни'!$C$2:$C$12427,1,0),IFERROR(VLOOKUP(L527+3,'Праздничные дни'!$C$2:$C$12427,1,0),IFERROR(VLOOKUP(L527+4,'Праздничные дни'!$C$2:$C$12427,1,0),IFERROR(VLOOKUP(L527+5,'Праздничные дни'!$C$2:$C$12427,1,0),IFERROR(VLOOKUP(L527+6,'Праздничные дни'!$C$2:$C$12427,1,0),IFERROR(VLOOKUP(L527+7,'Праздничные дни'!$C$2:$C$12427,1,0),IFERROR(VLOOKUP(L527+8,'Праздничные дни'!$C$2:$C$12427,1,0),IFERROR(VLOOKUP(L527+9,'Праздничные дни'!$C$2:$C$12427,1,0),IFERROR(VLOOKUP(L527+10,'Праздничные дни'!$C$2:$C$12427,1,0),0)))))))))))</f>
        <v>60783</v>
      </c>
      <c r="L527" s="8">
        <f t="shared" ca="1" si="127"/>
        <v>60783</v>
      </c>
      <c r="M527" s="9">
        <f t="shared" si="124"/>
        <v>100703.56363618122</v>
      </c>
      <c r="N527" s="9">
        <f t="shared" ca="1" si="125"/>
        <v>-383513.25496774656</v>
      </c>
      <c r="O527" s="9">
        <f t="shared" ca="1" si="119"/>
        <v>484216.81860392779</v>
      </c>
      <c r="P527" s="9">
        <f t="shared" ca="1" si="126"/>
        <v>-50657097.844850339</v>
      </c>
      <c r="Q527">
        <f t="shared" ca="1" si="120"/>
        <v>1</v>
      </c>
    </row>
    <row r="528" spans="2:17" x14ac:dyDescent="0.35">
      <c r="B528" s="8">
        <f ca="1">IFERROR(VLOOKUP(C528,'Праздничные дни'!$C$2:$C$12427,1,0),IFERROR(VLOOKUP(C528+1,'Праздничные дни'!$C$2:$C$12427,1,0),IFERROR(VLOOKUP(C528+2,'Праздничные дни'!$C$2:$C$12427,1,0),IFERROR(VLOOKUP(C528+3,'Праздничные дни'!$C$2:$C$12427,1,0),IFERROR(VLOOKUP(C528+4,'Праздничные дни'!$C$2:$C$12427,1,0),IFERROR(VLOOKUP(C528+5,'Праздничные дни'!$C$2:$C$12427,1,0),IFERROR(VLOOKUP(C528+6,'Праздничные дни'!$C$2:$C$12427,1,0),IFERROR(VLOOKUP(C528+7,'Праздничные дни'!$C$2:$C$12427,1,0),IFERROR(VLOOKUP(C528+8,'Праздничные дни'!$C$2:$C$12427,1,0),IFERROR(VLOOKUP(C528+9,'Праздничные дни'!$C$2:$C$12427,1,0),IFERROR(VLOOKUP(C528+10,'Праздничные дни'!$C$2:$C$12427,1,0),0)))))))))))</f>
        <v>60813</v>
      </c>
      <c r="C528" s="8">
        <f t="shared" ca="1" si="121"/>
        <v>60813</v>
      </c>
      <c r="D528" s="9">
        <f t="shared" ca="1" si="115"/>
        <v>98755.432732786561</v>
      </c>
      <c r="E528" s="9">
        <f t="shared" ca="1" si="122"/>
        <v>-376692.09632337862</v>
      </c>
      <c r="F528" s="9">
        <f t="shared" ca="1" si="116"/>
        <v>475447.52905616519</v>
      </c>
      <c r="G528" s="9">
        <f t="shared" ca="1" si="123"/>
        <v>-51398638.328327723</v>
      </c>
      <c r="H528">
        <f t="shared" ca="1" si="117"/>
        <v>1</v>
      </c>
      <c r="I528" s="2">
        <f t="shared" si="118"/>
        <v>0.09</v>
      </c>
      <c r="K528" s="8">
        <f ca="1">IFERROR(VLOOKUP(L528,'Праздничные дни'!$C$2:$C$12427,1,0),IFERROR(VLOOKUP(L528+1,'Праздничные дни'!$C$2:$C$12427,1,0),IFERROR(VLOOKUP(L528+2,'Праздничные дни'!$C$2:$C$12427,1,0),IFERROR(VLOOKUP(L528+3,'Праздничные дни'!$C$2:$C$12427,1,0),IFERROR(VLOOKUP(L528+4,'Праздничные дни'!$C$2:$C$12427,1,0),IFERROR(VLOOKUP(L528+5,'Праздничные дни'!$C$2:$C$12427,1,0),IFERROR(VLOOKUP(L528+6,'Праздничные дни'!$C$2:$C$12427,1,0),IFERROR(VLOOKUP(L528+7,'Праздничные дни'!$C$2:$C$12427,1,0),IFERROR(VLOOKUP(L528+8,'Праздничные дни'!$C$2:$C$12427,1,0),IFERROR(VLOOKUP(L528+9,'Праздничные дни'!$C$2:$C$12427,1,0),IFERROR(VLOOKUP(L528+10,'Праздничные дни'!$C$2:$C$12427,1,0),0)))))))))))</f>
        <v>60813</v>
      </c>
      <c r="L528" s="8">
        <f t="shared" ca="1" si="127"/>
        <v>60813</v>
      </c>
      <c r="M528" s="9">
        <f t="shared" si="124"/>
        <v>100703.56363618122</v>
      </c>
      <c r="N528" s="9">
        <f t="shared" ca="1" si="125"/>
        <v>-374723.73748245451</v>
      </c>
      <c r="O528" s="9">
        <f t="shared" ca="1" si="119"/>
        <v>475427.30111863575</v>
      </c>
      <c r="P528" s="9">
        <f t="shared" ca="1" si="126"/>
        <v>-51132525.145968974</v>
      </c>
      <c r="Q528">
        <f t="shared" ca="1" si="120"/>
        <v>1</v>
      </c>
    </row>
    <row r="529" spans="2:17" x14ac:dyDescent="0.35">
      <c r="B529" s="8">
        <f ca="1">IFERROR(VLOOKUP(C529,'Праздничные дни'!$C$2:$C$12427,1,0),IFERROR(VLOOKUP(C529+1,'Праздничные дни'!$C$2:$C$12427,1,0),IFERROR(VLOOKUP(C529+2,'Праздничные дни'!$C$2:$C$12427,1,0),IFERROR(VLOOKUP(C529+3,'Праздничные дни'!$C$2:$C$12427,1,0),IFERROR(VLOOKUP(C529+4,'Праздничные дни'!$C$2:$C$12427,1,0),IFERROR(VLOOKUP(C529+5,'Праздничные дни'!$C$2:$C$12427,1,0),IFERROR(VLOOKUP(C529+6,'Праздничные дни'!$C$2:$C$12427,1,0),IFERROR(VLOOKUP(C529+7,'Праздничные дни'!$C$2:$C$12427,1,0),IFERROR(VLOOKUP(C529+8,'Праздничные дни'!$C$2:$C$12427,1,0),IFERROR(VLOOKUP(C529+9,'Праздничные дни'!$C$2:$C$12427,1,0),IFERROR(VLOOKUP(C529+10,'Праздничные дни'!$C$2:$C$12427,1,0),0)))))))))))</f>
        <v>60846</v>
      </c>
      <c r="C529" s="8">
        <f t="shared" ca="1" si="121"/>
        <v>60844</v>
      </c>
      <c r="D529" s="9">
        <f t="shared" ca="1" si="115"/>
        <v>98755.432732786561</v>
      </c>
      <c r="E529" s="9">
        <f t="shared" ca="1" si="122"/>
        <v>-418230.01598666672</v>
      </c>
      <c r="F529" s="9">
        <f t="shared" ca="1" si="116"/>
        <v>516985.4487194533</v>
      </c>
      <c r="G529" s="9">
        <f t="shared" ca="1" si="123"/>
        <v>-51915623.77704718</v>
      </c>
      <c r="H529">
        <f t="shared" ca="1" si="117"/>
        <v>1</v>
      </c>
      <c r="I529" s="2">
        <f t="shared" si="118"/>
        <v>0.09</v>
      </c>
      <c r="K529" s="8">
        <f ca="1">IFERROR(VLOOKUP(L529,'Праздничные дни'!$C$2:$C$12427,1,0),IFERROR(VLOOKUP(L529+1,'Праздничные дни'!$C$2:$C$12427,1,0),IFERROR(VLOOKUP(L529+2,'Праздничные дни'!$C$2:$C$12427,1,0),IFERROR(VLOOKUP(L529+3,'Праздничные дни'!$C$2:$C$12427,1,0),IFERROR(VLOOKUP(L529+4,'Праздничные дни'!$C$2:$C$12427,1,0),IFERROR(VLOOKUP(L529+5,'Праздничные дни'!$C$2:$C$12427,1,0),IFERROR(VLOOKUP(L529+6,'Праздничные дни'!$C$2:$C$12427,1,0),IFERROR(VLOOKUP(L529+7,'Праздничные дни'!$C$2:$C$12427,1,0),IFERROR(VLOOKUP(L529+8,'Праздничные дни'!$C$2:$C$12427,1,0),IFERROR(VLOOKUP(L529+9,'Праздничные дни'!$C$2:$C$12427,1,0),IFERROR(VLOOKUP(L529+10,'Праздничные дни'!$C$2:$C$12427,1,0),0)))))))))))</f>
        <v>60846</v>
      </c>
      <c r="L529" s="8">
        <f t="shared" ca="1" si="127"/>
        <v>60844</v>
      </c>
      <c r="M529" s="9">
        <f t="shared" si="124"/>
        <v>100703.56363618122</v>
      </c>
      <c r="N529" s="9">
        <f t="shared" ca="1" si="125"/>
        <v>-416064.65666719963</v>
      </c>
      <c r="O529" s="9">
        <f t="shared" ca="1" si="119"/>
        <v>516768.22030338086</v>
      </c>
      <c r="P529" s="9">
        <f t="shared" ca="1" si="126"/>
        <v>-51649293.366272353</v>
      </c>
      <c r="Q529">
        <f t="shared" ca="1" si="120"/>
        <v>1</v>
      </c>
    </row>
    <row r="530" spans="2:17" x14ac:dyDescent="0.35">
      <c r="B530" s="8">
        <f ca="1">IFERROR(VLOOKUP(C530,'Праздничные дни'!$C$2:$C$12427,1,0),IFERROR(VLOOKUP(C530+1,'Праздничные дни'!$C$2:$C$12427,1,0),IFERROR(VLOOKUP(C530+2,'Праздничные дни'!$C$2:$C$12427,1,0),IFERROR(VLOOKUP(C530+3,'Праздничные дни'!$C$2:$C$12427,1,0),IFERROR(VLOOKUP(C530+4,'Праздничные дни'!$C$2:$C$12427,1,0),IFERROR(VLOOKUP(C530+5,'Праздничные дни'!$C$2:$C$12427,1,0),IFERROR(VLOOKUP(C530+6,'Праздничные дни'!$C$2:$C$12427,1,0),IFERROR(VLOOKUP(C530+7,'Праздничные дни'!$C$2:$C$12427,1,0),IFERROR(VLOOKUP(C530+8,'Праздничные дни'!$C$2:$C$12427,1,0),IFERROR(VLOOKUP(C530+9,'Праздничные дни'!$C$2:$C$12427,1,0),IFERROR(VLOOKUP(C530+10,'Праздничные дни'!$C$2:$C$12427,1,0),0)))))))))))</f>
        <v>60875</v>
      </c>
      <c r="C530" s="8">
        <f t="shared" ca="1" si="121"/>
        <v>60875</v>
      </c>
      <c r="D530" s="9">
        <f t="shared" ca="1" si="115"/>
        <v>98755.432732786561</v>
      </c>
      <c r="E530" s="9">
        <f t="shared" ca="1" si="122"/>
        <v>-371232.26865231001</v>
      </c>
      <c r="F530" s="9">
        <f t="shared" ca="1" si="116"/>
        <v>469987.70138509659</v>
      </c>
      <c r="G530" s="9">
        <f t="shared" ca="1" si="123"/>
        <v>-52385611.478432275</v>
      </c>
      <c r="H530">
        <f t="shared" ca="1" si="117"/>
        <v>1</v>
      </c>
      <c r="I530" s="2">
        <f t="shared" si="118"/>
        <v>0.09</v>
      </c>
      <c r="K530" s="8">
        <f ca="1">IFERROR(VLOOKUP(L530,'Праздничные дни'!$C$2:$C$12427,1,0),IFERROR(VLOOKUP(L530+1,'Праздничные дни'!$C$2:$C$12427,1,0),IFERROR(VLOOKUP(L530+2,'Праздничные дни'!$C$2:$C$12427,1,0),IFERROR(VLOOKUP(L530+3,'Праздничные дни'!$C$2:$C$12427,1,0),IFERROR(VLOOKUP(L530+4,'Праздничные дни'!$C$2:$C$12427,1,0),IFERROR(VLOOKUP(L530+5,'Праздничные дни'!$C$2:$C$12427,1,0),IFERROR(VLOOKUP(L530+6,'Праздничные дни'!$C$2:$C$12427,1,0),IFERROR(VLOOKUP(L530+7,'Праздничные дни'!$C$2:$C$12427,1,0),IFERROR(VLOOKUP(L530+8,'Праздничные дни'!$C$2:$C$12427,1,0),IFERROR(VLOOKUP(L530+9,'Праздничные дни'!$C$2:$C$12427,1,0),IFERROR(VLOOKUP(L530+10,'Праздничные дни'!$C$2:$C$12427,1,0),0)))))))))))</f>
        <v>60875</v>
      </c>
      <c r="L530" s="8">
        <f t="shared" ca="1" si="127"/>
        <v>60875</v>
      </c>
      <c r="M530" s="9">
        <f t="shared" si="124"/>
        <v>100703.56363618122</v>
      </c>
      <c r="N530" s="9">
        <f t="shared" ca="1" si="125"/>
        <v>-369327.82379718043</v>
      </c>
      <c r="O530" s="9">
        <f t="shared" ca="1" si="119"/>
        <v>470031.38743336167</v>
      </c>
      <c r="P530" s="9">
        <f t="shared" ca="1" si="126"/>
        <v>-52119324.753705718</v>
      </c>
      <c r="Q530">
        <f t="shared" ca="1" si="120"/>
        <v>1</v>
      </c>
    </row>
    <row r="531" spans="2:17" x14ac:dyDescent="0.35">
      <c r="B531" s="8">
        <f ca="1">IFERROR(VLOOKUP(C531,'Праздничные дни'!$C$2:$C$12427,1,0),IFERROR(VLOOKUP(C531+1,'Праздничные дни'!$C$2:$C$12427,1,0),IFERROR(VLOOKUP(C531+2,'Праздничные дни'!$C$2:$C$12427,1,0),IFERROR(VLOOKUP(C531+3,'Праздничные дни'!$C$2:$C$12427,1,0),IFERROR(VLOOKUP(C531+4,'Праздничные дни'!$C$2:$C$12427,1,0),IFERROR(VLOOKUP(C531+5,'Праздничные дни'!$C$2:$C$12427,1,0),IFERROR(VLOOKUP(C531+6,'Праздничные дни'!$C$2:$C$12427,1,0),IFERROR(VLOOKUP(C531+7,'Праздничные дни'!$C$2:$C$12427,1,0),IFERROR(VLOOKUP(C531+8,'Праздничные дни'!$C$2:$C$12427,1,0),IFERROR(VLOOKUP(C531+9,'Праздничные дни'!$C$2:$C$12427,1,0),IFERROR(VLOOKUP(C531+10,'Праздничные дни'!$C$2:$C$12427,1,0),0)))))))))))</f>
        <v>60905</v>
      </c>
      <c r="C531" s="8">
        <f t="shared" ca="1" si="121"/>
        <v>60905</v>
      </c>
      <c r="D531" s="9">
        <f t="shared" ca="1" si="115"/>
        <v>98755.432732786561</v>
      </c>
      <c r="E531" s="9">
        <f t="shared" ca="1" si="122"/>
        <v>-387510.00271717022</v>
      </c>
      <c r="F531" s="9">
        <f t="shared" ca="1" si="116"/>
        <v>486265.4354499568</v>
      </c>
      <c r="G531" s="9">
        <f t="shared" ca="1" si="123"/>
        <v>-52871876.913882233</v>
      </c>
      <c r="H531">
        <f t="shared" ca="1" si="117"/>
        <v>1</v>
      </c>
      <c r="I531" s="2">
        <f t="shared" si="118"/>
        <v>0.09</v>
      </c>
      <c r="K531" s="8">
        <f ca="1">IFERROR(VLOOKUP(L531,'Праздничные дни'!$C$2:$C$12427,1,0),IFERROR(VLOOKUP(L531+1,'Праздничные дни'!$C$2:$C$12427,1,0),IFERROR(VLOOKUP(L531+2,'Праздничные дни'!$C$2:$C$12427,1,0),IFERROR(VLOOKUP(L531+3,'Праздничные дни'!$C$2:$C$12427,1,0),IFERROR(VLOOKUP(L531+4,'Праздничные дни'!$C$2:$C$12427,1,0),IFERROR(VLOOKUP(L531+5,'Праздничные дни'!$C$2:$C$12427,1,0),IFERROR(VLOOKUP(L531+6,'Праздничные дни'!$C$2:$C$12427,1,0),IFERROR(VLOOKUP(L531+7,'Праздничные дни'!$C$2:$C$12427,1,0),IFERROR(VLOOKUP(L531+8,'Праздничные дни'!$C$2:$C$12427,1,0),IFERROR(VLOOKUP(L531+9,'Праздничные дни'!$C$2:$C$12427,1,0),IFERROR(VLOOKUP(L531+10,'Праздничные дни'!$C$2:$C$12427,1,0),0)))))))))))</f>
        <v>60905</v>
      </c>
      <c r="L531" s="8">
        <f t="shared" ca="1" si="127"/>
        <v>60905</v>
      </c>
      <c r="M531" s="9">
        <f t="shared" si="124"/>
        <v>100703.56363618122</v>
      </c>
      <c r="N531" s="9">
        <f t="shared" ca="1" si="125"/>
        <v>-385540.21050686418</v>
      </c>
      <c r="O531" s="9">
        <f t="shared" ca="1" si="119"/>
        <v>486243.77414304542</v>
      </c>
      <c r="P531" s="9">
        <f t="shared" ca="1" si="126"/>
        <v>-52605568.527848765</v>
      </c>
      <c r="Q531">
        <f t="shared" ca="1" si="120"/>
        <v>1</v>
      </c>
    </row>
    <row r="532" spans="2:17" x14ac:dyDescent="0.35">
      <c r="B532" s="8">
        <f ca="1">IFERROR(VLOOKUP(C532,'Праздничные дни'!$C$2:$C$12427,1,0),IFERROR(VLOOKUP(C532+1,'Праздничные дни'!$C$2:$C$12427,1,0),IFERROR(VLOOKUP(C532+2,'Праздничные дни'!$C$2:$C$12427,1,0),IFERROR(VLOOKUP(C532+3,'Праздничные дни'!$C$2:$C$12427,1,0),IFERROR(VLOOKUP(C532+4,'Праздничные дни'!$C$2:$C$12427,1,0),IFERROR(VLOOKUP(C532+5,'Праздничные дни'!$C$2:$C$12427,1,0),IFERROR(VLOOKUP(C532+6,'Праздничные дни'!$C$2:$C$12427,1,0),IFERROR(VLOOKUP(C532+7,'Праздничные дни'!$C$2:$C$12427,1,0),IFERROR(VLOOKUP(C532+8,'Праздничные дни'!$C$2:$C$12427,1,0),IFERROR(VLOOKUP(C532+9,'Праздничные дни'!$C$2:$C$12427,1,0),IFERROR(VLOOKUP(C532+10,'Праздничные дни'!$C$2:$C$12427,1,0),0)))))))))))</f>
        <v>60937</v>
      </c>
      <c r="C532" s="8">
        <f t="shared" ca="1" si="121"/>
        <v>60936</v>
      </c>
      <c r="D532" s="9">
        <f t="shared" ca="1" si="115"/>
        <v>98755.432732786561</v>
      </c>
      <c r="E532" s="9">
        <f t="shared" ca="1" si="122"/>
        <v>-417180.83701912558</v>
      </c>
      <c r="F532" s="9">
        <f t="shared" ca="1" si="116"/>
        <v>515936.26975191216</v>
      </c>
      <c r="G532" s="9">
        <f t="shared" ca="1" si="123"/>
        <v>-53387813.183634147</v>
      </c>
      <c r="H532">
        <f t="shared" ca="1" si="117"/>
        <v>1</v>
      </c>
      <c r="I532" s="2">
        <f t="shared" si="118"/>
        <v>0.09</v>
      </c>
      <c r="K532" s="8">
        <f ca="1">IFERROR(VLOOKUP(L532,'Праздничные дни'!$C$2:$C$12427,1,0),IFERROR(VLOOKUP(L532+1,'Праздничные дни'!$C$2:$C$12427,1,0),IFERROR(VLOOKUP(L532+2,'Праздничные дни'!$C$2:$C$12427,1,0),IFERROR(VLOOKUP(L532+3,'Праздничные дни'!$C$2:$C$12427,1,0),IFERROR(VLOOKUP(L532+4,'Праздничные дни'!$C$2:$C$12427,1,0),IFERROR(VLOOKUP(L532+5,'Праздничные дни'!$C$2:$C$12427,1,0),IFERROR(VLOOKUP(L532+6,'Праздничные дни'!$C$2:$C$12427,1,0),IFERROR(VLOOKUP(L532+7,'Праздничные дни'!$C$2:$C$12427,1,0),IFERROR(VLOOKUP(L532+8,'Праздничные дни'!$C$2:$C$12427,1,0),IFERROR(VLOOKUP(L532+9,'Праздничные дни'!$C$2:$C$12427,1,0),IFERROR(VLOOKUP(L532+10,'Праздничные дни'!$C$2:$C$12427,1,0),0)))))))))))</f>
        <v>60937</v>
      </c>
      <c r="L532" s="8">
        <f t="shared" ca="1" si="127"/>
        <v>60936</v>
      </c>
      <c r="M532" s="9">
        <f t="shared" si="124"/>
        <v>100703.56363618122</v>
      </c>
      <c r="N532" s="9">
        <f t="shared" ca="1" si="125"/>
        <v>-415079.55441151903</v>
      </c>
      <c r="O532" s="9">
        <f t="shared" ca="1" si="119"/>
        <v>515783.11804770026</v>
      </c>
      <c r="P532" s="9">
        <f t="shared" ca="1" si="126"/>
        <v>-53121351.645896465</v>
      </c>
      <c r="Q532">
        <f t="shared" ca="1" si="120"/>
        <v>1</v>
      </c>
    </row>
    <row r="533" spans="2:17" x14ac:dyDescent="0.35">
      <c r="B533" s="8">
        <f ca="1">IFERROR(VLOOKUP(C533,'Праздничные дни'!$C$2:$C$12427,1,0),IFERROR(VLOOKUP(C533+1,'Праздничные дни'!$C$2:$C$12427,1,0),IFERROR(VLOOKUP(C533+2,'Праздничные дни'!$C$2:$C$12427,1,0),IFERROR(VLOOKUP(C533+3,'Праздничные дни'!$C$2:$C$12427,1,0),IFERROR(VLOOKUP(C533+4,'Праздничные дни'!$C$2:$C$12427,1,0),IFERROR(VLOOKUP(C533+5,'Праздничные дни'!$C$2:$C$12427,1,0),IFERROR(VLOOKUP(C533+6,'Праздничные дни'!$C$2:$C$12427,1,0),IFERROR(VLOOKUP(C533+7,'Праздничные дни'!$C$2:$C$12427,1,0),IFERROR(VLOOKUP(C533+8,'Праздничные дни'!$C$2:$C$12427,1,0),IFERROR(VLOOKUP(C533+9,'Праздничные дни'!$C$2:$C$12427,1,0),IFERROR(VLOOKUP(C533+10,'Праздничные дни'!$C$2:$C$12427,1,0),0)))))))))))</f>
        <v>60966</v>
      </c>
      <c r="C533" s="8">
        <f t="shared" ca="1" si="121"/>
        <v>60966</v>
      </c>
      <c r="D533" s="9">
        <f t="shared" ca="1" si="115"/>
        <v>98755.432732786561</v>
      </c>
      <c r="E533" s="9">
        <f t="shared" ca="1" si="122"/>
        <v>-381759.43125831545</v>
      </c>
      <c r="F533" s="9">
        <f t="shared" ca="1" si="116"/>
        <v>480514.86399110203</v>
      </c>
      <c r="G533" s="9">
        <f t="shared" ca="1" si="123"/>
        <v>-53868328.047625251</v>
      </c>
      <c r="H533">
        <f t="shared" ca="1" si="117"/>
        <v>1</v>
      </c>
      <c r="I533" s="2">
        <f t="shared" si="118"/>
        <v>0.09</v>
      </c>
      <c r="K533" s="8">
        <f ca="1">IFERROR(VLOOKUP(L533,'Праздничные дни'!$C$2:$C$12427,1,0),IFERROR(VLOOKUP(L533+1,'Праздничные дни'!$C$2:$C$12427,1,0),IFERROR(VLOOKUP(L533+2,'Праздничные дни'!$C$2:$C$12427,1,0),IFERROR(VLOOKUP(L533+3,'Праздничные дни'!$C$2:$C$12427,1,0),IFERROR(VLOOKUP(L533+4,'Праздничные дни'!$C$2:$C$12427,1,0),IFERROR(VLOOKUP(L533+5,'Праздничные дни'!$C$2:$C$12427,1,0),IFERROR(VLOOKUP(L533+6,'Праздничные дни'!$C$2:$C$12427,1,0),IFERROR(VLOOKUP(L533+7,'Праздничные дни'!$C$2:$C$12427,1,0),IFERROR(VLOOKUP(L533+8,'Праздничные дни'!$C$2:$C$12427,1,0),IFERROR(VLOOKUP(L533+9,'Праздничные дни'!$C$2:$C$12427,1,0),IFERROR(VLOOKUP(L533+10,'Праздничные дни'!$C$2:$C$12427,1,0),0)))))))))))</f>
        <v>60966</v>
      </c>
      <c r="L533" s="8">
        <f t="shared" ca="1" si="127"/>
        <v>60966</v>
      </c>
      <c r="M533" s="9">
        <f t="shared" si="124"/>
        <v>100703.56363618122</v>
      </c>
      <c r="N533" s="9">
        <f t="shared" ca="1" si="125"/>
        <v>-379854.04875558848</v>
      </c>
      <c r="O533" s="9">
        <f t="shared" ca="1" si="119"/>
        <v>480557.61239176971</v>
      </c>
      <c r="P533" s="9">
        <f t="shared" ca="1" si="126"/>
        <v>-53601909.258288234</v>
      </c>
      <c r="Q533">
        <f t="shared" ca="1" si="120"/>
        <v>1</v>
      </c>
    </row>
    <row r="534" spans="2:17" x14ac:dyDescent="0.35">
      <c r="B534" s="8">
        <f ca="1">IFERROR(VLOOKUP(C534,'Праздничные дни'!$C$2:$C$12427,1,0),IFERROR(VLOOKUP(C534+1,'Праздничные дни'!$C$2:$C$12427,1,0),IFERROR(VLOOKUP(C534+2,'Праздничные дни'!$C$2:$C$12427,1,0),IFERROR(VLOOKUP(C534+3,'Праздничные дни'!$C$2:$C$12427,1,0),IFERROR(VLOOKUP(C534+4,'Праздничные дни'!$C$2:$C$12427,1,0),IFERROR(VLOOKUP(C534+5,'Праздничные дни'!$C$2:$C$12427,1,0),IFERROR(VLOOKUP(C534+6,'Праздничные дни'!$C$2:$C$12427,1,0),IFERROR(VLOOKUP(C534+7,'Праздничные дни'!$C$2:$C$12427,1,0),IFERROR(VLOOKUP(C534+8,'Праздничные дни'!$C$2:$C$12427,1,0),IFERROR(VLOOKUP(C534+9,'Праздничные дни'!$C$2:$C$12427,1,0),IFERROR(VLOOKUP(C534+10,'Праздничные дни'!$C$2:$C$12427,1,0),0)))))))))))</f>
        <v>60997</v>
      </c>
      <c r="C534" s="8">
        <f t="shared" ca="1" si="121"/>
        <v>60997</v>
      </c>
      <c r="D534" s="9">
        <f t="shared" ca="1" si="115"/>
        <v>98755.432732786561</v>
      </c>
      <c r="E534" s="9">
        <f t="shared" ca="1" si="122"/>
        <v>-411760.64452842314</v>
      </c>
      <c r="F534" s="9">
        <f t="shared" ca="1" si="116"/>
        <v>510516.07726120972</v>
      </c>
      <c r="G534" s="9">
        <f t="shared" ca="1" si="123"/>
        <v>-54378844.124886461</v>
      </c>
      <c r="H534">
        <f t="shared" ca="1" si="117"/>
        <v>1</v>
      </c>
      <c r="I534" s="2">
        <f t="shared" si="118"/>
        <v>0.09</v>
      </c>
      <c r="K534" s="8">
        <f ca="1">IFERROR(VLOOKUP(L534,'Праздничные дни'!$C$2:$C$12427,1,0),IFERROR(VLOOKUP(L534+1,'Праздничные дни'!$C$2:$C$12427,1,0),IFERROR(VLOOKUP(L534+2,'Праздничные дни'!$C$2:$C$12427,1,0),IFERROR(VLOOKUP(L534+3,'Праздничные дни'!$C$2:$C$12427,1,0),IFERROR(VLOOKUP(L534+4,'Праздничные дни'!$C$2:$C$12427,1,0),IFERROR(VLOOKUP(L534+5,'Праздничные дни'!$C$2:$C$12427,1,0),IFERROR(VLOOKUP(L534+6,'Праздничные дни'!$C$2:$C$12427,1,0),IFERROR(VLOOKUP(L534+7,'Праздничные дни'!$C$2:$C$12427,1,0),IFERROR(VLOOKUP(L534+8,'Праздничные дни'!$C$2:$C$12427,1,0),IFERROR(VLOOKUP(L534+9,'Праздничные дни'!$C$2:$C$12427,1,0),IFERROR(VLOOKUP(L534+10,'Праздничные дни'!$C$2:$C$12427,1,0),0)))))))))))</f>
        <v>60997</v>
      </c>
      <c r="L534" s="8">
        <f t="shared" ca="1" si="127"/>
        <v>60997</v>
      </c>
      <c r="M534" s="9">
        <f t="shared" si="124"/>
        <v>100703.56363618122</v>
      </c>
      <c r="N534" s="9">
        <f t="shared" ca="1" si="125"/>
        <v>-409724.18309760047</v>
      </c>
      <c r="O534" s="9">
        <f t="shared" ca="1" si="119"/>
        <v>510427.74673378171</v>
      </c>
      <c r="P534" s="9">
        <f t="shared" ca="1" si="126"/>
        <v>-54112337.005022019</v>
      </c>
      <c r="Q534">
        <f t="shared" ca="1" si="120"/>
        <v>1</v>
      </c>
    </row>
    <row r="535" spans="2:17" x14ac:dyDescent="0.35">
      <c r="B535" s="8">
        <f ca="1">IFERROR(VLOOKUP(C535,'Праздничные дни'!$C$2:$C$12427,1,0),IFERROR(VLOOKUP(C535+1,'Праздничные дни'!$C$2:$C$12427,1,0),IFERROR(VLOOKUP(C535+2,'Праздничные дни'!$C$2:$C$12427,1,0),IFERROR(VLOOKUP(C535+3,'Праздничные дни'!$C$2:$C$12427,1,0),IFERROR(VLOOKUP(C535+4,'Праздничные дни'!$C$2:$C$12427,1,0),IFERROR(VLOOKUP(C535+5,'Праздничные дни'!$C$2:$C$12427,1,0),IFERROR(VLOOKUP(C535+6,'Праздничные дни'!$C$2:$C$12427,1,0),IFERROR(VLOOKUP(C535+7,'Праздничные дни'!$C$2:$C$12427,1,0),IFERROR(VLOOKUP(C535+8,'Праздничные дни'!$C$2:$C$12427,1,0),IFERROR(VLOOKUP(C535+9,'Праздничные дни'!$C$2:$C$12427,1,0),IFERROR(VLOOKUP(C535+10,'Праздничные дни'!$C$2:$C$12427,1,0),0)))))))))))</f>
        <v>61028</v>
      </c>
      <c r="C535" s="8">
        <f t="shared" ca="1" si="121"/>
        <v>61028</v>
      </c>
      <c r="D535" s="9">
        <f t="shared" ca="1" si="115"/>
        <v>98755.432732786561</v>
      </c>
      <c r="E535" s="9">
        <f t="shared" ca="1" si="122"/>
        <v>-415662.94550255674</v>
      </c>
      <c r="F535" s="9">
        <f t="shared" ca="1" si="116"/>
        <v>514418.37823534332</v>
      </c>
      <c r="G535" s="9">
        <f t="shared" ca="1" si="123"/>
        <v>-54893262.503121801</v>
      </c>
      <c r="H535">
        <f t="shared" ca="1" si="117"/>
        <v>1</v>
      </c>
      <c r="I535" s="2">
        <f t="shared" si="118"/>
        <v>0.09</v>
      </c>
      <c r="K535" s="8">
        <f ca="1">IFERROR(VLOOKUP(L535,'Праздничные дни'!$C$2:$C$12427,1,0),IFERROR(VLOOKUP(L535+1,'Праздничные дни'!$C$2:$C$12427,1,0),IFERROR(VLOOKUP(L535+2,'Праздничные дни'!$C$2:$C$12427,1,0),IFERROR(VLOOKUP(L535+3,'Праздничные дни'!$C$2:$C$12427,1,0),IFERROR(VLOOKUP(L535+4,'Праздничные дни'!$C$2:$C$12427,1,0),IFERROR(VLOOKUP(L535+5,'Праздничные дни'!$C$2:$C$12427,1,0),IFERROR(VLOOKUP(L535+6,'Праздничные дни'!$C$2:$C$12427,1,0),IFERROR(VLOOKUP(L535+7,'Праздничные дни'!$C$2:$C$12427,1,0),IFERROR(VLOOKUP(L535+8,'Праздничные дни'!$C$2:$C$12427,1,0),IFERROR(VLOOKUP(L535+9,'Праздничные дни'!$C$2:$C$12427,1,0),IFERROR(VLOOKUP(L535+10,'Праздничные дни'!$C$2:$C$12427,1,0),0)))))))))))</f>
        <v>61028</v>
      </c>
      <c r="L535" s="8">
        <f t="shared" ca="1" si="127"/>
        <v>61028</v>
      </c>
      <c r="M535" s="9">
        <f t="shared" si="124"/>
        <v>100703.56363618122</v>
      </c>
      <c r="N535" s="9">
        <f t="shared" ca="1" si="125"/>
        <v>-413625.80888770253</v>
      </c>
      <c r="O535" s="9">
        <f t="shared" ca="1" si="119"/>
        <v>514329.37252388377</v>
      </c>
      <c r="P535" s="9">
        <f t="shared" ca="1" si="126"/>
        <v>-54626666.377545901</v>
      </c>
      <c r="Q535">
        <f t="shared" ca="1" si="120"/>
        <v>1</v>
      </c>
    </row>
    <row r="536" spans="2:17" x14ac:dyDescent="0.35">
      <c r="B536" s="8">
        <f ca="1">IFERROR(VLOOKUP(C536,'Праздничные дни'!$C$2:$C$12427,1,0),IFERROR(VLOOKUP(C536+1,'Праздничные дни'!$C$2:$C$12427,1,0),IFERROR(VLOOKUP(C536+2,'Праздничные дни'!$C$2:$C$12427,1,0),IFERROR(VLOOKUP(C536+3,'Праздничные дни'!$C$2:$C$12427,1,0),IFERROR(VLOOKUP(C536+4,'Праздничные дни'!$C$2:$C$12427,1,0),IFERROR(VLOOKUP(C536+5,'Праздничные дни'!$C$2:$C$12427,1,0),IFERROR(VLOOKUP(C536+6,'Праздничные дни'!$C$2:$C$12427,1,0),IFERROR(VLOOKUP(C536+7,'Праздничные дни'!$C$2:$C$12427,1,0),IFERROR(VLOOKUP(C536+8,'Праздничные дни'!$C$2:$C$12427,1,0),IFERROR(VLOOKUP(C536+9,'Праздничные дни'!$C$2:$C$12427,1,0),IFERROR(VLOOKUP(C536+10,'Праздничные дни'!$C$2:$C$12427,1,0),0)))))))))))</f>
        <v>61056</v>
      </c>
      <c r="C536" s="8">
        <f t="shared" ca="1" si="121"/>
        <v>61056</v>
      </c>
      <c r="D536" s="9">
        <f t="shared" ca="1" si="115"/>
        <v>98755.432732786561</v>
      </c>
      <c r="E536" s="9">
        <f t="shared" ca="1" si="122"/>
        <v>-378989.10002155323</v>
      </c>
      <c r="F536" s="9">
        <f t="shared" ca="1" si="116"/>
        <v>477744.5327543398</v>
      </c>
      <c r="G536" s="9">
        <f t="shared" ca="1" si="123"/>
        <v>-55371007.03587614</v>
      </c>
      <c r="H536">
        <f t="shared" ca="1" si="117"/>
        <v>1</v>
      </c>
      <c r="I536" s="2">
        <f t="shared" si="118"/>
        <v>0.09</v>
      </c>
      <c r="K536" s="8">
        <f ca="1">IFERROR(VLOOKUP(L536,'Праздничные дни'!$C$2:$C$12427,1,0),IFERROR(VLOOKUP(L536+1,'Праздничные дни'!$C$2:$C$12427,1,0),IFERROR(VLOOKUP(L536+2,'Праздничные дни'!$C$2:$C$12427,1,0),IFERROR(VLOOKUP(L536+3,'Праздничные дни'!$C$2:$C$12427,1,0),IFERROR(VLOOKUP(L536+4,'Праздничные дни'!$C$2:$C$12427,1,0),IFERROR(VLOOKUP(L536+5,'Праздничные дни'!$C$2:$C$12427,1,0),IFERROR(VLOOKUP(L536+6,'Праздничные дни'!$C$2:$C$12427,1,0),IFERROR(VLOOKUP(L536+7,'Праздничные дни'!$C$2:$C$12427,1,0),IFERROR(VLOOKUP(L536+8,'Праздничные дни'!$C$2:$C$12427,1,0),IFERROR(VLOOKUP(L536+9,'Праздничные дни'!$C$2:$C$12427,1,0),IFERROR(VLOOKUP(L536+10,'Праздничные дни'!$C$2:$C$12427,1,0),0)))))))))))</f>
        <v>61056</v>
      </c>
      <c r="L536" s="8">
        <f t="shared" ca="1" si="127"/>
        <v>61056</v>
      </c>
      <c r="M536" s="9">
        <f t="shared" si="124"/>
        <v>100703.56363618122</v>
      </c>
      <c r="N536" s="9">
        <f t="shared" ca="1" si="125"/>
        <v>-377148.4911545635</v>
      </c>
      <c r="O536" s="9">
        <f t="shared" ca="1" si="119"/>
        <v>477852.05479074473</v>
      </c>
      <c r="P536" s="9">
        <f t="shared" ca="1" si="126"/>
        <v>-55104518.432336643</v>
      </c>
      <c r="Q536">
        <f t="shared" ca="1" si="120"/>
        <v>1</v>
      </c>
    </row>
    <row r="537" spans="2:17" x14ac:dyDescent="0.35">
      <c r="B537" s="8">
        <f ca="1">IFERROR(VLOOKUP(C537,'Праздничные дни'!$C$2:$C$12427,1,0),IFERROR(VLOOKUP(C537+1,'Праздничные дни'!$C$2:$C$12427,1,0),IFERROR(VLOOKUP(C537+2,'Праздничные дни'!$C$2:$C$12427,1,0),IFERROR(VLOOKUP(C537+3,'Праздничные дни'!$C$2:$C$12427,1,0),IFERROR(VLOOKUP(C537+4,'Праздничные дни'!$C$2:$C$12427,1,0),IFERROR(VLOOKUP(C537+5,'Праздничные дни'!$C$2:$C$12427,1,0),IFERROR(VLOOKUP(C537+6,'Праздничные дни'!$C$2:$C$12427,1,0),IFERROR(VLOOKUP(C537+7,'Праздничные дни'!$C$2:$C$12427,1,0),IFERROR(VLOOKUP(C537+8,'Праздничные дни'!$C$2:$C$12427,1,0),IFERROR(VLOOKUP(C537+9,'Праздничные дни'!$C$2:$C$12427,1,0),IFERROR(VLOOKUP(C537+10,'Праздничные дни'!$C$2:$C$12427,1,0),0)))))))))))</f>
        <v>61087</v>
      </c>
      <c r="C537" s="8">
        <f t="shared" ca="1" si="121"/>
        <v>61087</v>
      </c>
      <c r="D537" s="9">
        <f t="shared" ca="1" si="115"/>
        <v>98755.432732786561</v>
      </c>
      <c r="E537" s="9">
        <f t="shared" ca="1" si="122"/>
        <v>-423246.87569888885</v>
      </c>
      <c r="F537" s="9">
        <f t="shared" ca="1" si="116"/>
        <v>522002.30843167542</v>
      </c>
      <c r="G537" s="9">
        <f t="shared" ca="1" si="123"/>
        <v>-55893009.344307818</v>
      </c>
      <c r="H537">
        <f t="shared" ca="1" si="117"/>
        <v>1</v>
      </c>
      <c r="I537" s="2">
        <f t="shared" si="118"/>
        <v>0.09</v>
      </c>
      <c r="K537" s="8">
        <f ca="1">IFERROR(VLOOKUP(L537,'Праздничные дни'!$C$2:$C$12427,1,0),IFERROR(VLOOKUP(L537+1,'Праздничные дни'!$C$2:$C$12427,1,0),IFERROR(VLOOKUP(L537+2,'Праздничные дни'!$C$2:$C$12427,1,0),IFERROR(VLOOKUP(L537+3,'Праздничные дни'!$C$2:$C$12427,1,0),IFERROR(VLOOKUP(L537+4,'Праздничные дни'!$C$2:$C$12427,1,0),IFERROR(VLOOKUP(L537+5,'Праздничные дни'!$C$2:$C$12427,1,0),IFERROR(VLOOKUP(L537+6,'Праздничные дни'!$C$2:$C$12427,1,0),IFERROR(VLOOKUP(L537+7,'Праздничные дни'!$C$2:$C$12427,1,0),IFERROR(VLOOKUP(L537+8,'Праздничные дни'!$C$2:$C$12427,1,0),IFERROR(VLOOKUP(L537+9,'Праздничные дни'!$C$2:$C$12427,1,0),IFERROR(VLOOKUP(L537+10,'Праздничные дни'!$C$2:$C$12427,1,0),0)))))))))))</f>
        <v>61087</v>
      </c>
      <c r="L537" s="8">
        <f t="shared" ca="1" si="127"/>
        <v>61087</v>
      </c>
      <c r="M537" s="9">
        <f t="shared" si="124"/>
        <v>100703.56363618122</v>
      </c>
      <c r="N537" s="9">
        <f t="shared" ca="1" si="125"/>
        <v>-421209.88061977871</v>
      </c>
      <c r="O537" s="9">
        <f t="shared" ca="1" si="119"/>
        <v>521913.44425595994</v>
      </c>
      <c r="P537" s="9">
        <f t="shared" ca="1" si="126"/>
        <v>-55626431.876592606</v>
      </c>
      <c r="Q537">
        <f t="shared" ca="1" si="120"/>
        <v>1</v>
      </c>
    </row>
    <row r="538" spans="2:17" x14ac:dyDescent="0.35">
      <c r="B538" s="8">
        <f ca="1">IFERROR(VLOOKUP(C538,'Праздничные дни'!$C$2:$C$12427,1,0),IFERROR(VLOOKUP(C538+1,'Праздничные дни'!$C$2:$C$12427,1,0),IFERROR(VLOOKUP(C538+2,'Праздничные дни'!$C$2:$C$12427,1,0),IFERROR(VLOOKUP(C538+3,'Праздничные дни'!$C$2:$C$12427,1,0),IFERROR(VLOOKUP(C538+4,'Праздничные дни'!$C$2:$C$12427,1,0),IFERROR(VLOOKUP(C538+5,'Праздничные дни'!$C$2:$C$12427,1,0),IFERROR(VLOOKUP(C538+6,'Праздничные дни'!$C$2:$C$12427,1,0),IFERROR(VLOOKUP(C538+7,'Праздничные дни'!$C$2:$C$12427,1,0),IFERROR(VLOOKUP(C538+8,'Праздничные дни'!$C$2:$C$12427,1,0),IFERROR(VLOOKUP(C538+9,'Праздничные дни'!$C$2:$C$12427,1,0),IFERROR(VLOOKUP(C538+10,'Праздничные дни'!$C$2:$C$12427,1,0),0)))))))))))</f>
        <v>61119</v>
      </c>
      <c r="C538" s="8">
        <f t="shared" ca="1" si="121"/>
        <v>61117</v>
      </c>
      <c r="D538" s="9">
        <f t="shared" ca="1" si="115"/>
        <v>98755.432732786561</v>
      </c>
      <c r="E538" s="9">
        <f t="shared" ca="1" si="122"/>
        <v>-441018.81345645618</v>
      </c>
      <c r="F538" s="9">
        <f t="shared" ca="1" si="116"/>
        <v>539774.24618924269</v>
      </c>
      <c r="G538" s="9">
        <f t="shared" ca="1" si="123"/>
        <v>-56432783.590497062</v>
      </c>
      <c r="H538">
        <f t="shared" ca="1" si="117"/>
        <v>1</v>
      </c>
      <c r="I538" s="2">
        <f t="shared" si="118"/>
        <v>0.09</v>
      </c>
      <c r="K538" s="8">
        <f ca="1">IFERROR(VLOOKUP(L538,'Праздничные дни'!$C$2:$C$12427,1,0),IFERROR(VLOOKUP(L538+1,'Праздничные дни'!$C$2:$C$12427,1,0),IFERROR(VLOOKUP(L538+2,'Праздничные дни'!$C$2:$C$12427,1,0),IFERROR(VLOOKUP(L538+3,'Праздничные дни'!$C$2:$C$12427,1,0),IFERROR(VLOOKUP(L538+4,'Праздничные дни'!$C$2:$C$12427,1,0),IFERROR(VLOOKUP(L538+5,'Праздничные дни'!$C$2:$C$12427,1,0),IFERROR(VLOOKUP(L538+6,'Праздничные дни'!$C$2:$C$12427,1,0),IFERROR(VLOOKUP(L538+7,'Праздничные дни'!$C$2:$C$12427,1,0),IFERROR(VLOOKUP(L538+8,'Праздничные дни'!$C$2:$C$12427,1,0),IFERROR(VLOOKUP(L538+9,'Праздничные дни'!$C$2:$C$12427,1,0),IFERROR(VLOOKUP(L538+10,'Праздничные дни'!$C$2:$C$12427,1,0),0)))))))))))</f>
        <v>61119</v>
      </c>
      <c r="L538" s="8">
        <f t="shared" ca="1" si="127"/>
        <v>61117</v>
      </c>
      <c r="M538" s="9">
        <f t="shared" si="124"/>
        <v>100703.56363618122</v>
      </c>
      <c r="N538" s="9">
        <f t="shared" ca="1" si="125"/>
        <v>-438915.40768379916</v>
      </c>
      <c r="O538" s="9">
        <f t="shared" ca="1" si="119"/>
        <v>539618.97131998034</v>
      </c>
      <c r="P538" s="9">
        <f t="shared" ca="1" si="126"/>
        <v>-56166050.847912587</v>
      </c>
      <c r="Q538">
        <f t="shared" ca="1" si="120"/>
        <v>1</v>
      </c>
    </row>
    <row r="539" spans="2:17" x14ac:dyDescent="0.35">
      <c r="B539" s="8">
        <f ca="1">IFERROR(VLOOKUP(C539,'Праздничные дни'!$C$2:$C$12427,1,0),IFERROR(VLOOKUP(C539+1,'Праздничные дни'!$C$2:$C$12427,1,0),IFERROR(VLOOKUP(C539+2,'Праздничные дни'!$C$2:$C$12427,1,0),IFERROR(VLOOKUP(C539+3,'Праздничные дни'!$C$2:$C$12427,1,0),IFERROR(VLOOKUP(C539+4,'Праздничные дни'!$C$2:$C$12427,1,0),IFERROR(VLOOKUP(C539+5,'Праздничные дни'!$C$2:$C$12427,1,0),IFERROR(VLOOKUP(C539+6,'Праздничные дни'!$C$2:$C$12427,1,0),IFERROR(VLOOKUP(C539+7,'Праздничные дни'!$C$2:$C$12427,1,0),IFERROR(VLOOKUP(C539+8,'Праздничные дни'!$C$2:$C$12427,1,0),IFERROR(VLOOKUP(C539+9,'Праздничные дни'!$C$2:$C$12427,1,0),IFERROR(VLOOKUP(C539+10,'Праздничные дни'!$C$2:$C$12427,1,0),0)))))))))))</f>
        <v>61148</v>
      </c>
      <c r="C539" s="8">
        <f t="shared" ca="1" si="121"/>
        <v>61148</v>
      </c>
      <c r="D539" s="9">
        <f t="shared" ca="1" si="115"/>
        <v>98755.432732786561</v>
      </c>
      <c r="E539" s="9">
        <f t="shared" ca="1" si="122"/>
        <v>-403533.05526355439</v>
      </c>
      <c r="F539" s="9">
        <f t="shared" ca="1" si="116"/>
        <v>502288.48799634096</v>
      </c>
      <c r="G539" s="9">
        <f t="shared" ca="1" si="123"/>
        <v>-56935072.078493401</v>
      </c>
      <c r="H539">
        <f t="shared" ca="1" si="117"/>
        <v>1</v>
      </c>
      <c r="I539" s="2">
        <f t="shared" si="118"/>
        <v>0.09</v>
      </c>
      <c r="K539" s="8">
        <f ca="1">IFERROR(VLOOKUP(L539,'Праздничные дни'!$C$2:$C$12427,1,0),IFERROR(VLOOKUP(L539+1,'Праздничные дни'!$C$2:$C$12427,1,0),IFERROR(VLOOKUP(L539+2,'Праздничные дни'!$C$2:$C$12427,1,0),IFERROR(VLOOKUP(L539+3,'Праздничные дни'!$C$2:$C$12427,1,0),IFERROR(VLOOKUP(L539+4,'Праздничные дни'!$C$2:$C$12427,1,0),IFERROR(VLOOKUP(L539+5,'Праздничные дни'!$C$2:$C$12427,1,0),IFERROR(VLOOKUP(L539+6,'Праздничные дни'!$C$2:$C$12427,1,0),IFERROR(VLOOKUP(L539+7,'Праздничные дни'!$C$2:$C$12427,1,0),IFERROR(VLOOKUP(L539+8,'Праздничные дни'!$C$2:$C$12427,1,0),IFERROR(VLOOKUP(L539+9,'Праздничные дни'!$C$2:$C$12427,1,0),IFERROR(VLOOKUP(L539+10,'Праздничные дни'!$C$2:$C$12427,1,0),0)))))))))))</f>
        <v>61148</v>
      </c>
      <c r="L539" s="8">
        <f t="shared" ca="1" si="127"/>
        <v>61148</v>
      </c>
      <c r="M539" s="9">
        <f t="shared" si="124"/>
        <v>100703.56363618122</v>
      </c>
      <c r="N539" s="9">
        <f t="shared" ca="1" si="125"/>
        <v>-401625.73346041609</v>
      </c>
      <c r="O539" s="9">
        <f t="shared" ca="1" si="119"/>
        <v>502329.29709659732</v>
      </c>
      <c r="P539" s="9">
        <f t="shared" ca="1" si="126"/>
        <v>-56668380.145009182</v>
      </c>
      <c r="Q539">
        <f t="shared" ca="1" si="120"/>
        <v>1</v>
      </c>
    </row>
    <row r="540" spans="2:17" x14ac:dyDescent="0.35">
      <c r="B540" s="8">
        <f ca="1">IFERROR(VLOOKUP(C540,'Праздничные дни'!$C$2:$C$12427,1,0),IFERROR(VLOOKUP(C540+1,'Праздничные дни'!$C$2:$C$12427,1,0),IFERROR(VLOOKUP(C540+2,'Праздничные дни'!$C$2:$C$12427,1,0),IFERROR(VLOOKUP(C540+3,'Праздничные дни'!$C$2:$C$12427,1,0),IFERROR(VLOOKUP(C540+4,'Праздничные дни'!$C$2:$C$12427,1,0),IFERROR(VLOOKUP(C540+5,'Праздничные дни'!$C$2:$C$12427,1,0),IFERROR(VLOOKUP(C540+6,'Праздничные дни'!$C$2:$C$12427,1,0),IFERROR(VLOOKUP(C540+7,'Праздничные дни'!$C$2:$C$12427,1,0),IFERROR(VLOOKUP(C540+8,'Праздничные дни'!$C$2:$C$12427,1,0),IFERROR(VLOOKUP(C540+9,'Праздничные дни'!$C$2:$C$12427,1,0),IFERROR(VLOOKUP(C540+10,'Праздничные дни'!$C$2:$C$12427,1,0),0)))))))))))</f>
        <v>61178</v>
      </c>
      <c r="C540" s="8">
        <f t="shared" ca="1" si="121"/>
        <v>61178</v>
      </c>
      <c r="D540" s="9">
        <f t="shared" ca="1" si="115"/>
        <v>98755.432732786561</v>
      </c>
      <c r="E540" s="9">
        <f t="shared" ca="1" si="122"/>
        <v>-421163.54688200593</v>
      </c>
      <c r="F540" s="9">
        <f t="shared" ca="1" si="116"/>
        <v>519918.97961479251</v>
      </c>
      <c r="G540" s="9">
        <f t="shared" ca="1" si="123"/>
        <v>-57454991.058108196</v>
      </c>
      <c r="H540">
        <f t="shared" ca="1" si="117"/>
        <v>1</v>
      </c>
      <c r="I540" s="2">
        <f t="shared" si="118"/>
        <v>0.09</v>
      </c>
      <c r="K540" s="8">
        <f ca="1">IFERROR(VLOOKUP(L540,'Праздничные дни'!$C$2:$C$12427,1,0),IFERROR(VLOOKUP(L540+1,'Праздничные дни'!$C$2:$C$12427,1,0),IFERROR(VLOOKUP(L540+2,'Праздничные дни'!$C$2:$C$12427,1,0),IFERROR(VLOOKUP(L540+3,'Праздничные дни'!$C$2:$C$12427,1,0),IFERROR(VLOOKUP(L540+4,'Праздничные дни'!$C$2:$C$12427,1,0),IFERROR(VLOOKUP(L540+5,'Праздничные дни'!$C$2:$C$12427,1,0),IFERROR(VLOOKUP(L540+6,'Праздничные дни'!$C$2:$C$12427,1,0),IFERROR(VLOOKUP(L540+7,'Праздничные дни'!$C$2:$C$12427,1,0),IFERROR(VLOOKUP(L540+8,'Праздничные дни'!$C$2:$C$12427,1,0),IFERROR(VLOOKUP(L540+9,'Праздничные дни'!$C$2:$C$12427,1,0),IFERROR(VLOOKUP(L540+10,'Праздничные дни'!$C$2:$C$12427,1,0),0)))))))))))</f>
        <v>61178</v>
      </c>
      <c r="L540" s="8">
        <f t="shared" ca="1" si="127"/>
        <v>61178</v>
      </c>
      <c r="M540" s="9">
        <f t="shared" si="124"/>
        <v>100703.56363618122</v>
      </c>
      <c r="N540" s="9">
        <f t="shared" ca="1" si="125"/>
        <v>-419190.75723705417</v>
      </c>
      <c r="O540" s="9">
        <f t="shared" ca="1" si="119"/>
        <v>519894.32087323541</v>
      </c>
      <c r="P540" s="9">
        <f t="shared" ca="1" si="126"/>
        <v>-57188274.465882421</v>
      </c>
      <c r="Q540">
        <f t="shared" ca="1" si="120"/>
        <v>1</v>
      </c>
    </row>
    <row r="541" spans="2:17" x14ac:dyDescent="0.35">
      <c r="B541" s="8">
        <f ca="1">IFERROR(VLOOKUP(C541,'Праздничные дни'!$C$2:$C$12427,1,0),IFERROR(VLOOKUP(C541+1,'Праздничные дни'!$C$2:$C$12427,1,0),IFERROR(VLOOKUP(C541+2,'Праздничные дни'!$C$2:$C$12427,1,0),IFERROR(VLOOKUP(C541+3,'Праздничные дни'!$C$2:$C$12427,1,0),IFERROR(VLOOKUP(C541+4,'Праздничные дни'!$C$2:$C$12427,1,0),IFERROR(VLOOKUP(C541+5,'Праздничные дни'!$C$2:$C$12427,1,0),IFERROR(VLOOKUP(C541+6,'Праздничные дни'!$C$2:$C$12427,1,0),IFERROR(VLOOKUP(C541+7,'Праздничные дни'!$C$2:$C$12427,1,0),IFERROR(VLOOKUP(C541+8,'Праздничные дни'!$C$2:$C$12427,1,0),IFERROR(VLOOKUP(C541+9,'Праздничные дни'!$C$2:$C$12427,1,0),IFERROR(VLOOKUP(C541+10,'Праздничные дни'!$C$2:$C$12427,1,0),0)))))))))))</f>
        <v>61210</v>
      </c>
      <c r="C541" s="8">
        <f t="shared" ca="1" si="121"/>
        <v>61209</v>
      </c>
      <c r="D541" s="9">
        <f t="shared" ca="1" si="115"/>
        <v>98755.432732786561</v>
      </c>
      <c r="E541" s="9">
        <f t="shared" ca="1" si="122"/>
        <v>-453343.49108863453</v>
      </c>
      <c r="F541" s="9">
        <f t="shared" ca="1" si="116"/>
        <v>552098.92382142111</v>
      </c>
      <c r="G541" s="9">
        <f t="shared" ca="1" si="123"/>
        <v>-58007089.981929615</v>
      </c>
      <c r="H541">
        <f t="shared" ca="1" si="117"/>
        <v>1</v>
      </c>
      <c r="I541" s="2">
        <f t="shared" si="118"/>
        <v>0.09</v>
      </c>
      <c r="K541" s="8">
        <f ca="1">IFERROR(VLOOKUP(L541,'Праздничные дни'!$C$2:$C$12427,1,0),IFERROR(VLOOKUP(L541+1,'Праздничные дни'!$C$2:$C$12427,1,0),IFERROR(VLOOKUP(L541+2,'Праздничные дни'!$C$2:$C$12427,1,0),IFERROR(VLOOKUP(L541+3,'Праздничные дни'!$C$2:$C$12427,1,0),IFERROR(VLOOKUP(L541+4,'Праздничные дни'!$C$2:$C$12427,1,0),IFERROR(VLOOKUP(L541+5,'Праздничные дни'!$C$2:$C$12427,1,0),IFERROR(VLOOKUP(L541+6,'Праздничные дни'!$C$2:$C$12427,1,0),IFERROR(VLOOKUP(L541+7,'Праздничные дни'!$C$2:$C$12427,1,0),IFERROR(VLOOKUP(L541+8,'Праздничные дни'!$C$2:$C$12427,1,0),IFERROR(VLOOKUP(L541+9,'Праздничные дни'!$C$2:$C$12427,1,0),IFERROR(VLOOKUP(L541+10,'Праздничные дни'!$C$2:$C$12427,1,0),0)))))))))))</f>
        <v>61210</v>
      </c>
      <c r="L541" s="8">
        <f t="shared" ca="1" si="127"/>
        <v>61209</v>
      </c>
      <c r="M541" s="9">
        <f t="shared" si="124"/>
        <v>100703.56363618122</v>
      </c>
      <c r="N541" s="9">
        <f t="shared" ca="1" si="125"/>
        <v>-451238.9875664147</v>
      </c>
      <c r="O541" s="9">
        <f t="shared" ca="1" si="119"/>
        <v>551942.55120259593</v>
      </c>
      <c r="P541" s="9">
        <f t="shared" ca="1" si="126"/>
        <v>-57740217.017085016</v>
      </c>
      <c r="Q541">
        <f t="shared" ca="1" si="120"/>
        <v>1</v>
      </c>
    </row>
    <row r="542" spans="2:17" x14ac:dyDescent="0.35">
      <c r="B542" s="8">
        <f ca="1">IFERROR(VLOOKUP(C542,'Праздничные дни'!$C$2:$C$12427,1,0),IFERROR(VLOOKUP(C542+1,'Праздничные дни'!$C$2:$C$12427,1,0),IFERROR(VLOOKUP(C542+2,'Праздничные дни'!$C$2:$C$12427,1,0),IFERROR(VLOOKUP(C542+3,'Праздничные дни'!$C$2:$C$12427,1,0),IFERROR(VLOOKUP(C542+4,'Праздничные дни'!$C$2:$C$12427,1,0),IFERROR(VLOOKUP(C542+5,'Праздничные дни'!$C$2:$C$12427,1,0),IFERROR(VLOOKUP(C542+6,'Праздничные дни'!$C$2:$C$12427,1,0),IFERROR(VLOOKUP(C542+7,'Праздничные дни'!$C$2:$C$12427,1,0),IFERROR(VLOOKUP(C542+8,'Праздничные дни'!$C$2:$C$12427,1,0),IFERROR(VLOOKUP(C542+9,'Праздничные дни'!$C$2:$C$12427,1,0),IFERROR(VLOOKUP(C542+10,'Праздничные дни'!$C$2:$C$12427,1,0),0)))))))))))</f>
        <v>61240</v>
      </c>
      <c r="C542" s="8">
        <f t="shared" ca="1" si="121"/>
        <v>61240</v>
      </c>
      <c r="D542" s="9">
        <f t="shared" ca="1" si="115"/>
        <v>98755.432732786561</v>
      </c>
      <c r="E542" s="9">
        <f t="shared" ca="1" si="122"/>
        <v>-429093.542332082</v>
      </c>
      <c r="F542" s="9">
        <f t="shared" ca="1" si="116"/>
        <v>527848.97506486857</v>
      </c>
      <c r="G542" s="9">
        <f t="shared" ca="1" si="123"/>
        <v>-58534938.956994481</v>
      </c>
      <c r="H542">
        <f t="shared" ca="1" si="117"/>
        <v>1</v>
      </c>
      <c r="I542" s="2">
        <f t="shared" si="118"/>
        <v>0.09</v>
      </c>
      <c r="K542" s="8">
        <f ca="1">IFERROR(VLOOKUP(L542,'Праздничные дни'!$C$2:$C$12427,1,0),IFERROR(VLOOKUP(L542+1,'Праздничные дни'!$C$2:$C$12427,1,0),IFERROR(VLOOKUP(L542+2,'Праздничные дни'!$C$2:$C$12427,1,0),IFERROR(VLOOKUP(L542+3,'Праздничные дни'!$C$2:$C$12427,1,0),IFERROR(VLOOKUP(L542+4,'Праздничные дни'!$C$2:$C$12427,1,0),IFERROR(VLOOKUP(L542+5,'Праздничные дни'!$C$2:$C$12427,1,0),IFERROR(VLOOKUP(L542+6,'Праздничные дни'!$C$2:$C$12427,1,0),IFERROR(VLOOKUP(L542+7,'Праздничные дни'!$C$2:$C$12427,1,0),IFERROR(VLOOKUP(L542+8,'Праздничные дни'!$C$2:$C$12427,1,0),IFERROR(VLOOKUP(L542+9,'Праздничные дни'!$C$2:$C$12427,1,0),IFERROR(VLOOKUP(L542+10,'Праздничные дни'!$C$2:$C$12427,1,0),0)))))))))))</f>
        <v>61240</v>
      </c>
      <c r="L542" s="8">
        <f t="shared" ca="1" si="127"/>
        <v>61240</v>
      </c>
      <c r="M542" s="9">
        <f t="shared" si="124"/>
        <v>100703.56363618122</v>
      </c>
      <c r="N542" s="9">
        <f t="shared" ca="1" si="125"/>
        <v>-427119.41355103976</v>
      </c>
      <c r="O542" s="9">
        <f t="shared" ca="1" si="119"/>
        <v>527822.97718722094</v>
      </c>
      <c r="P542" s="9">
        <f t="shared" ca="1" si="126"/>
        <v>-58268039.99427224</v>
      </c>
      <c r="Q542">
        <f t="shared" ca="1" si="120"/>
        <v>1</v>
      </c>
    </row>
    <row r="543" spans="2:17" x14ac:dyDescent="0.35">
      <c r="B543" s="8">
        <f ca="1">IFERROR(VLOOKUP(C543,'Праздничные дни'!$C$2:$C$12427,1,0),IFERROR(VLOOKUP(C543+1,'Праздничные дни'!$C$2:$C$12427,1,0),IFERROR(VLOOKUP(C543+2,'Праздничные дни'!$C$2:$C$12427,1,0),IFERROR(VLOOKUP(C543+3,'Праздничные дни'!$C$2:$C$12427,1,0),IFERROR(VLOOKUP(C543+4,'Праздничные дни'!$C$2:$C$12427,1,0),IFERROR(VLOOKUP(C543+5,'Праздничные дни'!$C$2:$C$12427,1,0),IFERROR(VLOOKUP(C543+6,'Праздничные дни'!$C$2:$C$12427,1,0),IFERROR(VLOOKUP(C543+7,'Праздничные дни'!$C$2:$C$12427,1,0),IFERROR(VLOOKUP(C543+8,'Праздничные дни'!$C$2:$C$12427,1,0),IFERROR(VLOOKUP(C543+9,'Праздничные дни'!$C$2:$C$12427,1,0),IFERROR(VLOOKUP(C543+10,'Праздничные дни'!$C$2:$C$12427,1,0),0)))))))))))</f>
        <v>61270</v>
      </c>
      <c r="C543" s="8">
        <f t="shared" ca="1" si="121"/>
        <v>61270</v>
      </c>
      <c r="D543" s="9">
        <f t="shared" ca="1" si="115"/>
        <v>98755.432732786561</v>
      </c>
      <c r="E543" s="9">
        <f t="shared" ca="1" si="122"/>
        <v>-432998.17858598649</v>
      </c>
      <c r="F543" s="9">
        <f t="shared" ca="1" si="116"/>
        <v>531753.61131877301</v>
      </c>
      <c r="G543" s="9">
        <f t="shared" ca="1" si="123"/>
        <v>-59066692.568313256</v>
      </c>
      <c r="H543">
        <f t="shared" ca="1" si="117"/>
        <v>1</v>
      </c>
      <c r="I543" s="2">
        <f t="shared" si="118"/>
        <v>0.09</v>
      </c>
      <c r="K543" s="8">
        <f ca="1">IFERROR(VLOOKUP(L543,'Праздничные дни'!$C$2:$C$12427,1,0),IFERROR(VLOOKUP(L543+1,'Праздничные дни'!$C$2:$C$12427,1,0),IFERROR(VLOOKUP(L543+2,'Праздничные дни'!$C$2:$C$12427,1,0),IFERROR(VLOOKUP(L543+3,'Праздничные дни'!$C$2:$C$12427,1,0),IFERROR(VLOOKUP(L543+4,'Праздничные дни'!$C$2:$C$12427,1,0),IFERROR(VLOOKUP(L543+5,'Праздничные дни'!$C$2:$C$12427,1,0),IFERROR(VLOOKUP(L543+6,'Праздничные дни'!$C$2:$C$12427,1,0),IFERROR(VLOOKUP(L543+7,'Праздничные дни'!$C$2:$C$12427,1,0),IFERROR(VLOOKUP(L543+8,'Праздничные дни'!$C$2:$C$12427,1,0),IFERROR(VLOOKUP(L543+9,'Праздничные дни'!$C$2:$C$12427,1,0),IFERROR(VLOOKUP(L543+10,'Праздничные дни'!$C$2:$C$12427,1,0),0)))))))))))</f>
        <v>61270</v>
      </c>
      <c r="L543" s="8">
        <f t="shared" ca="1" si="127"/>
        <v>61270</v>
      </c>
      <c r="M543" s="9">
        <f t="shared" si="124"/>
        <v>100703.56363618122</v>
      </c>
      <c r="N543" s="9">
        <f t="shared" ca="1" si="125"/>
        <v>-431023.85749187676</v>
      </c>
      <c r="O543" s="9">
        <f t="shared" ca="1" si="119"/>
        <v>531727.42112805799</v>
      </c>
      <c r="P543" s="9">
        <f t="shared" ca="1" si="126"/>
        <v>-58799767.415400296</v>
      </c>
      <c r="Q543">
        <f t="shared" ca="1" si="120"/>
        <v>1</v>
      </c>
    </row>
    <row r="544" spans="2:17" x14ac:dyDescent="0.35">
      <c r="B544" s="8">
        <f ca="1">IFERROR(VLOOKUP(C544,'Праздничные дни'!$C$2:$C$12427,1,0),IFERROR(VLOOKUP(C544+1,'Праздничные дни'!$C$2:$C$12427,1,0),IFERROR(VLOOKUP(C544+2,'Праздничные дни'!$C$2:$C$12427,1,0),IFERROR(VLOOKUP(C544+3,'Праздничные дни'!$C$2:$C$12427,1,0),IFERROR(VLOOKUP(C544+4,'Праздничные дни'!$C$2:$C$12427,1,0),IFERROR(VLOOKUP(C544+5,'Праздничные дни'!$C$2:$C$12427,1,0),IFERROR(VLOOKUP(C544+6,'Праздничные дни'!$C$2:$C$12427,1,0),IFERROR(VLOOKUP(C544+7,'Праздничные дни'!$C$2:$C$12427,1,0),IFERROR(VLOOKUP(C544+8,'Праздничные дни'!$C$2:$C$12427,1,0),IFERROR(VLOOKUP(C544+9,'Праздничные дни'!$C$2:$C$12427,1,0),IFERROR(VLOOKUP(C544+10,'Праздничные дни'!$C$2:$C$12427,1,0),0)))))))))))</f>
        <v>61301</v>
      </c>
      <c r="C544" s="8">
        <f t="shared" ca="1" si="121"/>
        <v>61301</v>
      </c>
      <c r="D544" s="9">
        <f t="shared" ca="1" si="115"/>
        <v>98755.432732786561</v>
      </c>
      <c r="E544" s="9">
        <f t="shared" ca="1" si="122"/>
        <v>-451496.0883988876</v>
      </c>
      <c r="F544" s="9">
        <f t="shared" ca="1" si="116"/>
        <v>550251.52113167418</v>
      </c>
      <c r="G544" s="9">
        <f t="shared" ca="1" si="123"/>
        <v>-59616944.089444928</v>
      </c>
      <c r="H544">
        <f t="shared" ca="1" si="117"/>
        <v>1</v>
      </c>
      <c r="I544" s="2">
        <f t="shared" si="118"/>
        <v>0.09</v>
      </c>
      <c r="K544" s="8">
        <f ca="1">IFERROR(VLOOKUP(L544,'Праздничные дни'!$C$2:$C$12427,1,0),IFERROR(VLOOKUP(L544+1,'Праздничные дни'!$C$2:$C$12427,1,0),IFERROR(VLOOKUP(L544+2,'Праздничные дни'!$C$2:$C$12427,1,0),IFERROR(VLOOKUP(L544+3,'Праздничные дни'!$C$2:$C$12427,1,0),IFERROR(VLOOKUP(L544+4,'Праздничные дни'!$C$2:$C$12427,1,0),IFERROR(VLOOKUP(L544+5,'Праздничные дни'!$C$2:$C$12427,1,0),IFERROR(VLOOKUP(L544+6,'Праздничные дни'!$C$2:$C$12427,1,0),IFERROR(VLOOKUP(L544+7,'Праздничные дни'!$C$2:$C$12427,1,0),IFERROR(VLOOKUP(L544+8,'Праздничные дни'!$C$2:$C$12427,1,0),IFERROR(VLOOKUP(L544+9,'Праздничные дни'!$C$2:$C$12427,1,0),IFERROR(VLOOKUP(L544+10,'Праздничные дни'!$C$2:$C$12427,1,0),0)))))))))))</f>
        <v>61301</v>
      </c>
      <c r="L544" s="8">
        <f t="shared" ca="1" si="127"/>
        <v>61301</v>
      </c>
      <c r="M544" s="9">
        <f t="shared" si="124"/>
        <v>100703.56363618122</v>
      </c>
      <c r="N544" s="9">
        <f t="shared" ca="1" si="125"/>
        <v>-449455.75640812831</v>
      </c>
      <c r="O544" s="9">
        <f t="shared" ca="1" si="119"/>
        <v>550159.32004430948</v>
      </c>
      <c r="P544" s="9">
        <f t="shared" ca="1" si="126"/>
        <v>-59349926.735444605</v>
      </c>
      <c r="Q544">
        <f t="shared" ca="1" si="120"/>
        <v>1</v>
      </c>
    </row>
    <row r="545" spans="2:17" x14ac:dyDescent="0.35">
      <c r="B545" s="8">
        <f ca="1">IFERROR(VLOOKUP(C545,'Праздничные дни'!$C$2:$C$12427,1,0),IFERROR(VLOOKUP(C545+1,'Праздничные дни'!$C$2:$C$12427,1,0),IFERROR(VLOOKUP(C545+2,'Праздничные дни'!$C$2:$C$12427,1,0),IFERROR(VLOOKUP(C545+3,'Праздничные дни'!$C$2:$C$12427,1,0),IFERROR(VLOOKUP(C545+4,'Праздничные дни'!$C$2:$C$12427,1,0),IFERROR(VLOOKUP(C545+5,'Праздничные дни'!$C$2:$C$12427,1,0),IFERROR(VLOOKUP(C545+6,'Праздничные дни'!$C$2:$C$12427,1,0),IFERROR(VLOOKUP(C545+7,'Праздничные дни'!$C$2:$C$12427,1,0),IFERROR(VLOOKUP(C545+8,'Праздничные дни'!$C$2:$C$12427,1,0),IFERROR(VLOOKUP(C545+9,'Праздничные дни'!$C$2:$C$12427,1,0),IFERROR(VLOOKUP(C545+10,'Праздничные дни'!$C$2:$C$12427,1,0),0)))))))))))</f>
        <v>61331</v>
      </c>
      <c r="C545" s="8">
        <f t="shared" ca="1" si="121"/>
        <v>61331</v>
      </c>
      <c r="D545" s="9">
        <f t="shared" ca="1" si="115"/>
        <v>98755.432732786561</v>
      </c>
      <c r="E545" s="9">
        <f t="shared" ca="1" si="122"/>
        <v>-441002.05216849665</v>
      </c>
      <c r="F545" s="9">
        <f t="shared" ca="1" si="116"/>
        <v>539757.48490128317</v>
      </c>
      <c r="G545" s="9">
        <f t="shared" ca="1" si="123"/>
        <v>-60156701.574346215</v>
      </c>
      <c r="H545">
        <f t="shared" ca="1" si="117"/>
        <v>1</v>
      </c>
      <c r="I545" s="2">
        <f t="shared" si="118"/>
        <v>0.09</v>
      </c>
      <c r="K545" s="8">
        <f ca="1">IFERROR(VLOOKUP(L545,'Праздничные дни'!$C$2:$C$12427,1,0),IFERROR(VLOOKUP(L545+1,'Праздничные дни'!$C$2:$C$12427,1,0),IFERROR(VLOOKUP(L545+2,'Праздничные дни'!$C$2:$C$12427,1,0),IFERROR(VLOOKUP(L545+3,'Праздничные дни'!$C$2:$C$12427,1,0),IFERROR(VLOOKUP(L545+4,'Праздничные дни'!$C$2:$C$12427,1,0),IFERROR(VLOOKUP(L545+5,'Праздничные дни'!$C$2:$C$12427,1,0),IFERROR(VLOOKUP(L545+6,'Праздничные дни'!$C$2:$C$12427,1,0),IFERROR(VLOOKUP(L545+7,'Праздничные дни'!$C$2:$C$12427,1,0),IFERROR(VLOOKUP(L545+8,'Праздничные дни'!$C$2:$C$12427,1,0),IFERROR(VLOOKUP(L545+9,'Праздничные дни'!$C$2:$C$12427,1,0),IFERROR(VLOOKUP(L545+10,'Праздничные дни'!$C$2:$C$12427,1,0),0)))))))))))</f>
        <v>61331</v>
      </c>
      <c r="L545" s="8">
        <f t="shared" ca="1" si="127"/>
        <v>61331</v>
      </c>
      <c r="M545" s="9">
        <f t="shared" si="124"/>
        <v>100703.56363618122</v>
      </c>
      <c r="N545" s="9">
        <f t="shared" ca="1" si="125"/>
        <v>-439026.85530328879</v>
      </c>
      <c r="O545" s="9">
        <f t="shared" ca="1" si="119"/>
        <v>539730.41893946996</v>
      </c>
      <c r="P545" s="9">
        <f t="shared" ca="1" si="126"/>
        <v>-59889657.154384077</v>
      </c>
      <c r="Q545">
        <f t="shared" ca="1" si="120"/>
        <v>1</v>
      </c>
    </row>
    <row r="546" spans="2:17" x14ac:dyDescent="0.35">
      <c r="B546" s="8">
        <f ca="1">IFERROR(VLOOKUP(C546,'Праздничные дни'!$C$2:$C$12427,1,0),IFERROR(VLOOKUP(C546+1,'Праздничные дни'!$C$2:$C$12427,1,0),IFERROR(VLOOKUP(C546+2,'Праздничные дни'!$C$2:$C$12427,1,0),IFERROR(VLOOKUP(C546+3,'Праздничные дни'!$C$2:$C$12427,1,0),IFERROR(VLOOKUP(C546+4,'Праздничные дни'!$C$2:$C$12427,1,0),IFERROR(VLOOKUP(C546+5,'Праздничные дни'!$C$2:$C$12427,1,0),IFERROR(VLOOKUP(C546+6,'Праздничные дни'!$C$2:$C$12427,1,0),IFERROR(VLOOKUP(C546+7,'Праздничные дни'!$C$2:$C$12427,1,0),IFERROR(VLOOKUP(C546+8,'Праздничные дни'!$C$2:$C$12427,1,0),IFERROR(VLOOKUP(C546+9,'Праздничные дни'!$C$2:$C$12427,1,0),IFERROR(VLOOKUP(C546+10,'Праздничные дни'!$C$2:$C$12427,1,0),0)))))))))))</f>
        <v>61371</v>
      </c>
      <c r="C546" s="8">
        <f t="shared" ca="1" si="121"/>
        <v>61362</v>
      </c>
      <c r="D546" s="9">
        <f t="shared" ca="1" si="115"/>
        <v>98755.432732786561</v>
      </c>
      <c r="E546" s="9">
        <f t="shared" ca="1" si="122"/>
        <v>-593326.3716921818</v>
      </c>
      <c r="F546" s="9">
        <f t="shared" ca="1" si="116"/>
        <v>692081.80442496832</v>
      </c>
      <c r="G546" s="9">
        <f t="shared" ca="1" si="123"/>
        <v>-60848783.378771186</v>
      </c>
      <c r="H546">
        <f t="shared" ca="1" si="117"/>
        <v>1</v>
      </c>
      <c r="I546" s="2">
        <f t="shared" si="118"/>
        <v>0.09</v>
      </c>
      <c r="K546" s="8">
        <f ca="1">IFERROR(VLOOKUP(L546,'Праздничные дни'!$C$2:$C$12427,1,0),IFERROR(VLOOKUP(L546+1,'Праздничные дни'!$C$2:$C$12427,1,0),IFERROR(VLOOKUP(L546+2,'Праздничные дни'!$C$2:$C$12427,1,0),IFERROR(VLOOKUP(L546+3,'Праздничные дни'!$C$2:$C$12427,1,0),IFERROR(VLOOKUP(L546+4,'Праздничные дни'!$C$2:$C$12427,1,0),IFERROR(VLOOKUP(L546+5,'Праздничные дни'!$C$2:$C$12427,1,0),IFERROR(VLOOKUP(L546+6,'Праздничные дни'!$C$2:$C$12427,1,0),IFERROR(VLOOKUP(L546+7,'Праздничные дни'!$C$2:$C$12427,1,0),IFERROR(VLOOKUP(L546+8,'Праздничные дни'!$C$2:$C$12427,1,0),IFERROR(VLOOKUP(L546+9,'Праздничные дни'!$C$2:$C$12427,1,0),IFERROR(VLOOKUP(L546+10,'Праздничные дни'!$C$2:$C$12427,1,0),0)))))))))))</f>
        <v>61371</v>
      </c>
      <c r="L546" s="8">
        <f t="shared" ca="1" si="127"/>
        <v>61362</v>
      </c>
      <c r="M546" s="9">
        <f t="shared" si="124"/>
        <v>100703.56363618122</v>
      </c>
      <c r="N546" s="9">
        <f t="shared" ca="1" si="125"/>
        <v>-590692.50891995255</v>
      </c>
      <c r="O546" s="9">
        <f t="shared" ca="1" si="119"/>
        <v>691396.07255613373</v>
      </c>
      <c r="P546" s="9">
        <f t="shared" ca="1" si="126"/>
        <v>-60581053.226940207</v>
      </c>
      <c r="Q546">
        <f t="shared" ca="1" si="120"/>
        <v>1</v>
      </c>
    </row>
    <row r="547" spans="2:17" x14ac:dyDescent="0.35">
      <c r="B547" s="8">
        <f ca="1">IFERROR(VLOOKUP(C547,'Праздничные дни'!$C$2:$C$12427,1,0),IFERROR(VLOOKUP(C547+1,'Праздничные дни'!$C$2:$C$12427,1,0),IFERROR(VLOOKUP(C547+2,'Праздничные дни'!$C$2:$C$12427,1,0),IFERROR(VLOOKUP(C547+3,'Праздничные дни'!$C$2:$C$12427,1,0),IFERROR(VLOOKUP(C547+4,'Праздничные дни'!$C$2:$C$12427,1,0),IFERROR(VLOOKUP(C547+5,'Праздничные дни'!$C$2:$C$12427,1,0),IFERROR(VLOOKUP(C547+6,'Праздничные дни'!$C$2:$C$12427,1,0),IFERROR(VLOOKUP(C547+7,'Праздничные дни'!$C$2:$C$12427,1,0),IFERROR(VLOOKUP(C547+8,'Праздничные дни'!$C$2:$C$12427,1,0),IFERROR(VLOOKUP(C547+9,'Праздничные дни'!$C$2:$C$12427,1,0),IFERROR(VLOOKUP(C547+10,'Праздничные дни'!$C$2:$C$12427,1,0),0)))))))))))</f>
        <v>61393</v>
      </c>
      <c r="C547" s="8">
        <f t="shared" ca="1" si="121"/>
        <v>61393</v>
      </c>
      <c r="D547" s="9">
        <f t="shared" ca="1" si="115"/>
        <v>98755.432732786561</v>
      </c>
      <c r="E547" s="9">
        <f t="shared" ca="1" si="122"/>
        <v>-330083.81120538886</v>
      </c>
      <c r="F547" s="9">
        <f t="shared" ca="1" si="116"/>
        <v>428839.24393817544</v>
      </c>
      <c r="G547" s="9">
        <f t="shared" ca="1" si="123"/>
        <v>-61277622.622709364</v>
      </c>
      <c r="H547">
        <f t="shared" ca="1" si="117"/>
        <v>1</v>
      </c>
      <c r="I547" s="2">
        <f t="shared" si="118"/>
        <v>0.09</v>
      </c>
      <c r="K547" s="8">
        <f ca="1">IFERROR(VLOOKUP(L547,'Праздничные дни'!$C$2:$C$12427,1,0),IFERROR(VLOOKUP(L547+1,'Праздничные дни'!$C$2:$C$12427,1,0),IFERROR(VLOOKUP(L547+2,'Праздничные дни'!$C$2:$C$12427,1,0),IFERROR(VLOOKUP(L547+3,'Праздничные дни'!$C$2:$C$12427,1,0),IFERROR(VLOOKUP(L547+4,'Праздничные дни'!$C$2:$C$12427,1,0),IFERROR(VLOOKUP(L547+5,'Праздничные дни'!$C$2:$C$12427,1,0),IFERROR(VLOOKUP(L547+6,'Праздничные дни'!$C$2:$C$12427,1,0),IFERROR(VLOOKUP(L547+7,'Праздничные дни'!$C$2:$C$12427,1,0),IFERROR(VLOOKUP(L547+8,'Праздничные дни'!$C$2:$C$12427,1,0),IFERROR(VLOOKUP(L547+9,'Праздничные дни'!$C$2:$C$12427,1,0),IFERROR(VLOOKUP(L547+10,'Праздничные дни'!$C$2:$C$12427,1,0),0)))))))))))</f>
        <v>61393</v>
      </c>
      <c r="L547" s="8">
        <f t="shared" ca="1" si="127"/>
        <v>61393</v>
      </c>
      <c r="M547" s="9">
        <f t="shared" si="124"/>
        <v>100703.56363618122</v>
      </c>
      <c r="N547" s="9">
        <f t="shared" ca="1" si="125"/>
        <v>-328631.466820114</v>
      </c>
      <c r="O547" s="9">
        <f t="shared" ca="1" si="119"/>
        <v>429335.03045629524</v>
      </c>
      <c r="P547" s="9">
        <f t="shared" ca="1" si="126"/>
        <v>-61010388.257396504</v>
      </c>
      <c r="Q547">
        <f t="shared" ca="1" si="120"/>
        <v>1</v>
      </c>
    </row>
    <row r="548" spans="2:17" x14ac:dyDescent="0.35">
      <c r="B548" s="8">
        <f ca="1">IFERROR(VLOOKUP(C548,'Праздничные дни'!$C$2:$C$12427,1,0),IFERROR(VLOOKUP(C548+1,'Праздничные дни'!$C$2:$C$12427,1,0),IFERROR(VLOOKUP(C548+2,'Праздничные дни'!$C$2:$C$12427,1,0),IFERROR(VLOOKUP(C548+3,'Праздничные дни'!$C$2:$C$12427,1,0),IFERROR(VLOOKUP(C548+4,'Праздничные дни'!$C$2:$C$12427,1,0),IFERROR(VLOOKUP(C548+5,'Праздничные дни'!$C$2:$C$12427,1,0),IFERROR(VLOOKUP(C548+6,'Праздничные дни'!$C$2:$C$12427,1,0),IFERROR(VLOOKUP(C548+7,'Праздничные дни'!$C$2:$C$12427,1,0),IFERROR(VLOOKUP(C548+8,'Праздничные дни'!$C$2:$C$12427,1,0),IFERROR(VLOOKUP(C548+9,'Праздничные дни'!$C$2:$C$12427,1,0),IFERROR(VLOOKUP(C548+10,'Праздничные дни'!$C$2:$C$12427,1,0),0)))))))))))</f>
        <v>61422</v>
      </c>
      <c r="C548" s="8">
        <f t="shared" ca="1" si="121"/>
        <v>61422</v>
      </c>
      <c r="D548" s="9">
        <f t="shared" ca="1" si="115"/>
        <v>98755.432732786561</v>
      </c>
      <c r="E548" s="9">
        <f t="shared" ca="1" si="122"/>
        <v>-438176.97272677108</v>
      </c>
      <c r="F548" s="9">
        <f t="shared" ca="1" si="116"/>
        <v>536932.40545955766</v>
      </c>
      <c r="G548" s="9">
        <f t="shared" ca="1" si="123"/>
        <v>-61814555.028168924</v>
      </c>
      <c r="H548">
        <f t="shared" ca="1" si="117"/>
        <v>1</v>
      </c>
      <c r="I548" s="2">
        <f t="shared" si="118"/>
        <v>0.09</v>
      </c>
      <c r="K548" s="8">
        <f ca="1">IFERROR(VLOOKUP(L548,'Праздничные дни'!$C$2:$C$12427,1,0),IFERROR(VLOOKUP(L548+1,'Праздничные дни'!$C$2:$C$12427,1,0),IFERROR(VLOOKUP(L548+2,'Праздничные дни'!$C$2:$C$12427,1,0),IFERROR(VLOOKUP(L548+3,'Праздничные дни'!$C$2:$C$12427,1,0),IFERROR(VLOOKUP(L548+4,'Праздничные дни'!$C$2:$C$12427,1,0),IFERROR(VLOOKUP(L548+5,'Праздничные дни'!$C$2:$C$12427,1,0),IFERROR(VLOOKUP(L548+6,'Праздничные дни'!$C$2:$C$12427,1,0),IFERROR(VLOOKUP(L548+7,'Праздничные дни'!$C$2:$C$12427,1,0),IFERROR(VLOOKUP(L548+8,'Праздничные дни'!$C$2:$C$12427,1,0),IFERROR(VLOOKUP(L548+9,'Праздничные дни'!$C$2:$C$12427,1,0),IFERROR(VLOOKUP(L548+10,'Праздничные дни'!$C$2:$C$12427,1,0),0)))))))))))</f>
        <v>61422</v>
      </c>
      <c r="L548" s="8">
        <f t="shared" ca="1" si="127"/>
        <v>61422</v>
      </c>
      <c r="M548" s="9">
        <f t="shared" si="124"/>
        <v>100703.56363618122</v>
      </c>
      <c r="N548" s="9">
        <f t="shared" ca="1" si="125"/>
        <v>-436266.06397754763</v>
      </c>
      <c r="O548" s="9">
        <f t="shared" ca="1" si="119"/>
        <v>536969.62761372887</v>
      </c>
      <c r="P548" s="9">
        <f t="shared" ca="1" si="126"/>
        <v>-61547357.885010235</v>
      </c>
      <c r="Q548">
        <f t="shared" ca="1" si="120"/>
        <v>1</v>
      </c>
    </row>
    <row r="549" spans="2:17" x14ac:dyDescent="0.35">
      <c r="B549" s="8">
        <f ca="1">IFERROR(VLOOKUP(C549,'Праздничные дни'!$C$2:$C$12427,1,0),IFERROR(VLOOKUP(C549+1,'Праздничные дни'!$C$2:$C$12427,1,0),IFERROR(VLOOKUP(C549+2,'Праздничные дни'!$C$2:$C$12427,1,0),IFERROR(VLOOKUP(C549+3,'Праздничные дни'!$C$2:$C$12427,1,0),IFERROR(VLOOKUP(C549+4,'Праздничные дни'!$C$2:$C$12427,1,0),IFERROR(VLOOKUP(C549+5,'Праздничные дни'!$C$2:$C$12427,1,0),IFERROR(VLOOKUP(C549+6,'Праздничные дни'!$C$2:$C$12427,1,0),IFERROR(VLOOKUP(C549+7,'Праздничные дни'!$C$2:$C$12427,1,0),IFERROR(VLOOKUP(C549+8,'Праздничные дни'!$C$2:$C$12427,1,0),IFERROR(VLOOKUP(C549+9,'Праздничные дни'!$C$2:$C$12427,1,0),IFERROR(VLOOKUP(C549+10,'Праздничные дни'!$C$2:$C$12427,1,0),0)))))))))))</f>
        <v>61455</v>
      </c>
      <c r="C549" s="8">
        <f t="shared" ca="1" si="121"/>
        <v>61453</v>
      </c>
      <c r="D549" s="9">
        <f t="shared" ca="1" si="115"/>
        <v>98755.432732786561</v>
      </c>
      <c r="E549" s="9">
        <f t="shared" ca="1" si="122"/>
        <v>-502984.18748948415</v>
      </c>
      <c r="F549" s="9">
        <f t="shared" ca="1" si="116"/>
        <v>601739.62022227072</v>
      </c>
      <c r="G549" s="9">
        <f t="shared" ca="1" si="123"/>
        <v>-62416294.648391195</v>
      </c>
      <c r="H549">
        <f t="shared" ca="1" si="117"/>
        <v>1</v>
      </c>
      <c r="I549" s="2">
        <f t="shared" si="118"/>
        <v>0.09</v>
      </c>
      <c r="K549" s="8">
        <f ca="1">IFERROR(VLOOKUP(L549,'Праздничные дни'!$C$2:$C$12427,1,0),IFERROR(VLOOKUP(L549+1,'Праздничные дни'!$C$2:$C$12427,1,0),IFERROR(VLOOKUP(L549+2,'Праздничные дни'!$C$2:$C$12427,1,0),IFERROR(VLOOKUP(L549+3,'Праздничные дни'!$C$2:$C$12427,1,0),IFERROR(VLOOKUP(L549+4,'Праздничные дни'!$C$2:$C$12427,1,0),IFERROR(VLOOKUP(L549+5,'Праздничные дни'!$C$2:$C$12427,1,0),IFERROR(VLOOKUP(L549+6,'Праздничные дни'!$C$2:$C$12427,1,0),IFERROR(VLOOKUP(L549+7,'Праздничные дни'!$C$2:$C$12427,1,0),IFERROR(VLOOKUP(L549+8,'Праздничные дни'!$C$2:$C$12427,1,0),IFERROR(VLOOKUP(L549+9,'Праздничные дни'!$C$2:$C$12427,1,0),IFERROR(VLOOKUP(L549+10,'Праздничные дни'!$C$2:$C$12427,1,0),0)))))))))))</f>
        <v>61455</v>
      </c>
      <c r="L549" s="8">
        <f t="shared" ca="1" si="127"/>
        <v>61453</v>
      </c>
      <c r="M549" s="9">
        <f t="shared" si="124"/>
        <v>100703.56363618122</v>
      </c>
      <c r="N549" s="9">
        <f t="shared" ca="1" si="125"/>
        <v>-500810.00799583673</v>
      </c>
      <c r="O549" s="9">
        <f t="shared" ca="1" si="119"/>
        <v>601513.57163201796</v>
      </c>
      <c r="P549" s="9">
        <f t="shared" ca="1" si="126"/>
        <v>-62148871.456642255</v>
      </c>
      <c r="Q549">
        <f t="shared" ca="1" si="120"/>
        <v>1</v>
      </c>
    </row>
    <row r="550" spans="2:17" x14ac:dyDescent="0.35">
      <c r="B550" s="8">
        <f ca="1">IFERROR(VLOOKUP(C550,'Праздничные дни'!$C$2:$C$12427,1,0),IFERROR(VLOOKUP(C550+1,'Праздничные дни'!$C$2:$C$12427,1,0),IFERROR(VLOOKUP(C550+2,'Праздничные дни'!$C$2:$C$12427,1,0),IFERROR(VLOOKUP(C550+3,'Праздничные дни'!$C$2:$C$12427,1,0),IFERROR(VLOOKUP(C550+4,'Праздничные дни'!$C$2:$C$12427,1,0),IFERROR(VLOOKUP(C550+5,'Праздничные дни'!$C$2:$C$12427,1,0),IFERROR(VLOOKUP(C550+6,'Праздничные дни'!$C$2:$C$12427,1,0),IFERROR(VLOOKUP(C550+7,'Праздничные дни'!$C$2:$C$12427,1,0),IFERROR(VLOOKUP(C550+8,'Праздничные дни'!$C$2:$C$12427,1,0),IFERROR(VLOOKUP(C550+9,'Праздничные дни'!$C$2:$C$12427,1,0),IFERROR(VLOOKUP(C550+10,'Праздничные дни'!$C$2:$C$12427,1,0),0)))))))))))</f>
        <v>61483</v>
      </c>
      <c r="C550" s="8">
        <f t="shared" ca="1" si="121"/>
        <v>61483</v>
      </c>
      <c r="D550" s="9">
        <f t="shared" ca="1" si="115"/>
        <v>98755.432732786561</v>
      </c>
      <c r="E550" s="9">
        <f t="shared" ca="1" si="122"/>
        <v>-430928.93839437206</v>
      </c>
      <c r="F550" s="9">
        <f t="shared" ca="1" si="116"/>
        <v>529684.37112715864</v>
      </c>
      <c r="G550" s="9">
        <f t="shared" ca="1" si="123"/>
        <v>-62945979.019518353</v>
      </c>
      <c r="H550">
        <f t="shared" ca="1" si="117"/>
        <v>1</v>
      </c>
      <c r="I550" s="2">
        <f t="shared" si="118"/>
        <v>0.09</v>
      </c>
      <c r="K550" s="8">
        <f ca="1">IFERROR(VLOOKUP(L550,'Праздничные дни'!$C$2:$C$12427,1,0),IFERROR(VLOOKUP(L550+1,'Праздничные дни'!$C$2:$C$12427,1,0),IFERROR(VLOOKUP(L550+2,'Праздничные дни'!$C$2:$C$12427,1,0),IFERROR(VLOOKUP(L550+3,'Праздничные дни'!$C$2:$C$12427,1,0),IFERROR(VLOOKUP(L550+4,'Праздничные дни'!$C$2:$C$12427,1,0),IFERROR(VLOOKUP(L550+5,'Праздничные дни'!$C$2:$C$12427,1,0),IFERROR(VLOOKUP(L550+6,'Праздничные дни'!$C$2:$C$12427,1,0),IFERROR(VLOOKUP(L550+7,'Праздничные дни'!$C$2:$C$12427,1,0),IFERROR(VLOOKUP(L550+8,'Праздничные дни'!$C$2:$C$12427,1,0),IFERROR(VLOOKUP(L550+9,'Праздничные дни'!$C$2:$C$12427,1,0),IFERROR(VLOOKUP(L550+10,'Праздничные дни'!$C$2:$C$12427,1,0),0)))))))))))</f>
        <v>61483</v>
      </c>
      <c r="L550" s="8">
        <f t="shared" ca="1" si="127"/>
        <v>61483</v>
      </c>
      <c r="M550" s="9">
        <f t="shared" si="124"/>
        <v>100703.56363618122</v>
      </c>
      <c r="N550" s="9">
        <f t="shared" ca="1" si="125"/>
        <v>-429082.61937188625</v>
      </c>
      <c r="O550" s="9">
        <f t="shared" ca="1" si="119"/>
        <v>529786.18300806743</v>
      </c>
      <c r="P550" s="9">
        <f t="shared" ca="1" si="126"/>
        <v>-62678657.639650322</v>
      </c>
      <c r="Q550">
        <f t="shared" ca="1" si="120"/>
        <v>1</v>
      </c>
    </row>
    <row r="551" spans="2:17" x14ac:dyDescent="0.35">
      <c r="B551" s="8">
        <f ca="1">IFERROR(VLOOKUP(C551,'Праздничные дни'!$C$2:$C$12427,1,0),IFERROR(VLOOKUP(C551+1,'Праздничные дни'!$C$2:$C$12427,1,0),IFERROR(VLOOKUP(C551+2,'Праздничные дни'!$C$2:$C$12427,1,0),IFERROR(VLOOKUP(C551+3,'Праздничные дни'!$C$2:$C$12427,1,0),IFERROR(VLOOKUP(C551+4,'Праздничные дни'!$C$2:$C$12427,1,0),IFERROR(VLOOKUP(C551+5,'Праздничные дни'!$C$2:$C$12427,1,0),IFERROR(VLOOKUP(C551+6,'Праздничные дни'!$C$2:$C$12427,1,0),IFERROR(VLOOKUP(C551+7,'Праздничные дни'!$C$2:$C$12427,1,0),IFERROR(VLOOKUP(C551+8,'Праздничные дни'!$C$2:$C$12427,1,0),IFERROR(VLOOKUP(C551+9,'Праздничные дни'!$C$2:$C$12427,1,0),IFERROR(VLOOKUP(C551+10,'Праздничные дни'!$C$2:$C$12427,1,0),0)))))))))))</f>
        <v>61514</v>
      </c>
      <c r="C551" s="8">
        <f t="shared" ca="1" si="121"/>
        <v>61514</v>
      </c>
      <c r="D551" s="9">
        <f t="shared" ca="1" si="115"/>
        <v>98755.432732786561</v>
      </c>
      <c r="E551" s="9">
        <f t="shared" ca="1" si="122"/>
        <v>-481148.71634097589</v>
      </c>
      <c r="F551" s="9">
        <f t="shared" ca="1" si="116"/>
        <v>579904.14907376247</v>
      </c>
      <c r="G551" s="9">
        <f t="shared" ca="1" si="123"/>
        <v>-63525883.168592118</v>
      </c>
      <c r="H551">
        <f t="shared" ca="1" si="117"/>
        <v>1</v>
      </c>
      <c r="I551" s="2">
        <f t="shared" si="118"/>
        <v>0.09</v>
      </c>
      <c r="K551" s="8">
        <f ca="1">IFERROR(VLOOKUP(L551,'Праздничные дни'!$C$2:$C$12427,1,0),IFERROR(VLOOKUP(L551+1,'Праздничные дни'!$C$2:$C$12427,1,0),IFERROR(VLOOKUP(L551+2,'Праздничные дни'!$C$2:$C$12427,1,0),IFERROR(VLOOKUP(L551+3,'Праздничные дни'!$C$2:$C$12427,1,0),IFERROR(VLOOKUP(L551+4,'Праздничные дни'!$C$2:$C$12427,1,0),IFERROR(VLOOKUP(L551+5,'Праздничные дни'!$C$2:$C$12427,1,0),IFERROR(VLOOKUP(L551+6,'Праздничные дни'!$C$2:$C$12427,1,0),IFERROR(VLOOKUP(L551+7,'Праздничные дни'!$C$2:$C$12427,1,0),IFERROR(VLOOKUP(L551+8,'Праздничные дни'!$C$2:$C$12427,1,0),IFERROR(VLOOKUP(L551+9,'Праздничные дни'!$C$2:$C$12427,1,0),IFERROR(VLOOKUP(L551+10,'Праздничные дни'!$C$2:$C$12427,1,0),0)))))))))))</f>
        <v>61514</v>
      </c>
      <c r="L551" s="8">
        <f t="shared" ca="1" si="127"/>
        <v>61514</v>
      </c>
      <c r="M551" s="9">
        <f t="shared" si="124"/>
        <v>100703.56363618122</v>
      </c>
      <c r="N551" s="9">
        <f t="shared" ca="1" si="125"/>
        <v>-479105.35565650521</v>
      </c>
      <c r="O551" s="9">
        <f t="shared" ca="1" si="119"/>
        <v>579808.91929268639</v>
      </c>
      <c r="P551" s="9">
        <f t="shared" ca="1" si="126"/>
        <v>-63258466.558943011</v>
      </c>
      <c r="Q551">
        <f t="shared" ca="1" si="120"/>
        <v>1</v>
      </c>
    </row>
    <row r="552" spans="2:17" x14ac:dyDescent="0.35">
      <c r="B552" s="8">
        <f ca="1">IFERROR(VLOOKUP(C552,'Праздничные дни'!$C$2:$C$12427,1,0),IFERROR(VLOOKUP(C552+1,'Праздничные дни'!$C$2:$C$12427,1,0),IFERROR(VLOOKUP(C552+2,'Праздничные дни'!$C$2:$C$12427,1,0),IFERROR(VLOOKUP(C552+3,'Праздничные дни'!$C$2:$C$12427,1,0),IFERROR(VLOOKUP(C552+4,'Праздничные дни'!$C$2:$C$12427,1,0),IFERROR(VLOOKUP(C552+5,'Праздничные дни'!$C$2:$C$12427,1,0),IFERROR(VLOOKUP(C552+6,'Праздничные дни'!$C$2:$C$12427,1,0),IFERROR(VLOOKUP(C552+7,'Праздничные дни'!$C$2:$C$12427,1,0),IFERROR(VLOOKUP(C552+8,'Праздничные дни'!$C$2:$C$12427,1,0),IFERROR(VLOOKUP(C552+9,'Праздничные дни'!$C$2:$C$12427,1,0),IFERROR(VLOOKUP(C552+10,'Праздничные дни'!$C$2:$C$12427,1,0),0)))))))))))</f>
        <v>61546</v>
      </c>
      <c r="C552" s="8">
        <f t="shared" ca="1" si="121"/>
        <v>61544</v>
      </c>
      <c r="D552" s="9">
        <f t="shared" ca="1" si="115"/>
        <v>98755.432732786561</v>
      </c>
      <c r="E552" s="9">
        <f t="shared" ca="1" si="122"/>
        <v>-501245.32472752134</v>
      </c>
      <c r="F552" s="9">
        <f t="shared" ca="1" si="116"/>
        <v>600000.75746030791</v>
      </c>
      <c r="G552" s="9">
        <f t="shared" ca="1" si="123"/>
        <v>-64125883.926052429</v>
      </c>
      <c r="H552">
        <f t="shared" ca="1" si="117"/>
        <v>1</v>
      </c>
      <c r="I552" s="2">
        <f t="shared" si="118"/>
        <v>0.09</v>
      </c>
      <c r="K552" s="8">
        <f ca="1">IFERROR(VLOOKUP(L552,'Праздничные дни'!$C$2:$C$12427,1,0),IFERROR(VLOOKUP(L552+1,'Праздничные дни'!$C$2:$C$12427,1,0),IFERROR(VLOOKUP(L552+2,'Праздничные дни'!$C$2:$C$12427,1,0),IFERROR(VLOOKUP(L552+3,'Праздничные дни'!$C$2:$C$12427,1,0),IFERROR(VLOOKUP(L552+4,'Праздничные дни'!$C$2:$C$12427,1,0),IFERROR(VLOOKUP(L552+5,'Праздничные дни'!$C$2:$C$12427,1,0),IFERROR(VLOOKUP(L552+6,'Праздничные дни'!$C$2:$C$12427,1,0),IFERROR(VLOOKUP(L552+7,'Праздничные дни'!$C$2:$C$12427,1,0),IFERROR(VLOOKUP(L552+8,'Праздничные дни'!$C$2:$C$12427,1,0),IFERROR(VLOOKUP(L552+9,'Праздничные дни'!$C$2:$C$12427,1,0),IFERROR(VLOOKUP(L552+10,'Праздничные дни'!$C$2:$C$12427,1,0),0)))))))))))</f>
        <v>61546</v>
      </c>
      <c r="L552" s="8">
        <f t="shared" ca="1" si="127"/>
        <v>61544</v>
      </c>
      <c r="M552" s="9">
        <f t="shared" si="124"/>
        <v>100703.56363618122</v>
      </c>
      <c r="N552" s="9">
        <f t="shared" ca="1" si="125"/>
        <v>-499135.29778015305</v>
      </c>
      <c r="O552" s="9">
        <f t="shared" ca="1" si="119"/>
        <v>599838.86141633429</v>
      </c>
      <c r="P552" s="9">
        <f t="shared" ca="1" si="126"/>
        <v>-63858305.420359343</v>
      </c>
      <c r="Q552">
        <f t="shared" ca="1" si="120"/>
        <v>1</v>
      </c>
    </row>
    <row r="553" spans="2:17" x14ac:dyDescent="0.35">
      <c r="B553" s="8">
        <f ca="1">IFERROR(VLOOKUP(C553,'Праздничные дни'!$C$2:$C$12427,1,0),IFERROR(VLOOKUP(C553+1,'Праздничные дни'!$C$2:$C$12427,1,0),IFERROR(VLOOKUP(C553+2,'Праздничные дни'!$C$2:$C$12427,1,0),IFERROR(VLOOKUP(C553+3,'Праздничные дни'!$C$2:$C$12427,1,0),IFERROR(VLOOKUP(C553+4,'Праздничные дни'!$C$2:$C$12427,1,0),IFERROR(VLOOKUP(C553+5,'Праздничные дни'!$C$2:$C$12427,1,0),IFERROR(VLOOKUP(C553+6,'Праздничные дни'!$C$2:$C$12427,1,0),IFERROR(VLOOKUP(C553+7,'Праздничные дни'!$C$2:$C$12427,1,0),IFERROR(VLOOKUP(C553+8,'Праздничные дни'!$C$2:$C$12427,1,0),IFERROR(VLOOKUP(C553+9,'Праздничные дни'!$C$2:$C$12427,1,0),IFERROR(VLOOKUP(C553+10,'Праздничные дни'!$C$2:$C$12427,1,0),0)))))))))))</f>
        <v>61575</v>
      </c>
      <c r="C553" s="8">
        <f t="shared" ca="1" si="121"/>
        <v>61575</v>
      </c>
      <c r="D553" s="9">
        <f t="shared" ca="1" si="115"/>
        <v>98755.432732786561</v>
      </c>
      <c r="E553" s="9">
        <f t="shared" ca="1" si="122"/>
        <v>-458543.99190958042</v>
      </c>
      <c r="F553" s="9">
        <f t="shared" ca="1" si="116"/>
        <v>557299.42464236694</v>
      </c>
      <c r="G553" s="9">
        <f t="shared" ca="1" si="123"/>
        <v>-64683183.350694798</v>
      </c>
      <c r="H553">
        <f t="shared" ca="1" si="117"/>
        <v>1</v>
      </c>
      <c r="I553" s="2">
        <f t="shared" si="118"/>
        <v>0.09</v>
      </c>
      <c r="K553" s="8">
        <f ca="1">IFERROR(VLOOKUP(L553,'Праздничные дни'!$C$2:$C$12427,1,0),IFERROR(VLOOKUP(L553+1,'Праздничные дни'!$C$2:$C$12427,1,0),IFERROR(VLOOKUP(L553+2,'Праздничные дни'!$C$2:$C$12427,1,0),IFERROR(VLOOKUP(L553+3,'Праздничные дни'!$C$2:$C$12427,1,0),IFERROR(VLOOKUP(L553+4,'Праздничные дни'!$C$2:$C$12427,1,0),IFERROR(VLOOKUP(L553+5,'Праздничные дни'!$C$2:$C$12427,1,0),IFERROR(VLOOKUP(L553+6,'Праздничные дни'!$C$2:$C$12427,1,0),IFERROR(VLOOKUP(L553+7,'Праздничные дни'!$C$2:$C$12427,1,0),IFERROR(VLOOKUP(L553+8,'Праздничные дни'!$C$2:$C$12427,1,0),IFERROR(VLOOKUP(L553+9,'Праздничные дни'!$C$2:$C$12427,1,0),IFERROR(VLOOKUP(L553+10,'Праздничные дни'!$C$2:$C$12427,1,0),0)))))))))))</f>
        <v>61575</v>
      </c>
      <c r="L553" s="8">
        <f t="shared" ca="1" si="127"/>
        <v>61575</v>
      </c>
      <c r="M553" s="9">
        <f t="shared" si="124"/>
        <v>100703.56363618122</v>
      </c>
      <c r="N553" s="9">
        <f t="shared" ca="1" si="125"/>
        <v>-456630.62232092576</v>
      </c>
      <c r="O553" s="9">
        <f t="shared" ca="1" si="119"/>
        <v>557334.18595710699</v>
      </c>
      <c r="P553" s="9">
        <f t="shared" ca="1" si="126"/>
        <v>-64415639.606316447</v>
      </c>
      <c r="Q553">
        <f t="shared" ca="1" si="120"/>
        <v>1</v>
      </c>
    </row>
    <row r="554" spans="2:17" x14ac:dyDescent="0.35">
      <c r="B554" s="8">
        <f ca="1">IFERROR(VLOOKUP(C554,'Праздничные дни'!$C$2:$C$12427,1,0),IFERROR(VLOOKUP(C554+1,'Праздничные дни'!$C$2:$C$12427,1,0),IFERROR(VLOOKUP(C554+2,'Праздничные дни'!$C$2:$C$12427,1,0),IFERROR(VLOOKUP(C554+3,'Праздничные дни'!$C$2:$C$12427,1,0),IFERROR(VLOOKUP(C554+4,'Праздничные дни'!$C$2:$C$12427,1,0),IFERROR(VLOOKUP(C554+5,'Праздничные дни'!$C$2:$C$12427,1,0),IFERROR(VLOOKUP(C554+6,'Праздничные дни'!$C$2:$C$12427,1,0),IFERROR(VLOOKUP(C554+7,'Праздничные дни'!$C$2:$C$12427,1,0),IFERROR(VLOOKUP(C554+8,'Праздничные дни'!$C$2:$C$12427,1,0),IFERROR(VLOOKUP(C554+9,'Праздничные дни'!$C$2:$C$12427,1,0),IFERROR(VLOOKUP(C554+10,'Праздничные дни'!$C$2:$C$12427,1,0),0)))))))))))</f>
        <v>61606</v>
      </c>
      <c r="C554" s="8">
        <f t="shared" ca="1" si="121"/>
        <v>61606</v>
      </c>
      <c r="D554" s="9">
        <f t="shared" ca="1" si="115"/>
        <v>98755.432732786561</v>
      </c>
      <c r="E554" s="9">
        <f t="shared" ca="1" si="122"/>
        <v>-494427.62068065337</v>
      </c>
      <c r="F554" s="9">
        <f t="shared" ca="1" si="116"/>
        <v>593183.05341343989</v>
      </c>
      <c r="G554" s="9">
        <f t="shared" ca="1" si="123"/>
        <v>-65276366.404108241</v>
      </c>
      <c r="H554">
        <f t="shared" ca="1" si="117"/>
        <v>1</v>
      </c>
      <c r="I554" s="2">
        <f t="shared" si="118"/>
        <v>0.09</v>
      </c>
      <c r="K554" s="8">
        <f ca="1">IFERROR(VLOOKUP(L554,'Праздничные дни'!$C$2:$C$12427,1,0),IFERROR(VLOOKUP(L554+1,'Праздничные дни'!$C$2:$C$12427,1,0),IFERROR(VLOOKUP(L554+2,'Праздничные дни'!$C$2:$C$12427,1,0),IFERROR(VLOOKUP(L554+3,'Праздничные дни'!$C$2:$C$12427,1,0),IFERROR(VLOOKUP(L554+4,'Праздничные дни'!$C$2:$C$12427,1,0),IFERROR(VLOOKUP(L554+5,'Праздничные дни'!$C$2:$C$12427,1,0),IFERROR(VLOOKUP(L554+6,'Праздничные дни'!$C$2:$C$12427,1,0),IFERROR(VLOOKUP(L554+7,'Праздничные дни'!$C$2:$C$12427,1,0),IFERROR(VLOOKUP(L554+8,'Праздничные дни'!$C$2:$C$12427,1,0),IFERROR(VLOOKUP(L554+9,'Праздничные дни'!$C$2:$C$12427,1,0),IFERROR(VLOOKUP(L554+10,'Праздничные дни'!$C$2:$C$12427,1,0),0)))))))))))</f>
        <v>61606</v>
      </c>
      <c r="L554" s="8">
        <f t="shared" ca="1" si="127"/>
        <v>61606</v>
      </c>
      <c r="M554" s="9">
        <f t="shared" si="124"/>
        <v>100703.56363618122</v>
      </c>
      <c r="N554" s="9">
        <f t="shared" ca="1" si="125"/>
        <v>-492382.56027841888</v>
      </c>
      <c r="O554" s="9">
        <f t="shared" ca="1" si="119"/>
        <v>593086.12391460012</v>
      </c>
      <c r="P554" s="9">
        <f t="shared" ca="1" si="126"/>
        <v>-65008725.730231047</v>
      </c>
      <c r="Q554">
        <f t="shared" ca="1" si="120"/>
        <v>1</v>
      </c>
    </row>
    <row r="555" spans="2:17" x14ac:dyDescent="0.35">
      <c r="B555" s="8">
        <f ca="1">IFERROR(VLOOKUP(C555,'Праздничные дни'!$C$2:$C$12427,1,0),IFERROR(VLOOKUP(C555+1,'Праздничные дни'!$C$2:$C$12427,1,0),IFERROR(VLOOKUP(C555+2,'Праздничные дни'!$C$2:$C$12427,1,0),IFERROR(VLOOKUP(C555+3,'Праздничные дни'!$C$2:$C$12427,1,0),IFERROR(VLOOKUP(C555+4,'Праздничные дни'!$C$2:$C$12427,1,0),IFERROR(VLOOKUP(C555+5,'Праздничные дни'!$C$2:$C$12427,1,0),IFERROR(VLOOKUP(C555+6,'Праздничные дни'!$C$2:$C$12427,1,0),IFERROR(VLOOKUP(C555+7,'Праздничные дни'!$C$2:$C$12427,1,0),IFERROR(VLOOKUP(C555+8,'Праздничные дни'!$C$2:$C$12427,1,0),IFERROR(VLOOKUP(C555+9,'Праздничные дни'!$C$2:$C$12427,1,0),IFERROR(VLOOKUP(C555+10,'Праздничные дни'!$C$2:$C$12427,1,0),0)))))))))))</f>
        <v>61637</v>
      </c>
      <c r="C555" s="8">
        <f t="shared" ca="1" si="121"/>
        <v>61636</v>
      </c>
      <c r="D555" s="9">
        <f t="shared" ca="1" si="115"/>
        <v>98755.432732786561</v>
      </c>
      <c r="E555" s="9">
        <f t="shared" ca="1" si="122"/>
        <v>-498961.81443140272</v>
      </c>
      <c r="F555" s="9">
        <f t="shared" ca="1" si="116"/>
        <v>597717.24716418923</v>
      </c>
      <c r="G555" s="9">
        <f t="shared" ca="1" si="123"/>
        <v>-65874083.651272431</v>
      </c>
      <c r="H555">
        <f t="shared" ca="1" si="117"/>
        <v>1</v>
      </c>
      <c r="I555" s="2">
        <f t="shared" si="118"/>
        <v>0.09</v>
      </c>
      <c r="K555" s="8">
        <f ca="1">IFERROR(VLOOKUP(L555,'Праздничные дни'!$C$2:$C$12427,1,0),IFERROR(VLOOKUP(L555+1,'Праздничные дни'!$C$2:$C$12427,1,0),IFERROR(VLOOKUP(L555+2,'Праздничные дни'!$C$2:$C$12427,1,0),IFERROR(VLOOKUP(L555+3,'Праздничные дни'!$C$2:$C$12427,1,0),IFERROR(VLOOKUP(L555+4,'Праздничные дни'!$C$2:$C$12427,1,0),IFERROR(VLOOKUP(L555+5,'Праздничные дни'!$C$2:$C$12427,1,0),IFERROR(VLOOKUP(L555+6,'Праздничные дни'!$C$2:$C$12427,1,0),IFERROR(VLOOKUP(L555+7,'Праздничные дни'!$C$2:$C$12427,1,0),IFERROR(VLOOKUP(L555+8,'Праздничные дни'!$C$2:$C$12427,1,0),IFERROR(VLOOKUP(L555+9,'Праздничные дни'!$C$2:$C$12427,1,0),IFERROR(VLOOKUP(L555+10,'Праздничные дни'!$C$2:$C$12427,1,0),0)))))))))))</f>
        <v>61637</v>
      </c>
      <c r="L555" s="8">
        <f t="shared" ca="1" si="127"/>
        <v>61636</v>
      </c>
      <c r="M555" s="9">
        <f t="shared" si="124"/>
        <v>100703.56363618122</v>
      </c>
      <c r="N555" s="9">
        <f t="shared" ca="1" si="125"/>
        <v>-496916.01311601262</v>
      </c>
      <c r="O555" s="9">
        <f t="shared" ca="1" si="119"/>
        <v>597619.57675219385</v>
      </c>
      <c r="P555" s="9">
        <f t="shared" ca="1" si="126"/>
        <v>-65606345.30698324</v>
      </c>
      <c r="Q555">
        <f t="shared" ca="1" si="120"/>
        <v>1</v>
      </c>
    </row>
    <row r="556" spans="2:17" x14ac:dyDescent="0.35">
      <c r="B556" s="8">
        <f ca="1">IFERROR(VLOOKUP(C556,'Праздничные дни'!$C$2:$C$12427,1,0),IFERROR(VLOOKUP(C556+1,'Праздничные дни'!$C$2:$C$12427,1,0),IFERROR(VLOOKUP(C556+2,'Праздничные дни'!$C$2:$C$12427,1,0),IFERROR(VLOOKUP(C556+3,'Праздничные дни'!$C$2:$C$12427,1,0),IFERROR(VLOOKUP(C556+4,'Праздничные дни'!$C$2:$C$12427,1,0),IFERROR(VLOOKUP(C556+5,'Праздничные дни'!$C$2:$C$12427,1,0),IFERROR(VLOOKUP(C556+6,'Праздничные дни'!$C$2:$C$12427,1,0),IFERROR(VLOOKUP(C556+7,'Праздничные дни'!$C$2:$C$12427,1,0),IFERROR(VLOOKUP(C556+8,'Праздничные дни'!$C$2:$C$12427,1,0),IFERROR(VLOOKUP(C556+9,'Праздничные дни'!$C$2:$C$12427,1,0),IFERROR(VLOOKUP(C556+10,'Праздничные дни'!$C$2:$C$12427,1,0),0)))))))))))</f>
        <v>61667</v>
      </c>
      <c r="C556" s="8">
        <f t="shared" ca="1" si="121"/>
        <v>61667</v>
      </c>
      <c r="D556" s="9">
        <f t="shared" ca="1" si="115"/>
        <v>98755.432732786561</v>
      </c>
      <c r="E556" s="9">
        <f t="shared" ca="1" si="122"/>
        <v>-487287.74207790557</v>
      </c>
      <c r="F556" s="9">
        <f t="shared" ca="1" si="116"/>
        <v>586043.17481069209</v>
      </c>
      <c r="G556" s="9">
        <f t="shared" ca="1" si="123"/>
        <v>-66460126.826083124</v>
      </c>
      <c r="H556">
        <f t="shared" ca="1" si="117"/>
        <v>1</v>
      </c>
      <c r="I556" s="2">
        <f t="shared" si="118"/>
        <v>0.09</v>
      </c>
      <c r="K556" s="8">
        <f ca="1">IFERROR(VLOOKUP(L556,'Праздничные дни'!$C$2:$C$12427,1,0),IFERROR(VLOOKUP(L556+1,'Праздничные дни'!$C$2:$C$12427,1,0),IFERROR(VLOOKUP(L556+2,'Праздничные дни'!$C$2:$C$12427,1,0),IFERROR(VLOOKUP(L556+3,'Праздничные дни'!$C$2:$C$12427,1,0),IFERROR(VLOOKUP(L556+4,'Праздничные дни'!$C$2:$C$12427,1,0),IFERROR(VLOOKUP(L556+5,'Праздничные дни'!$C$2:$C$12427,1,0),IFERROR(VLOOKUP(L556+6,'Праздничные дни'!$C$2:$C$12427,1,0),IFERROR(VLOOKUP(L556+7,'Праздничные дни'!$C$2:$C$12427,1,0),IFERROR(VLOOKUP(L556+8,'Праздничные дни'!$C$2:$C$12427,1,0),IFERROR(VLOOKUP(L556+9,'Праздничные дни'!$C$2:$C$12427,1,0),IFERROR(VLOOKUP(L556+10,'Праздничные дни'!$C$2:$C$12427,1,0),0)))))))))))</f>
        <v>61667</v>
      </c>
      <c r="L556" s="8">
        <f t="shared" ca="1" si="127"/>
        <v>61667</v>
      </c>
      <c r="M556" s="9">
        <f t="shared" si="124"/>
        <v>100703.56363618122</v>
      </c>
      <c r="N556" s="9">
        <f t="shared" ca="1" si="125"/>
        <v>-485307.21185987594</v>
      </c>
      <c r="O556" s="9">
        <f t="shared" ca="1" si="119"/>
        <v>586010.77549605712</v>
      </c>
      <c r="P556" s="9">
        <f t="shared" ca="1" si="126"/>
        <v>-66192356.082479298</v>
      </c>
      <c r="Q556">
        <f t="shared" ca="1" si="120"/>
        <v>1</v>
      </c>
    </row>
    <row r="557" spans="2:17" x14ac:dyDescent="0.35">
      <c r="B557" s="8">
        <f ca="1">IFERROR(VLOOKUP(C557,'Праздничные дни'!$C$2:$C$12427,1,0),IFERROR(VLOOKUP(C557+1,'Праздничные дни'!$C$2:$C$12427,1,0),IFERROR(VLOOKUP(C557+2,'Праздничные дни'!$C$2:$C$12427,1,0),IFERROR(VLOOKUP(C557+3,'Праздничные дни'!$C$2:$C$12427,1,0),IFERROR(VLOOKUP(C557+4,'Праздничные дни'!$C$2:$C$12427,1,0),IFERROR(VLOOKUP(C557+5,'Праздничные дни'!$C$2:$C$12427,1,0),IFERROR(VLOOKUP(C557+6,'Праздничные дни'!$C$2:$C$12427,1,0),IFERROR(VLOOKUP(C557+7,'Праздничные дни'!$C$2:$C$12427,1,0),IFERROR(VLOOKUP(C557+8,'Праздничные дни'!$C$2:$C$12427,1,0),IFERROR(VLOOKUP(C557+9,'Праздничные дни'!$C$2:$C$12427,1,0),IFERROR(VLOOKUP(C557+10,'Праздничные дни'!$C$2:$C$12427,1,0),0)))))))))))</f>
        <v>61697</v>
      </c>
      <c r="C557" s="8">
        <f t="shared" ca="1" si="121"/>
        <v>61697</v>
      </c>
      <c r="D557" s="9">
        <f t="shared" ca="1" si="115"/>
        <v>98755.432732786561</v>
      </c>
      <c r="E557" s="9">
        <f t="shared" ca="1" si="122"/>
        <v>-491622.85597376549</v>
      </c>
      <c r="F557" s="9">
        <f t="shared" ca="1" si="116"/>
        <v>590378.288706552</v>
      </c>
      <c r="G557" s="9">
        <f t="shared" ca="1" si="123"/>
        <v>-67050505.114789672</v>
      </c>
      <c r="H557">
        <f t="shared" ca="1" si="117"/>
        <v>1</v>
      </c>
      <c r="I557" s="2">
        <f t="shared" si="118"/>
        <v>0.09</v>
      </c>
      <c r="K557" s="8">
        <f ca="1">IFERROR(VLOOKUP(L557,'Праздничные дни'!$C$2:$C$12427,1,0),IFERROR(VLOOKUP(L557+1,'Праздничные дни'!$C$2:$C$12427,1,0),IFERROR(VLOOKUP(L557+2,'Праздничные дни'!$C$2:$C$12427,1,0),IFERROR(VLOOKUP(L557+3,'Праздничные дни'!$C$2:$C$12427,1,0),IFERROR(VLOOKUP(L557+4,'Праздничные дни'!$C$2:$C$12427,1,0),IFERROR(VLOOKUP(L557+5,'Праздничные дни'!$C$2:$C$12427,1,0),IFERROR(VLOOKUP(L557+6,'Праздничные дни'!$C$2:$C$12427,1,0),IFERROR(VLOOKUP(L557+7,'Праздничные дни'!$C$2:$C$12427,1,0),IFERROR(VLOOKUP(L557+8,'Праздничные дни'!$C$2:$C$12427,1,0),IFERROR(VLOOKUP(L557+9,'Праздничные дни'!$C$2:$C$12427,1,0),IFERROR(VLOOKUP(L557+10,'Праздничные дни'!$C$2:$C$12427,1,0),0)))))))))))</f>
        <v>61697</v>
      </c>
      <c r="L557" s="8">
        <f t="shared" ca="1" si="127"/>
        <v>61697</v>
      </c>
      <c r="M557" s="9">
        <f t="shared" si="124"/>
        <v>100703.56363618122</v>
      </c>
      <c r="N557" s="9">
        <f t="shared" ca="1" si="125"/>
        <v>-489642.08608957281</v>
      </c>
      <c r="O557" s="9">
        <f t="shared" ca="1" si="119"/>
        <v>590345.64972575405</v>
      </c>
      <c r="P557" s="9">
        <f t="shared" ca="1" si="126"/>
        <v>-66782701.732205056</v>
      </c>
      <c r="Q557">
        <f t="shared" ca="1" si="120"/>
        <v>1</v>
      </c>
    </row>
    <row r="558" spans="2:17" x14ac:dyDescent="0.35">
      <c r="B558" s="8">
        <f ca="1">IFERROR(VLOOKUP(C558,'Праздничные дни'!$C$2:$C$12427,1,0),IFERROR(VLOOKUP(C558+1,'Праздничные дни'!$C$2:$C$12427,1,0),IFERROR(VLOOKUP(C558+2,'Праздничные дни'!$C$2:$C$12427,1,0),IFERROR(VLOOKUP(C558+3,'Праздничные дни'!$C$2:$C$12427,1,0),IFERROR(VLOOKUP(C558+4,'Праздничные дни'!$C$2:$C$12427,1,0),IFERROR(VLOOKUP(C558+5,'Праздничные дни'!$C$2:$C$12427,1,0),IFERROR(VLOOKUP(C558+6,'Праздничные дни'!$C$2:$C$12427,1,0),IFERROR(VLOOKUP(C558+7,'Праздничные дни'!$C$2:$C$12427,1,0),IFERROR(VLOOKUP(C558+8,'Праздничные дни'!$C$2:$C$12427,1,0),IFERROR(VLOOKUP(C558+9,'Праздничные дни'!$C$2:$C$12427,1,0),IFERROR(VLOOKUP(C558+10,'Праздничные дни'!$C$2:$C$12427,1,0),0)))))))))))</f>
        <v>61728</v>
      </c>
      <c r="C558" s="8">
        <f t="shared" ca="1" si="121"/>
        <v>61728</v>
      </c>
      <c r="D558" s="9">
        <f t="shared" ca="1" si="115"/>
        <v>98755.432732786561</v>
      </c>
      <c r="E558" s="9">
        <f t="shared" ca="1" si="122"/>
        <v>-512523.03909661144</v>
      </c>
      <c r="F558" s="9">
        <f t="shared" ca="1" si="116"/>
        <v>611278.47182939795</v>
      </c>
      <c r="G558" s="9">
        <f t="shared" ca="1" si="123"/>
        <v>-67661783.586619064</v>
      </c>
      <c r="H558">
        <f t="shared" ca="1" si="117"/>
        <v>1</v>
      </c>
      <c r="I558" s="2">
        <f t="shared" si="118"/>
        <v>0.09</v>
      </c>
      <c r="K558" s="8">
        <f ca="1">IFERROR(VLOOKUP(L558,'Праздничные дни'!$C$2:$C$12427,1,0),IFERROR(VLOOKUP(L558+1,'Праздничные дни'!$C$2:$C$12427,1,0),IFERROR(VLOOKUP(L558+2,'Праздничные дни'!$C$2:$C$12427,1,0),IFERROR(VLOOKUP(L558+3,'Праздничные дни'!$C$2:$C$12427,1,0),IFERROR(VLOOKUP(L558+4,'Праздничные дни'!$C$2:$C$12427,1,0),IFERROR(VLOOKUP(L558+5,'Праздничные дни'!$C$2:$C$12427,1,0),IFERROR(VLOOKUP(L558+6,'Праздничные дни'!$C$2:$C$12427,1,0),IFERROR(VLOOKUP(L558+7,'Праздничные дни'!$C$2:$C$12427,1,0),IFERROR(VLOOKUP(L558+8,'Праздничные дни'!$C$2:$C$12427,1,0),IFERROR(VLOOKUP(L558+9,'Праздничные дни'!$C$2:$C$12427,1,0),IFERROR(VLOOKUP(L558+10,'Праздничные дни'!$C$2:$C$12427,1,0),0)))))))))))</f>
        <v>61728</v>
      </c>
      <c r="L558" s="8">
        <f t="shared" ca="1" si="127"/>
        <v>61728</v>
      </c>
      <c r="M558" s="9">
        <f t="shared" si="124"/>
        <v>100703.56363618122</v>
      </c>
      <c r="N558" s="9">
        <f t="shared" ca="1" si="125"/>
        <v>-510475.99406260852</v>
      </c>
      <c r="O558" s="9">
        <f t="shared" ca="1" si="119"/>
        <v>611179.55769878975</v>
      </c>
      <c r="P558" s="9">
        <f t="shared" ca="1" si="126"/>
        <v>-67393881.289903849</v>
      </c>
      <c r="Q558">
        <f t="shared" ca="1" si="120"/>
        <v>1</v>
      </c>
    </row>
    <row r="559" spans="2:17" x14ac:dyDescent="0.35">
      <c r="B559" s="8">
        <f ca="1">IFERROR(VLOOKUP(C559,'Праздничные дни'!$C$2:$C$12427,1,0),IFERROR(VLOOKUP(C559+1,'Праздничные дни'!$C$2:$C$12427,1,0),IFERROR(VLOOKUP(C559+2,'Праздничные дни'!$C$2:$C$12427,1,0),IFERROR(VLOOKUP(C559+3,'Праздничные дни'!$C$2:$C$12427,1,0),IFERROR(VLOOKUP(C559+4,'Праздничные дни'!$C$2:$C$12427,1,0),IFERROR(VLOOKUP(C559+5,'Праздничные дни'!$C$2:$C$12427,1,0),IFERROR(VLOOKUP(C559+6,'Праздничные дни'!$C$2:$C$12427,1,0),IFERROR(VLOOKUP(C559+7,'Праздничные дни'!$C$2:$C$12427,1,0),IFERROR(VLOOKUP(C559+8,'Праздничные дни'!$C$2:$C$12427,1,0),IFERROR(VLOOKUP(C559+9,'Праздничные дни'!$C$2:$C$12427,1,0),IFERROR(VLOOKUP(C559+10,'Праздничные дни'!$C$2:$C$12427,1,0),0)))))))))))</f>
        <v>61759</v>
      </c>
      <c r="C559" s="8">
        <f t="shared" ca="1" si="121"/>
        <v>61759</v>
      </c>
      <c r="D559" s="9">
        <f t="shared" ca="1" si="115"/>
        <v>98755.432732786561</v>
      </c>
      <c r="E559" s="9">
        <f t="shared" ca="1" si="122"/>
        <v>-517195.55125114298</v>
      </c>
      <c r="F559" s="9">
        <f t="shared" ca="1" si="116"/>
        <v>615950.9839839295</v>
      </c>
      <c r="G559" s="9">
        <f t="shared" ca="1" si="123"/>
        <v>-68277734.570602998</v>
      </c>
      <c r="H559">
        <f t="shared" ca="1" si="117"/>
        <v>1</v>
      </c>
      <c r="I559" s="2">
        <f t="shared" si="118"/>
        <v>0.09</v>
      </c>
      <c r="K559" s="8">
        <f ca="1">IFERROR(VLOOKUP(L559,'Праздничные дни'!$C$2:$C$12427,1,0),IFERROR(VLOOKUP(L559+1,'Праздничные дни'!$C$2:$C$12427,1,0),IFERROR(VLOOKUP(L559+2,'Праздничные дни'!$C$2:$C$12427,1,0),IFERROR(VLOOKUP(L559+3,'Праздничные дни'!$C$2:$C$12427,1,0),IFERROR(VLOOKUP(L559+4,'Праздничные дни'!$C$2:$C$12427,1,0),IFERROR(VLOOKUP(L559+5,'Праздничные дни'!$C$2:$C$12427,1,0),IFERROR(VLOOKUP(L559+6,'Праздничные дни'!$C$2:$C$12427,1,0),IFERROR(VLOOKUP(L559+7,'Праздничные дни'!$C$2:$C$12427,1,0),IFERROR(VLOOKUP(L559+8,'Праздничные дни'!$C$2:$C$12427,1,0),IFERROR(VLOOKUP(L559+9,'Праздничные дни'!$C$2:$C$12427,1,0),IFERROR(VLOOKUP(L559+10,'Праздничные дни'!$C$2:$C$12427,1,0),0)))))))))))</f>
        <v>61759</v>
      </c>
      <c r="L559" s="8">
        <f t="shared" ca="1" si="127"/>
        <v>61759</v>
      </c>
      <c r="M559" s="9">
        <f t="shared" si="124"/>
        <v>100703.56363618122</v>
      </c>
      <c r="N559" s="9">
        <f t="shared" ca="1" si="125"/>
        <v>-515147.75013378559</v>
      </c>
      <c r="O559" s="9">
        <f t="shared" ca="1" si="119"/>
        <v>615851.31376996683</v>
      </c>
      <c r="P559" s="9">
        <f t="shared" ca="1" si="126"/>
        <v>-68009732.603673816</v>
      </c>
      <c r="Q559">
        <f t="shared" ca="1" si="120"/>
        <v>1</v>
      </c>
    </row>
    <row r="560" spans="2:17" x14ac:dyDescent="0.35">
      <c r="B560" s="8">
        <f ca="1">IFERROR(VLOOKUP(C560,'Праздничные дни'!$C$2:$C$12427,1,0),IFERROR(VLOOKUP(C560+1,'Праздничные дни'!$C$2:$C$12427,1,0),IFERROR(VLOOKUP(C560+2,'Праздничные дни'!$C$2:$C$12427,1,0),IFERROR(VLOOKUP(C560+3,'Праздничные дни'!$C$2:$C$12427,1,0),IFERROR(VLOOKUP(C560+4,'Праздничные дни'!$C$2:$C$12427,1,0),IFERROR(VLOOKUP(C560+5,'Праздничные дни'!$C$2:$C$12427,1,0),IFERROR(VLOOKUP(C560+6,'Праздничные дни'!$C$2:$C$12427,1,0),IFERROR(VLOOKUP(C560+7,'Праздничные дни'!$C$2:$C$12427,1,0),IFERROR(VLOOKUP(C560+8,'Праздничные дни'!$C$2:$C$12427,1,0),IFERROR(VLOOKUP(C560+9,'Праздничные дни'!$C$2:$C$12427,1,0),IFERROR(VLOOKUP(C560+10,'Праздничные дни'!$C$2:$C$12427,1,0),0)))))))))))</f>
        <v>61787</v>
      </c>
      <c r="C560" s="8">
        <f t="shared" ca="1" si="121"/>
        <v>61787</v>
      </c>
      <c r="D560" s="9">
        <f t="shared" ca="1" si="115"/>
        <v>98755.432732786561</v>
      </c>
      <c r="E560" s="9">
        <f t="shared" ca="1" si="122"/>
        <v>-471396.96196690289</v>
      </c>
      <c r="F560" s="9">
        <f t="shared" ca="1" si="116"/>
        <v>570152.39469968947</v>
      </c>
      <c r="G560" s="9">
        <f t="shared" ca="1" si="123"/>
        <v>-68847886.965302691</v>
      </c>
      <c r="H560">
        <f t="shared" ca="1" si="117"/>
        <v>1</v>
      </c>
      <c r="I560" s="2">
        <f t="shared" si="118"/>
        <v>0.09</v>
      </c>
      <c r="K560" s="8">
        <f ca="1">IFERROR(VLOOKUP(L560,'Праздничные дни'!$C$2:$C$12427,1,0),IFERROR(VLOOKUP(L560+1,'Праздничные дни'!$C$2:$C$12427,1,0),IFERROR(VLOOKUP(L560+2,'Праздничные дни'!$C$2:$C$12427,1,0),IFERROR(VLOOKUP(L560+3,'Праздничные дни'!$C$2:$C$12427,1,0),IFERROR(VLOOKUP(L560+4,'Праздничные дни'!$C$2:$C$12427,1,0),IFERROR(VLOOKUP(L560+5,'Праздничные дни'!$C$2:$C$12427,1,0),IFERROR(VLOOKUP(L560+6,'Праздничные дни'!$C$2:$C$12427,1,0),IFERROR(VLOOKUP(L560+7,'Праздничные дни'!$C$2:$C$12427,1,0),IFERROR(VLOOKUP(L560+8,'Праздничные дни'!$C$2:$C$12427,1,0),IFERROR(VLOOKUP(L560+9,'Праздничные дни'!$C$2:$C$12427,1,0),IFERROR(VLOOKUP(L560+10,'Праздничные дни'!$C$2:$C$12427,1,0),0)))))))))))</f>
        <v>61787</v>
      </c>
      <c r="L560" s="8">
        <f t="shared" ca="1" si="127"/>
        <v>61787</v>
      </c>
      <c r="M560" s="9">
        <f t="shared" si="124"/>
        <v>100703.56363618122</v>
      </c>
      <c r="N560" s="9">
        <f t="shared" ca="1" si="125"/>
        <v>-469546.64701714524</v>
      </c>
      <c r="O560" s="9">
        <f t="shared" ca="1" si="119"/>
        <v>570250.21065332647</v>
      </c>
      <c r="P560" s="9">
        <f t="shared" ca="1" si="126"/>
        <v>-68579982.814327136</v>
      </c>
      <c r="Q560">
        <f t="shared" ca="1" si="120"/>
        <v>1</v>
      </c>
    </row>
    <row r="561" spans="2:17" x14ac:dyDescent="0.35">
      <c r="B561" s="8">
        <f ca="1">IFERROR(VLOOKUP(C561,'Праздничные дни'!$C$2:$C$12427,1,0),IFERROR(VLOOKUP(C561+1,'Праздничные дни'!$C$2:$C$12427,1,0),IFERROR(VLOOKUP(C561+2,'Праздничные дни'!$C$2:$C$12427,1,0),IFERROR(VLOOKUP(C561+3,'Праздничные дни'!$C$2:$C$12427,1,0),IFERROR(VLOOKUP(C561+4,'Праздничные дни'!$C$2:$C$12427,1,0),IFERROR(VLOOKUP(C561+5,'Праздничные дни'!$C$2:$C$12427,1,0),IFERROR(VLOOKUP(C561+6,'Праздничные дни'!$C$2:$C$12427,1,0),IFERROR(VLOOKUP(C561+7,'Праздничные дни'!$C$2:$C$12427,1,0),IFERROR(VLOOKUP(C561+8,'Праздничные дни'!$C$2:$C$12427,1,0),IFERROR(VLOOKUP(C561+9,'Праздничные дни'!$C$2:$C$12427,1,0),IFERROR(VLOOKUP(C561+10,'Праздничные дни'!$C$2:$C$12427,1,0),0)))))))))))</f>
        <v>61819</v>
      </c>
      <c r="C561" s="8">
        <f t="shared" ca="1" si="121"/>
        <v>61818</v>
      </c>
      <c r="D561" s="9">
        <f t="shared" ca="1" si="115"/>
        <v>98755.432732786561</v>
      </c>
      <c r="E561" s="9">
        <f t="shared" ca="1" si="122"/>
        <v>-543238.12180841574</v>
      </c>
      <c r="F561" s="9">
        <f t="shared" ca="1" si="116"/>
        <v>641993.55454120226</v>
      </c>
      <c r="G561" s="9">
        <f t="shared" ca="1" si="123"/>
        <v>-69489880.519843891</v>
      </c>
      <c r="H561">
        <f t="shared" ca="1" si="117"/>
        <v>1</v>
      </c>
      <c r="I561" s="2">
        <f t="shared" si="118"/>
        <v>0.09</v>
      </c>
      <c r="K561" s="8">
        <f ca="1">IFERROR(VLOOKUP(L561,'Праздничные дни'!$C$2:$C$12427,1,0),IFERROR(VLOOKUP(L561+1,'Праздничные дни'!$C$2:$C$12427,1,0),IFERROR(VLOOKUP(L561+2,'Праздничные дни'!$C$2:$C$12427,1,0),IFERROR(VLOOKUP(L561+3,'Праздничные дни'!$C$2:$C$12427,1,0),IFERROR(VLOOKUP(L561+4,'Праздничные дни'!$C$2:$C$12427,1,0),IFERROR(VLOOKUP(L561+5,'Праздничные дни'!$C$2:$C$12427,1,0),IFERROR(VLOOKUP(L561+6,'Праздничные дни'!$C$2:$C$12427,1,0),IFERROR(VLOOKUP(L561+7,'Праздничные дни'!$C$2:$C$12427,1,0),IFERROR(VLOOKUP(L561+8,'Праздничные дни'!$C$2:$C$12427,1,0),IFERROR(VLOOKUP(L561+9,'Праздничные дни'!$C$2:$C$12427,1,0),IFERROR(VLOOKUP(L561+10,'Праздничные дни'!$C$2:$C$12427,1,0),0)))))))))))</f>
        <v>61819</v>
      </c>
      <c r="L561" s="8">
        <f t="shared" ca="1" si="127"/>
        <v>61818</v>
      </c>
      <c r="M561" s="9">
        <f t="shared" si="124"/>
        <v>100703.56363618122</v>
      </c>
      <c r="N561" s="9">
        <f t="shared" ca="1" si="125"/>
        <v>-541124.2479596223</v>
      </c>
      <c r="O561" s="9">
        <f t="shared" ca="1" si="119"/>
        <v>641827.81159580348</v>
      </c>
      <c r="P561" s="9">
        <f t="shared" ca="1" si="126"/>
        <v>-69221810.625922933</v>
      </c>
      <c r="Q561">
        <f t="shared" ca="1" si="120"/>
        <v>1</v>
      </c>
    </row>
    <row r="562" spans="2:17" x14ac:dyDescent="0.35">
      <c r="B562" s="8">
        <f ca="1">IFERROR(VLOOKUP(C562,'Праздничные дни'!$C$2:$C$12427,1,0),IFERROR(VLOOKUP(C562+1,'Праздничные дни'!$C$2:$C$12427,1,0),IFERROR(VLOOKUP(C562+2,'Праздничные дни'!$C$2:$C$12427,1,0),IFERROR(VLOOKUP(C562+3,'Праздничные дни'!$C$2:$C$12427,1,0),IFERROR(VLOOKUP(C562+4,'Праздничные дни'!$C$2:$C$12427,1,0),IFERROR(VLOOKUP(C562+5,'Праздничные дни'!$C$2:$C$12427,1,0),IFERROR(VLOOKUP(C562+6,'Праздничные дни'!$C$2:$C$12427,1,0),IFERROR(VLOOKUP(C562+7,'Праздничные дни'!$C$2:$C$12427,1,0),IFERROR(VLOOKUP(C562+8,'Праздничные дни'!$C$2:$C$12427,1,0),IFERROR(VLOOKUP(C562+9,'Праздничные дни'!$C$2:$C$12427,1,0),IFERROR(VLOOKUP(C562+10,'Праздничные дни'!$C$2:$C$12427,1,0),0)))))))))))</f>
        <v>61848</v>
      </c>
      <c r="C562" s="8">
        <f t="shared" ca="1" si="121"/>
        <v>61848</v>
      </c>
      <c r="D562" s="9">
        <f t="shared" ca="1" si="115"/>
        <v>98755.432732786561</v>
      </c>
      <c r="E562" s="9">
        <f t="shared" ca="1" si="122"/>
        <v>-496900.2415254591</v>
      </c>
      <c r="F562" s="9">
        <f t="shared" ca="1" si="116"/>
        <v>595655.67425824562</v>
      </c>
      <c r="G562" s="9">
        <f t="shared" ca="1" si="123"/>
        <v>-70085536.194102138</v>
      </c>
      <c r="H562">
        <f t="shared" ca="1" si="117"/>
        <v>1</v>
      </c>
      <c r="I562" s="2">
        <f t="shared" si="118"/>
        <v>0.09</v>
      </c>
      <c r="K562" s="8">
        <f ca="1">IFERROR(VLOOKUP(L562,'Праздничные дни'!$C$2:$C$12427,1,0),IFERROR(VLOOKUP(L562+1,'Праздничные дни'!$C$2:$C$12427,1,0),IFERROR(VLOOKUP(L562+2,'Праздничные дни'!$C$2:$C$12427,1,0),IFERROR(VLOOKUP(L562+3,'Праздничные дни'!$C$2:$C$12427,1,0),IFERROR(VLOOKUP(L562+4,'Праздничные дни'!$C$2:$C$12427,1,0),IFERROR(VLOOKUP(L562+5,'Праздничные дни'!$C$2:$C$12427,1,0),IFERROR(VLOOKUP(L562+6,'Праздничные дни'!$C$2:$C$12427,1,0),IFERROR(VLOOKUP(L562+7,'Праздничные дни'!$C$2:$C$12427,1,0),IFERROR(VLOOKUP(L562+8,'Праздничные дни'!$C$2:$C$12427,1,0),IFERROR(VLOOKUP(L562+9,'Праздничные дни'!$C$2:$C$12427,1,0),IFERROR(VLOOKUP(L562+10,'Праздничные дни'!$C$2:$C$12427,1,0),0)))))))))))</f>
        <v>61848</v>
      </c>
      <c r="L562" s="8">
        <f t="shared" ca="1" si="127"/>
        <v>61848</v>
      </c>
      <c r="M562" s="9">
        <f t="shared" si="124"/>
        <v>100703.56363618122</v>
      </c>
      <c r="N562" s="9">
        <f t="shared" ca="1" si="125"/>
        <v>-494983.35817440785</v>
      </c>
      <c r="O562" s="9">
        <f t="shared" ca="1" si="119"/>
        <v>595686.92181058903</v>
      </c>
      <c r="P562" s="9">
        <f t="shared" ca="1" si="126"/>
        <v>-69817497.547733516</v>
      </c>
      <c r="Q562">
        <f t="shared" ca="1" si="120"/>
        <v>1</v>
      </c>
    </row>
    <row r="563" spans="2:17" x14ac:dyDescent="0.35">
      <c r="B563" s="8">
        <f ca="1">IFERROR(VLOOKUP(C563,'Праздничные дни'!$C$2:$C$12427,1,0),IFERROR(VLOOKUP(C563+1,'Праздничные дни'!$C$2:$C$12427,1,0),IFERROR(VLOOKUP(C563+2,'Праздничные дни'!$C$2:$C$12427,1,0),IFERROR(VLOOKUP(C563+3,'Праздничные дни'!$C$2:$C$12427,1,0),IFERROR(VLOOKUP(C563+4,'Праздничные дни'!$C$2:$C$12427,1,0),IFERROR(VLOOKUP(C563+5,'Праздничные дни'!$C$2:$C$12427,1,0),IFERROR(VLOOKUP(C563+6,'Праздничные дни'!$C$2:$C$12427,1,0),IFERROR(VLOOKUP(C563+7,'Праздничные дни'!$C$2:$C$12427,1,0),IFERROR(VLOOKUP(C563+8,'Праздничные дни'!$C$2:$C$12427,1,0),IFERROR(VLOOKUP(C563+9,'Праздничные дни'!$C$2:$C$12427,1,0),IFERROR(VLOOKUP(C563+10,'Праздничные дни'!$C$2:$C$12427,1,0),0)))))))))))</f>
        <v>61879</v>
      </c>
      <c r="C563" s="8">
        <f t="shared" ca="1" si="121"/>
        <v>61879</v>
      </c>
      <c r="D563" s="9">
        <f t="shared" ca="1" si="115"/>
        <v>98755.432732786561</v>
      </c>
      <c r="E563" s="9">
        <f t="shared" ca="1" si="122"/>
        <v>-535722.31775765738</v>
      </c>
      <c r="F563" s="9">
        <f t="shared" ca="1" si="116"/>
        <v>634477.7504904439</v>
      </c>
      <c r="G563" s="9">
        <f t="shared" ca="1" si="123"/>
        <v>-70720013.94459258</v>
      </c>
      <c r="H563">
        <f t="shared" ca="1" si="117"/>
        <v>1</v>
      </c>
      <c r="I563" s="2">
        <f t="shared" si="118"/>
        <v>0.09</v>
      </c>
      <c r="K563" s="8">
        <f ca="1">IFERROR(VLOOKUP(L563,'Праздничные дни'!$C$2:$C$12427,1,0),IFERROR(VLOOKUP(L563+1,'Праздничные дни'!$C$2:$C$12427,1,0),IFERROR(VLOOKUP(L563+2,'Праздничные дни'!$C$2:$C$12427,1,0),IFERROR(VLOOKUP(L563+3,'Праздничные дни'!$C$2:$C$12427,1,0),IFERROR(VLOOKUP(L563+4,'Праздничные дни'!$C$2:$C$12427,1,0),IFERROR(VLOOKUP(L563+5,'Праздничные дни'!$C$2:$C$12427,1,0),IFERROR(VLOOKUP(L563+6,'Праздничные дни'!$C$2:$C$12427,1,0),IFERROR(VLOOKUP(L563+7,'Праздничные дни'!$C$2:$C$12427,1,0),IFERROR(VLOOKUP(L563+8,'Праздничные дни'!$C$2:$C$12427,1,0),IFERROR(VLOOKUP(L563+9,'Праздничные дни'!$C$2:$C$12427,1,0),IFERROR(VLOOKUP(L563+10,'Праздничные дни'!$C$2:$C$12427,1,0),0)))))))))))</f>
        <v>61879</v>
      </c>
      <c r="L563" s="8">
        <f t="shared" ca="1" si="127"/>
        <v>61879</v>
      </c>
      <c r="M563" s="9">
        <f t="shared" si="124"/>
        <v>100703.56363618122</v>
      </c>
      <c r="N563" s="9">
        <f t="shared" ca="1" si="125"/>
        <v>-533673.47440596297</v>
      </c>
      <c r="O563" s="9">
        <f t="shared" ca="1" si="119"/>
        <v>634377.03804214415</v>
      </c>
      <c r="P563" s="9">
        <f t="shared" ca="1" si="126"/>
        <v>-70451874.585775658</v>
      </c>
      <c r="Q563">
        <f t="shared" ca="1" si="120"/>
        <v>1</v>
      </c>
    </row>
    <row r="564" spans="2:17" x14ac:dyDescent="0.35">
      <c r="B564" s="8">
        <f ca="1">IFERROR(VLOOKUP(C564,'Праздничные дни'!$C$2:$C$12427,1,0),IFERROR(VLOOKUP(C564+1,'Праздничные дни'!$C$2:$C$12427,1,0),IFERROR(VLOOKUP(C564+2,'Праздничные дни'!$C$2:$C$12427,1,0),IFERROR(VLOOKUP(C564+3,'Праздничные дни'!$C$2:$C$12427,1,0),IFERROR(VLOOKUP(C564+4,'Праздничные дни'!$C$2:$C$12427,1,0),IFERROR(VLOOKUP(C564+5,'Праздничные дни'!$C$2:$C$12427,1,0),IFERROR(VLOOKUP(C564+6,'Праздничные дни'!$C$2:$C$12427,1,0),IFERROR(VLOOKUP(C564+7,'Праздничные дни'!$C$2:$C$12427,1,0),IFERROR(VLOOKUP(C564+8,'Праздничные дни'!$C$2:$C$12427,1,0),IFERROR(VLOOKUP(C564+9,'Праздничные дни'!$C$2:$C$12427,1,0),IFERROR(VLOOKUP(C564+10,'Праздничные дни'!$C$2:$C$12427,1,0),0)))))))))))</f>
        <v>61910</v>
      </c>
      <c r="C564" s="8">
        <f t="shared" ca="1" si="121"/>
        <v>61909</v>
      </c>
      <c r="D564" s="9">
        <f t="shared" ca="1" si="115"/>
        <v>98755.432732786561</v>
      </c>
      <c r="E564" s="9">
        <f t="shared" ca="1" si="122"/>
        <v>-540572.16138469393</v>
      </c>
      <c r="F564" s="9">
        <f t="shared" ca="1" si="116"/>
        <v>639327.59411748045</v>
      </c>
      <c r="G564" s="9">
        <f t="shared" ca="1" si="123"/>
        <v>-71359341.538710058</v>
      </c>
      <c r="H564">
        <f t="shared" ca="1" si="117"/>
        <v>1</v>
      </c>
      <c r="I564" s="2">
        <f t="shared" si="118"/>
        <v>0.09</v>
      </c>
      <c r="K564" s="8">
        <f ca="1">IFERROR(VLOOKUP(L564,'Праздничные дни'!$C$2:$C$12427,1,0),IFERROR(VLOOKUP(L564+1,'Праздничные дни'!$C$2:$C$12427,1,0),IFERROR(VLOOKUP(L564+2,'Праздничные дни'!$C$2:$C$12427,1,0),IFERROR(VLOOKUP(L564+3,'Праздничные дни'!$C$2:$C$12427,1,0),IFERROR(VLOOKUP(L564+4,'Праздничные дни'!$C$2:$C$12427,1,0),IFERROR(VLOOKUP(L564+5,'Праздничные дни'!$C$2:$C$12427,1,0),IFERROR(VLOOKUP(L564+6,'Праздничные дни'!$C$2:$C$12427,1,0),IFERROR(VLOOKUP(L564+7,'Праздничные дни'!$C$2:$C$12427,1,0),IFERROR(VLOOKUP(L564+8,'Праздничные дни'!$C$2:$C$12427,1,0),IFERROR(VLOOKUP(L564+9,'Праздничные дни'!$C$2:$C$12427,1,0),IFERROR(VLOOKUP(L564+10,'Праздничные дни'!$C$2:$C$12427,1,0),0)))))))))))</f>
        <v>61910</v>
      </c>
      <c r="L564" s="8">
        <f t="shared" ca="1" si="127"/>
        <v>61909</v>
      </c>
      <c r="M564" s="9">
        <f t="shared" si="124"/>
        <v>100703.56363618122</v>
      </c>
      <c r="N564" s="9">
        <f t="shared" ca="1" si="125"/>
        <v>-538522.54820360022</v>
      </c>
      <c r="O564" s="9">
        <f t="shared" ca="1" si="119"/>
        <v>639226.1118397814</v>
      </c>
      <c r="P564" s="9">
        <f t="shared" ca="1" si="126"/>
        <v>-71091100.697615445</v>
      </c>
      <c r="Q564">
        <f t="shared" ca="1" si="120"/>
        <v>1</v>
      </c>
    </row>
    <row r="565" spans="2:17" x14ac:dyDescent="0.35">
      <c r="B565" s="8">
        <f ca="1">IFERROR(VLOOKUP(C565,'Праздничные дни'!$C$2:$C$12427,1,0),IFERROR(VLOOKUP(C565+1,'Праздничные дни'!$C$2:$C$12427,1,0),IFERROR(VLOOKUP(C565+2,'Праздничные дни'!$C$2:$C$12427,1,0),IFERROR(VLOOKUP(C565+3,'Праздничные дни'!$C$2:$C$12427,1,0),IFERROR(VLOOKUP(C565+4,'Праздничные дни'!$C$2:$C$12427,1,0),IFERROR(VLOOKUP(C565+5,'Праздничные дни'!$C$2:$C$12427,1,0),IFERROR(VLOOKUP(C565+6,'Праздничные дни'!$C$2:$C$12427,1,0),IFERROR(VLOOKUP(C565+7,'Праздничные дни'!$C$2:$C$12427,1,0),IFERROR(VLOOKUP(C565+8,'Праздничные дни'!$C$2:$C$12427,1,0),IFERROR(VLOOKUP(C565+9,'Праздничные дни'!$C$2:$C$12427,1,0),IFERROR(VLOOKUP(C565+10,'Праздничные дни'!$C$2:$C$12427,1,0),0)))))))))))</f>
        <v>61940</v>
      </c>
      <c r="C565" s="8">
        <f t="shared" ca="1" si="121"/>
        <v>61940</v>
      </c>
      <c r="D565" s="9">
        <f t="shared" ca="1" si="115"/>
        <v>98755.432732786561</v>
      </c>
      <c r="E565" s="9">
        <f t="shared" ca="1" si="122"/>
        <v>-527863.62234114285</v>
      </c>
      <c r="F565" s="9">
        <f t="shared" ca="1" si="116"/>
        <v>626619.05507392937</v>
      </c>
      <c r="G565" s="9">
        <f t="shared" ca="1" si="123"/>
        <v>-71985960.59378399</v>
      </c>
      <c r="H565">
        <f t="shared" ca="1" si="117"/>
        <v>1</v>
      </c>
      <c r="I565" s="2">
        <f t="shared" si="118"/>
        <v>0.09</v>
      </c>
      <c r="K565" s="8">
        <f ca="1">IFERROR(VLOOKUP(L565,'Праздничные дни'!$C$2:$C$12427,1,0),IFERROR(VLOOKUP(L565+1,'Праздничные дни'!$C$2:$C$12427,1,0),IFERROR(VLOOKUP(L565+2,'Праздничные дни'!$C$2:$C$12427,1,0),IFERROR(VLOOKUP(L565+3,'Праздничные дни'!$C$2:$C$12427,1,0),IFERROR(VLOOKUP(L565+4,'Праздничные дни'!$C$2:$C$12427,1,0),IFERROR(VLOOKUP(L565+5,'Праздничные дни'!$C$2:$C$12427,1,0),IFERROR(VLOOKUP(L565+6,'Праздничные дни'!$C$2:$C$12427,1,0),IFERROR(VLOOKUP(L565+7,'Праздничные дни'!$C$2:$C$12427,1,0),IFERROR(VLOOKUP(L565+8,'Праздничные дни'!$C$2:$C$12427,1,0),IFERROR(VLOOKUP(L565+9,'Праздничные дни'!$C$2:$C$12427,1,0),IFERROR(VLOOKUP(L565+10,'Праздничные дни'!$C$2:$C$12427,1,0),0)))))))))))</f>
        <v>61940</v>
      </c>
      <c r="L565" s="8">
        <f t="shared" ca="1" si="127"/>
        <v>61940</v>
      </c>
      <c r="M565" s="9">
        <f t="shared" si="124"/>
        <v>100703.56363618122</v>
      </c>
      <c r="N565" s="9">
        <f t="shared" ca="1" si="125"/>
        <v>-525879.37502345664</v>
      </c>
      <c r="O565" s="9">
        <f t="shared" ca="1" si="119"/>
        <v>626582.93865963782</v>
      </c>
      <c r="P565" s="9">
        <f t="shared" ca="1" si="126"/>
        <v>-71717683.636275083</v>
      </c>
      <c r="Q565">
        <f t="shared" ca="1" si="120"/>
        <v>1</v>
      </c>
    </row>
    <row r="566" spans="2:17" x14ac:dyDescent="0.35">
      <c r="B566" s="8">
        <f ca="1">IFERROR(VLOOKUP(C566,'Праздничные дни'!$C$2:$C$12427,1,0),IFERROR(VLOOKUP(C566+1,'Праздничные дни'!$C$2:$C$12427,1,0),IFERROR(VLOOKUP(C566+2,'Праздничные дни'!$C$2:$C$12427,1,0),IFERROR(VLOOKUP(C566+3,'Праздничные дни'!$C$2:$C$12427,1,0),IFERROR(VLOOKUP(C566+4,'Праздничные дни'!$C$2:$C$12427,1,0),IFERROR(VLOOKUP(C566+5,'Праздничные дни'!$C$2:$C$12427,1,0),IFERROR(VLOOKUP(C566+6,'Праздничные дни'!$C$2:$C$12427,1,0),IFERROR(VLOOKUP(C566+7,'Праздничные дни'!$C$2:$C$12427,1,0),IFERROR(VLOOKUP(C566+8,'Праздничные дни'!$C$2:$C$12427,1,0),IFERROR(VLOOKUP(C566+9,'Праздничные дни'!$C$2:$C$12427,1,0),IFERROR(VLOOKUP(C566+10,'Праздничные дни'!$C$2:$C$12427,1,0),0)))))))))))</f>
        <v>61973</v>
      </c>
      <c r="C566" s="8">
        <f t="shared" ca="1" si="121"/>
        <v>61971</v>
      </c>
      <c r="D566" s="9">
        <f t="shared" ca="1" si="115"/>
        <v>98755.432732786561</v>
      </c>
      <c r="E566" s="9">
        <f t="shared" ca="1" si="122"/>
        <v>-585748.77524257114</v>
      </c>
      <c r="F566" s="9">
        <f t="shared" ca="1" si="116"/>
        <v>684504.20797535765</v>
      </c>
      <c r="G566" s="9">
        <f t="shared" ca="1" si="123"/>
        <v>-72670464.801759347</v>
      </c>
      <c r="H566">
        <f t="shared" ca="1" si="117"/>
        <v>1</v>
      </c>
      <c r="I566" s="2">
        <f t="shared" si="118"/>
        <v>0.09</v>
      </c>
      <c r="K566" s="8">
        <f ca="1">IFERROR(VLOOKUP(L566,'Праздничные дни'!$C$2:$C$12427,1,0),IFERROR(VLOOKUP(L566+1,'Праздничные дни'!$C$2:$C$12427,1,0),IFERROR(VLOOKUP(L566+2,'Праздничные дни'!$C$2:$C$12427,1,0),IFERROR(VLOOKUP(L566+3,'Праздничные дни'!$C$2:$C$12427,1,0),IFERROR(VLOOKUP(L566+4,'Праздничные дни'!$C$2:$C$12427,1,0),IFERROR(VLOOKUP(L566+5,'Праздничные дни'!$C$2:$C$12427,1,0),IFERROR(VLOOKUP(L566+6,'Праздничные дни'!$C$2:$C$12427,1,0),IFERROR(VLOOKUP(L566+7,'Праздничные дни'!$C$2:$C$12427,1,0),IFERROR(VLOOKUP(L566+8,'Праздничные дни'!$C$2:$C$12427,1,0),IFERROR(VLOOKUP(L566+9,'Праздничные дни'!$C$2:$C$12427,1,0),IFERROR(VLOOKUP(L566+10,'Праздничные дни'!$C$2:$C$12427,1,0),0)))))))))))</f>
        <v>61973</v>
      </c>
      <c r="L566" s="8">
        <f t="shared" ca="1" si="127"/>
        <v>61971</v>
      </c>
      <c r="M566" s="9">
        <f t="shared" si="124"/>
        <v>100703.56363618122</v>
      </c>
      <c r="N566" s="9">
        <f t="shared" ca="1" si="125"/>
        <v>-583565.80931434804</v>
      </c>
      <c r="O566" s="9">
        <f t="shared" ca="1" si="119"/>
        <v>684269.37295052921</v>
      </c>
      <c r="P566" s="9">
        <f t="shared" ca="1" si="126"/>
        <v>-72401953.009225607</v>
      </c>
      <c r="Q566">
        <f t="shared" ca="1" si="120"/>
        <v>1</v>
      </c>
    </row>
    <row r="567" spans="2:17" x14ac:dyDescent="0.35">
      <c r="B567" s="8">
        <f ca="1">IFERROR(VLOOKUP(C567,'Праздничные дни'!$C$2:$C$12427,1,0),IFERROR(VLOOKUP(C567+1,'Праздничные дни'!$C$2:$C$12427,1,0),IFERROR(VLOOKUP(C567+2,'Праздничные дни'!$C$2:$C$12427,1,0),IFERROR(VLOOKUP(C567+3,'Праздничные дни'!$C$2:$C$12427,1,0),IFERROR(VLOOKUP(C567+4,'Праздничные дни'!$C$2:$C$12427,1,0),IFERROR(VLOOKUP(C567+5,'Праздничные дни'!$C$2:$C$12427,1,0),IFERROR(VLOOKUP(C567+6,'Праздничные дни'!$C$2:$C$12427,1,0),IFERROR(VLOOKUP(C567+7,'Праздничные дни'!$C$2:$C$12427,1,0),IFERROR(VLOOKUP(C567+8,'Праздничные дни'!$C$2:$C$12427,1,0),IFERROR(VLOOKUP(C567+9,'Праздничные дни'!$C$2:$C$12427,1,0),IFERROR(VLOOKUP(C567+10,'Праздничные дни'!$C$2:$C$12427,1,0),0)))))))))))</f>
        <v>62001</v>
      </c>
      <c r="C567" s="8">
        <f t="shared" ca="1" si="121"/>
        <v>62001</v>
      </c>
      <c r="D567" s="9">
        <f t="shared" ref="D567:D592" ca="1" si="128">$G$51</f>
        <v>98755.432732786561</v>
      </c>
      <c r="E567" s="9">
        <f t="shared" ca="1" si="122"/>
        <v>-501724.85287790012</v>
      </c>
      <c r="F567" s="9">
        <f t="shared" ref="F567:F592" ca="1" si="129">IF(D567-E567&lt;0,0,D567-E567)</f>
        <v>600480.28561068664</v>
      </c>
      <c r="G567" s="9">
        <f t="shared" ca="1" si="123"/>
        <v>-73270945.087370038</v>
      </c>
      <c r="H567">
        <f t="shared" ref="H567:H592" ca="1" si="130">IF(G567&lt;0,1,0)</f>
        <v>1</v>
      </c>
      <c r="I567" s="2">
        <f t="shared" ref="I567:I592" si="131">$D$8</f>
        <v>0.09</v>
      </c>
      <c r="K567" s="8">
        <f ca="1">IFERROR(VLOOKUP(L567,'Праздничные дни'!$C$2:$C$12427,1,0),IFERROR(VLOOKUP(L567+1,'Праздничные дни'!$C$2:$C$12427,1,0),IFERROR(VLOOKUP(L567+2,'Праздничные дни'!$C$2:$C$12427,1,0),IFERROR(VLOOKUP(L567+3,'Праздничные дни'!$C$2:$C$12427,1,0),IFERROR(VLOOKUP(L567+4,'Праздничные дни'!$C$2:$C$12427,1,0),IFERROR(VLOOKUP(L567+5,'Праздничные дни'!$C$2:$C$12427,1,0),IFERROR(VLOOKUP(L567+6,'Праздничные дни'!$C$2:$C$12427,1,0),IFERROR(VLOOKUP(L567+7,'Праздничные дни'!$C$2:$C$12427,1,0),IFERROR(VLOOKUP(L567+8,'Праздничные дни'!$C$2:$C$12427,1,0),IFERROR(VLOOKUP(L567+9,'Праздничные дни'!$C$2:$C$12427,1,0),IFERROR(VLOOKUP(L567+10,'Праздничные дни'!$C$2:$C$12427,1,0),0)))))))))))</f>
        <v>62001</v>
      </c>
      <c r="L567" s="8">
        <f t="shared" ca="1" si="127"/>
        <v>62001</v>
      </c>
      <c r="M567" s="9">
        <f t="shared" si="124"/>
        <v>100703.56363618122</v>
      </c>
      <c r="N567" s="9">
        <f t="shared" ca="1" si="125"/>
        <v>-499871.01803629735</v>
      </c>
      <c r="O567" s="9">
        <f t="shared" ref="O567:O592" ca="1" si="132">IF(M567-N567&lt;0,0,M567-N567)</f>
        <v>600574.58167247858</v>
      </c>
      <c r="P567" s="9">
        <f t="shared" ca="1" si="126"/>
        <v>-73002527.590898082</v>
      </c>
      <c r="Q567">
        <f t="shared" ref="Q567:Q592" ca="1" si="133">IF(P567&lt;0,1,0)</f>
        <v>1</v>
      </c>
    </row>
    <row r="568" spans="2:17" x14ac:dyDescent="0.35">
      <c r="B568" s="8">
        <f ca="1">IFERROR(VLOOKUP(C568,'Праздничные дни'!$C$2:$C$12427,1,0),IFERROR(VLOOKUP(C568+1,'Праздничные дни'!$C$2:$C$12427,1,0),IFERROR(VLOOKUP(C568+2,'Праздничные дни'!$C$2:$C$12427,1,0),IFERROR(VLOOKUP(C568+3,'Праздничные дни'!$C$2:$C$12427,1,0),IFERROR(VLOOKUP(C568+4,'Праздничные дни'!$C$2:$C$12427,1,0),IFERROR(VLOOKUP(C568+5,'Праздничные дни'!$C$2:$C$12427,1,0),IFERROR(VLOOKUP(C568+6,'Праздничные дни'!$C$2:$C$12427,1,0),IFERROR(VLOOKUP(C568+7,'Праздничные дни'!$C$2:$C$12427,1,0),IFERROR(VLOOKUP(C568+8,'Праздничные дни'!$C$2:$C$12427,1,0),IFERROR(VLOOKUP(C568+9,'Праздничные дни'!$C$2:$C$12427,1,0),IFERROR(VLOOKUP(C568+10,'Праздничные дни'!$C$2:$C$12427,1,0),0)))))))))))</f>
        <v>62032</v>
      </c>
      <c r="C568" s="8">
        <f t="shared" ref="C568:C592" ca="1" si="134">DATE(YEAR(C567),MONTH(C567)+2,DAY(0))</f>
        <v>62032</v>
      </c>
      <c r="D568" s="9">
        <f t="shared" ca="1" si="128"/>
        <v>98755.432732786561</v>
      </c>
      <c r="E568" s="9">
        <f t="shared" ref="E568:E592" ca="1" si="135">DATEDIF(B567,B568,"d")/365*$D$51*G567</f>
        <v>-560071.05970893812</v>
      </c>
      <c r="F568" s="9">
        <f t="shared" ca="1" si="129"/>
        <v>658826.49244172464</v>
      </c>
      <c r="G568" s="9">
        <f t="shared" ref="G568:G592" ca="1" si="136">G567-F568</f>
        <v>-73929771.579811767</v>
      </c>
      <c r="H568">
        <f t="shared" ca="1" si="130"/>
        <v>1</v>
      </c>
      <c r="I568" s="2">
        <f t="shared" si="131"/>
        <v>0.09</v>
      </c>
      <c r="K568" s="8">
        <f ca="1">IFERROR(VLOOKUP(L568,'Праздничные дни'!$C$2:$C$12427,1,0),IFERROR(VLOOKUP(L568+1,'Праздничные дни'!$C$2:$C$12427,1,0),IFERROR(VLOOKUP(L568+2,'Праздничные дни'!$C$2:$C$12427,1,0),IFERROR(VLOOKUP(L568+3,'Праздничные дни'!$C$2:$C$12427,1,0),IFERROR(VLOOKUP(L568+4,'Праздничные дни'!$C$2:$C$12427,1,0),IFERROR(VLOOKUP(L568+5,'Праздничные дни'!$C$2:$C$12427,1,0),IFERROR(VLOOKUP(L568+6,'Праздничные дни'!$C$2:$C$12427,1,0),IFERROR(VLOOKUP(L568+7,'Праздничные дни'!$C$2:$C$12427,1,0),IFERROR(VLOOKUP(L568+8,'Праздничные дни'!$C$2:$C$12427,1,0),IFERROR(VLOOKUP(L568+9,'Праздничные дни'!$C$2:$C$12427,1,0),IFERROR(VLOOKUP(L568+10,'Праздничные дни'!$C$2:$C$12427,1,0),0)))))))))))</f>
        <v>62032</v>
      </c>
      <c r="L568" s="8">
        <f t="shared" ca="1" si="127"/>
        <v>62032</v>
      </c>
      <c r="M568" s="9">
        <f t="shared" ref="M568:M592" si="137">$G$8</f>
        <v>100703.56363618122</v>
      </c>
      <c r="N568" s="9">
        <f t="shared" ref="N568:N592" ca="1" si="138">DATEDIF(K567,K568,"d")/365*$D$51*P567</f>
        <v>-558019.32048933057</v>
      </c>
      <c r="O568" s="9">
        <f t="shared" ca="1" si="132"/>
        <v>658722.88412551174</v>
      </c>
      <c r="P568" s="9">
        <f t="shared" ref="P568:P592" ca="1" si="139">P567-O568</f>
        <v>-73661250.475023597</v>
      </c>
      <c r="Q568">
        <f t="shared" ca="1" si="133"/>
        <v>1</v>
      </c>
    </row>
    <row r="569" spans="2:17" x14ac:dyDescent="0.35">
      <c r="B569" s="8">
        <f ca="1">IFERROR(VLOOKUP(C569,'Праздничные дни'!$C$2:$C$12427,1,0),IFERROR(VLOOKUP(C569+1,'Праздничные дни'!$C$2:$C$12427,1,0),IFERROR(VLOOKUP(C569+2,'Праздничные дни'!$C$2:$C$12427,1,0),IFERROR(VLOOKUP(C569+3,'Праздничные дни'!$C$2:$C$12427,1,0),IFERROR(VLOOKUP(C569+4,'Праздничные дни'!$C$2:$C$12427,1,0),IFERROR(VLOOKUP(C569+5,'Праздничные дни'!$C$2:$C$12427,1,0),IFERROR(VLOOKUP(C569+6,'Праздничные дни'!$C$2:$C$12427,1,0),IFERROR(VLOOKUP(C569+7,'Праздничные дни'!$C$2:$C$12427,1,0),IFERROR(VLOOKUP(C569+8,'Праздничные дни'!$C$2:$C$12427,1,0),IFERROR(VLOOKUP(C569+9,'Праздничные дни'!$C$2:$C$12427,1,0),IFERROR(VLOOKUP(C569+10,'Праздничные дни'!$C$2:$C$12427,1,0),0)))))))))))</f>
        <v>62064</v>
      </c>
      <c r="C569" s="8">
        <f t="shared" ca="1" si="134"/>
        <v>62062</v>
      </c>
      <c r="D569" s="9">
        <f t="shared" ca="1" si="128"/>
        <v>98755.432732786561</v>
      </c>
      <c r="E569" s="9">
        <f t="shared" ca="1" si="135"/>
        <v>-583336.27986262436</v>
      </c>
      <c r="F569" s="9">
        <f t="shared" ca="1" si="129"/>
        <v>682091.71259541088</v>
      </c>
      <c r="G569" s="9">
        <f t="shared" ca="1" si="136"/>
        <v>-74611863.292407185</v>
      </c>
      <c r="H569">
        <f t="shared" ca="1" si="130"/>
        <v>1</v>
      </c>
      <c r="I569" s="2">
        <f t="shared" si="131"/>
        <v>0.09</v>
      </c>
      <c r="K569" s="8">
        <f ca="1">IFERROR(VLOOKUP(L569,'Праздничные дни'!$C$2:$C$12427,1,0),IFERROR(VLOOKUP(L569+1,'Праздничные дни'!$C$2:$C$12427,1,0),IFERROR(VLOOKUP(L569+2,'Праздничные дни'!$C$2:$C$12427,1,0),IFERROR(VLOOKUP(L569+3,'Праздничные дни'!$C$2:$C$12427,1,0),IFERROR(VLOOKUP(L569+4,'Праздничные дни'!$C$2:$C$12427,1,0),IFERROR(VLOOKUP(L569+5,'Праздничные дни'!$C$2:$C$12427,1,0),IFERROR(VLOOKUP(L569+6,'Праздничные дни'!$C$2:$C$12427,1,0),IFERROR(VLOOKUP(L569+7,'Праздничные дни'!$C$2:$C$12427,1,0),IFERROR(VLOOKUP(L569+8,'Праздничные дни'!$C$2:$C$12427,1,0),IFERROR(VLOOKUP(L569+9,'Праздничные дни'!$C$2:$C$12427,1,0),IFERROR(VLOOKUP(L569+10,'Праздничные дни'!$C$2:$C$12427,1,0),0)))))))))))</f>
        <v>62064</v>
      </c>
      <c r="L569" s="8">
        <f t="shared" ca="1" si="127"/>
        <v>62062</v>
      </c>
      <c r="M569" s="9">
        <f t="shared" si="137"/>
        <v>100703.56363618122</v>
      </c>
      <c r="N569" s="9">
        <f t="shared" ca="1" si="138"/>
        <v>-581217.53799470677</v>
      </c>
      <c r="O569" s="9">
        <f t="shared" ca="1" si="132"/>
        <v>681921.10163088795</v>
      </c>
      <c r="P569" s="9">
        <f t="shared" ca="1" si="139"/>
        <v>-74343171.576654479</v>
      </c>
      <c r="Q569">
        <f t="shared" ca="1" si="133"/>
        <v>1</v>
      </c>
    </row>
    <row r="570" spans="2:17" x14ac:dyDescent="0.35">
      <c r="B570" s="8">
        <f ca="1">IFERROR(VLOOKUP(C570,'Праздничные дни'!$C$2:$C$12427,1,0),IFERROR(VLOOKUP(C570+1,'Праздничные дни'!$C$2:$C$12427,1,0),IFERROR(VLOOKUP(C570+2,'Праздничные дни'!$C$2:$C$12427,1,0),IFERROR(VLOOKUP(C570+3,'Праздничные дни'!$C$2:$C$12427,1,0),IFERROR(VLOOKUP(C570+4,'Праздничные дни'!$C$2:$C$12427,1,0),IFERROR(VLOOKUP(C570+5,'Праздничные дни'!$C$2:$C$12427,1,0),IFERROR(VLOOKUP(C570+6,'Праздничные дни'!$C$2:$C$12427,1,0),IFERROR(VLOOKUP(C570+7,'Праздничные дни'!$C$2:$C$12427,1,0),IFERROR(VLOOKUP(C570+8,'Праздничные дни'!$C$2:$C$12427,1,0),IFERROR(VLOOKUP(C570+9,'Праздничные дни'!$C$2:$C$12427,1,0),IFERROR(VLOOKUP(C570+10,'Праздничные дни'!$C$2:$C$12427,1,0),0)))))))))))</f>
        <v>62093</v>
      </c>
      <c r="C570" s="8">
        <f t="shared" ca="1" si="134"/>
        <v>62093</v>
      </c>
      <c r="D570" s="9">
        <f t="shared" ca="1" si="128"/>
        <v>98755.432732786561</v>
      </c>
      <c r="E570" s="9">
        <f t="shared" ca="1" si="135"/>
        <v>-533525.9265566651</v>
      </c>
      <c r="F570" s="9">
        <f t="shared" ca="1" si="129"/>
        <v>632281.35928945162</v>
      </c>
      <c r="G570" s="9">
        <f t="shared" ca="1" si="136"/>
        <v>-75244144.651696637</v>
      </c>
      <c r="H570">
        <f t="shared" ca="1" si="130"/>
        <v>1</v>
      </c>
      <c r="I570" s="2">
        <f t="shared" si="131"/>
        <v>0.09</v>
      </c>
      <c r="K570" s="8">
        <f ca="1">IFERROR(VLOOKUP(L570,'Праздничные дни'!$C$2:$C$12427,1,0),IFERROR(VLOOKUP(L570+1,'Праздничные дни'!$C$2:$C$12427,1,0),IFERROR(VLOOKUP(L570+2,'Праздничные дни'!$C$2:$C$12427,1,0),IFERROR(VLOOKUP(L570+3,'Праздничные дни'!$C$2:$C$12427,1,0),IFERROR(VLOOKUP(L570+4,'Праздничные дни'!$C$2:$C$12427,1,0),IFERROR(VLOOKUP(L570+5,'Праздничные дни'!$C$2:$C$12427,1,0),IFERROR(VLOOKUP(L570+6,'Праздничные дни'!$C$2:$C$12427,1,0),IFERROR(VLOOKUP(L570+7,'Праздничные дни'!$C$2:$C$12427,1,0),IFERROR(VLOOKUP(L570+8,'Праздничные дни'!$C$2:$C$12427,1,0),IFERROR(VLOOKUP(L570+9,'Праздничные дни'!$C$2:$C$12427,1,0),IFERROR(VLOOKUP(L570+10,'Праздничные дни'!$C$2:$C$12427,1,0),0)))))))))))</f>
        <v>62093</v>
      </c>
      <c r="L570" s="8">
        <f t="shared" ca="1" si="127"/>
        <v>62093</v>
      </c>
      <c r="M570" s="9">
        <f t="shared" si="137"/>
        <v>100703.56363618122</v>
      </c>
      <c r="N570" s="9">
        <f t="shared" ca="1" si="138"/>
        <v>-531604.59675361158</v>
      </c>
      <c r="O570" s="9">
        <f t="shared" ca="1" si="132"/>
        <v>632308.16038979276</v>
      </c>
      <c r="P570" s="9">
        <f t="shared" ca="1" si="139"/>
        <v>-74975479.737044275</v>
      </c>
      <c r="Q570">
        <f t="shared" ca="1" si="133"/>
        <v>1</v>
      </c>
    </row>
    <row r="571" spans="2:17" x14ac:dyDescent="0.35">
      <c r="B571" s="8">
        <f ca="1">IFERROR(VLOOKUP(C571,'Праздничные дни'!$C$2:$C$12427,1,0),IFERROR(VLOOKUP(C571+1,'Праздничные дни'!$C$2:$C$12427,1,0),IFERROR(VLOOKUP(C571+2,'Праздничные дни'!$C$2:$C$12427,1,0),IFERROR(VLOOKUP(C571+3,'Праздничные дни'!$C$2:$C$12427,1,0),IFERROR(VLOOKUP(C571+4,'Праздничные дни'!$C$2:$C$12427,1,0),IFERROR(VLOOKUP(C571+5,'Праздничные дни'!$C$2:$C$12427,1,0),IFERROR(VLOOKUP(C571+6,'Праздничные дни'!$C$2:$C$12427,1,0),IFERROR(VLOOKUP(C571+7,'Праздничные дни'!$C$2:$C$12427,1,0),IFERROR(VLOOKUP(C571+8,'Праздничные дни'!$C$2:$C$12427,1,0),IFERROR(VLOOKUP(C571+9,'Праздничные дни'!$C$2:$C$12427,1,0),IFERROR(VLOOKUP(C571+10,'Праздничные дни'!$C$2:$C$12427,1,0),0)))))))))))</f>
        <v>62124</v>
      </c>
      <c r="C571" s="8">
        <f t="shared" ca="1" si="134"/>
        <v>62124</v>
      </c>
      <c r="D571" s="9">
        <f t="shared" ca="1" si="128"/>
        <v>98755.432732786561</v>
      </c>
      <c r="E571" s="9">
        <f t="shared" ca="1" si="135"/>
        <v>-575153.87281707837</v>
      </c>
      <c r="F571" s="9">
        <f t="shared" ca="1" si="129"/>
        <v>673909.30554986489</v>
      </c>
      <c r="G571" s="9">
        <f t="shared" ca="1" si="136"/>
        <v>-75918053.957246497</v>
      </c>
      <c r="H571">
        <f t="shared" ca="1" si="130"/>
        <v>1</v>
      </c>
      <c r="I571" s="2">
        <f t="shared" si="131"/>
        <v>0.09</v>
      </c>
      <c r="K571" s="8">
        <f ca="1">IFERROR(VLOOKUP(L571,'Праздничные дни'!$C$2:$C$12427,1,0),IFERROR(VLOOKUP(L571+1,'Праздничные дни'!$C$2:$C$12427,1,0),IFERROR(VLOOKUP(L571+2,'Праздничные дни'!$C$2:$C$12427,1,0),IFERROR(VLOOKUP(L571+3,'Праздничные дни'!$C$2:$C$12427,1,0),IFERROR(VLOOKUP(L571+4,'Праздничные дни'!$C$2:$C$12427,1,0),IFERROR(VLOOKUP(L571+5,'Праздничные дни'!$C$2:$C$12427,1,0),IFERROR(VLOOKUP(L571+6,'Праздничные дни'!$C$2:$C$12427,1,0),IFERROR(VLOOKUP(L571+7,'Праздничные дни'!$C$2:$C$12427,1,0),IFERROR(VLOOKUP(L571+8,'Праздничные дни'!$C$2:$C$12427,1,0),IFERROR(VLOOKUP(L571+9,'Праздничные дни'!$C$2:$C$12427,1,0),IFERROR(VLOOKUP(L571+10,'Праздничные дни'!$C$2:$C$12427,1,0),0)))))))))))</f>
        <v>62124</v>
      </c>
      <c r="L571" s="8">
        <f t="shared" ca="1" si="127"/>
        <v>62124</v>
      </c>
      <c r="M571" s="9">
        <f t="shared" si="137"/>
        <v>100703.56363618122</v>
      </c>
      <c r="N571" s="9">
        <f t="shared" ca="1" si="138"/>
        <v>-573100.24237357127</v>
      </c>
      <c r="O571" s="9">
        <f t="shared" ca="1" si="132"/>
        <v>673803.80600975244</v>
      </c>
      <c r="P571" s="9">
        <f t="shared" ca="1" si="139"/>
        <v>-75649283.543054029</v>
      </c>
      <c r="Q571">
        <f t="shared" ca="1" si="133"/>
        <v>1</v>
      </c>
    </row>
    <row r="572" spans="2:17" x14ac:dyDescent="0.35">
      <c r="B572" s="8">
        <f ca="1">IFERROR(VLOOKUP(C572,'Праздничные дни'!$C$2:$C$12427,1,0),IFERROR(VLOOKUP(C572+1,'Праздничные дни'!$C$2:$C$12427,1,0),IFERROR(VLOOKUP(C572+2,'Праздничные дни'!$C$2:$C$12427,1,0),IFERROR(VLOOKUP(C572+3,'Праздничные дни'!$C$2:$C$12427,1,0),IFERROR(VLOOKUP(C572+4,'Праздничные дни'!$C$2:$C$12427,1,0),IFERROR(VLOOKUP(C572+5,'Праздничные дни'!$C$2:$C$12427,1,0),IFERROR(VLOOKUP(C572+6,'Праздничные дни'!$C$2:$C$12427,1,0),IFERROR(VLOOKUP(C572+7,'Праздничные дни'!$C$2:$C$12427,1,0),IFERROR(VLOOKUP(C572+8,'Праздничные дни'!$C$2:$C$12427,1,0),IFERROR(VLOOKUP(C572+9,'Праздничные дни'!$C$2:$C$12427,1,0),IFERROR(VLOOKUP(C572+10,'Праздничные дни'!$C$2:$C$12427,1,0),0)))))))))))</f>
        <v>62152</v>
      </c>
      <c r="C572" s="8">
        <f t="shared" ca="1" si="134"/>
        <v>62152</v>
      </c>
      <c r="D572" s="9">
        <f t="shared" ca="1" si="128"/>
        <v>98755.432732786561</v>
      </c>
      <c r="E572" s="9">
        <f t="shared" ca="1" si="135"/>
        <v>-524146.56430756487</v>
      </c>
      <c r="F572" s="9">
        <f t="shared" ca="1" si="129"/>
        <v>622901.99704035139</v>
      </c>
      <c r="G572" s="9">
        <f t="shared" ca="1" si="136"/>
        <v>-76540955.954286844</v>
      </c>
      <c r="H572">
        <f t="shared" ca="1" si="130"/>
        <v>1</v>
      </c>
      <c r="I572" s="2">
        <f t="shared" si="131"/>
        <v>0.09</v>
      </c>
      <c r="K572" s="8">
        <f ca="1">IFERROR(VLOOKUP(L572,'Праздничные дни'!$C$2:$C$12427,1,0),IFERROR(VLOOKUP(L572+1,'Праздничные дни'!$C$2:$C$12427,1,0),IFERROR(VLOOKUP(L572+2,'Праздничные дни'!$C$2:$C$12427,1,0),IFERROR(VLOOKUP(L572+3,'Праздничные дни'!$C$2:$C$12427,1,0),IFERROR(VLOOKUP(L572+4,'Праздничные дни'!$C$2:$C$12427,1,0),IFERROR(VLOOKUP(L572+5,'Праздничные дни'!$C$2:$C$12427,1,0),IFERROR(VLOOKUP(L572+6,'Праздничные дни'!$C$2:$C$12427,1,0),IFERROR(VLOOKUP(L572+7,'Праздничные дни'!$C$2:$C$12427,1,0),IFERROR(VLOOKUP(L572+8,'Праздничные дни'!$C$2:$C$12427,1,0),IFERROR(VLOOKUP(L572+9,'Праздничные дни'!$C$2:$C$12427,1,0),IFERROR(VLOOKUP(L572+10,'Праздничные дни'!$C$2:$C$12427,1,0),0)))))))))))</f>
        <v>62152</v>
      </c>
      <c r="L572" s="8">
        <f t="shared" ca="1" si="127"/>
        <v>62152</v>
      </c>
      <c r="M572" s="9">
        <f t="shared" si="137"/>
        <v>100703.56363618122</v>
      </c>
      <c r="N572" s="9">
        <f t="shared" ca="1" si="138"/>
        <v>-522290.94391368807</v>
      </c>
      <c r="O572" s="9">
        <f t="shared" ca="1" si="132"/>
        <v>622994.50754986925</v>
      </c>
      <c r="P572" s="9">
        <f t="shared" ca="1" si="139"/>
        <v>-76272278.050603896</v>
      </c>
      <c r="Q572">
        <f t="shared" ca="1" si="133"/>
        <v>1</v>
      </c>
    </row>
    <row r="573" spans="2:17" x14ac:dyDescent="0.35">
      <c r="B573" s="8">
        <f ca="1">IFERROR(VLOOKUP(C573,'Праздничные дни'!$C$2:$C$12427,1,0),IFERROR(VLOOKUP(C573+1,'Праздничные дни'!$C$2:$C$12427,1,0),IFERROR(VLOOKUP(C573+2,'Праздничные дни'!$C$2:$C$12427,1,0),IFERROR(VLOOKUP(C573+3,'Праздничные дни'!$C$2:$C$12427,1,0),IFERROR(VLOOKUP(C573+4,'Праздничные дни'!$C$2:$C$12427,1,0),IFERROR(VLOOKUP(C573+5,'Праздничные дни'!$C$2:$C$12427,1,0),IFERROR(VLOOKUP(C573+6,'Праздничные дни'!$C$2:$C$12427,1,0),IFERROR(VLOOKUP(C573+7,'Праздничные дни'!$C$2:$C$12427,1,0),IFERROR(VLOOKUP(C573+8,'Праздничные дни'!$C$2:$C$12427,1,0),IFERROR(VLOOKUP(C573+9,'Праздничные дни'!$C$2:$C$12427,1,0),IFERROR(VLOOKUP(C573+10,'Праздничные дни'!$C$2:$C$12427,1,0),0)))))))))))</f>
        <v>62183</v>
      </c>
      <c r="C573" s="8">
        <f t="shared" ca="1" si="134"/>
        <v>62183</v>
      </c>
      <c r="D573" s="9">
        <f t="shared" ca="1" si="128"/>
        <v>98755.432732786561</v>
      </c>
      <c r="E573" s="9">
        <f t="shared" ca="1" si="135"/>
        <v>-585066.48523961718</v>
      </c>
      <c r="F573" s="9">
        <f t="shared" ca="1" si="129"/>
        <v>683821.91797240369</v>
      </c>
      <c r="G573" s="9">
        <f t="shared" ca="1" si="136"/>
        <v>-77224777.872259244</v>
      </c>
      <c r="H573">
        <f t="shared" ca="1" si="130"/>
        <v>1</v>
      </c>
      <c r="I573" s="2">
        <f t="shared" si="131"/>
        <v>0.09</v>
      </c>
      <c r="K573" s="8">
        <f ca="1">IFERROR(VLOOKUP(L573,'Праздничные дни'!$C$2:$C$12427,1,0),IFERROR(VLOOKUP(L573+1,'Праздничные дни'!$C$2:$C$12427,1,0),IFERROR(VLOOKUP(L573+2,'Праздничные дни'!$C$2:$C$12427,1,0),IFERROR(VLOOKUP(L573+3,'Праздничные дни'!$C$2:$C$12427,1,0),IFERROR(VLOOKUP(L573+4,'Праздничные дни'!$C$2:$C$12427,1,0),IFERROR(VLOOKUP(L573+5,'Праздничные дни'!$C$2:$C$12427,1,0),IFERROR(VLOOKUP(L573+6,'Праздничные дни'!$C$2:$C$12427,1,0),IFERROR(VLOOKUP(L573+7,'Праздничные дни'!$C$2:$C$12427,1,0),IFERROR(VLOOKUP(L573+8,'Праздничные дни'!$C$2:$C$12427,1,0),IFERROR(VLOOKUP(L573+9,'Праздничные дни'!$C$2:$C$12427,1,0),IFERROR(VLOOKUP(L573+10,'Праздничные дни'!$C$2:$C$12427,1,0),0)))))))))))</f>
        <v>62183</v>
      </c>
      <c r="L573" s="8">
        <f t="shared" ca="1" si="127"/>
        <v>62183</v>
      </c>
      <c r="M573" s="9">
        <f t="shared" si="137"/>
        <v>100703.56363618122</v>
      </c>
      <c r="N573" s="9">
        <f t="shared" ca="1" si="138"/>
        <v>-583012.75551009551</v>
      </c>
      <c r="O573" s="9">
        <f t="shared" ca="1" si="132"/>
        <v>683716.31914627668</v>
      </c>
      <c r="P573" s="9">
        <f t="shared" ca="1" si="139"/>
        <v>-76955994.369750172</v>
      </c>
      <c r="Q573">
        <f t="shared" ca="1" si="133"/>
        <v>1</v>
      </c>
    </row>
    <row r="574" spans="2:17" x14ac:dyDescent="0.35">
      <c r="B574" s="8">
        <f ca="1">IFERROR(VLOOKUP(C574,'Праздничные дни'!$C$2:$C$12427,1,0),IFERROR(VLOOKUP(C574+1,'Праздничные дни'!$C$2:$C$12427,1,0),IFERROR(VLOOKUP(C574+2,'Праздничные дни'!$C$2:$C$12427,1,0),IFERROR(VLOOKUP(C574+3,'Праздничные дни'!$C$2:$C$12427,1,0),IFERROR(VLOOKUP(C574+4,'Праздничные дни'!$C$2:$C$12427,1,0),IFERROR(VLOOKUP(C574+5,'Праздничные дни'!$C$2:$C$12427,1,0),IFERROR(VLOOKUP(C574+6,'Праздничные дни'!$C$2:$C$12427,1,0),IFERROR(VLOOKUP(C574+7,'Праздничные дни'!$C$2:$C$12427,1,0),IFERROR(VLOOKUP(C574+8,'Праздничные дни'!$C$2:$C$12427,1,0),IFERROR(VLOOKUP(C574+9,'Праздничные дни'!$C$2:$C$12427,1,0),IFERROR(VLOOKUP(C574+10,'Праздничные дни'!$C$2:$C$12427,1,0),0)))))))))))</f>
        <v>62213</v>
      </c>
      <c r="C574" s="8">
        <f t="shared" ca="1" si="134"/>
        <v>62213</v>
      </c>
      <c r="D574" s="9">
        <f t="shared" ca="1" si="128"/>
        <v>98755.432732786561</v>
      </c>
      <c r="E574" s="9">
        <f t="shared" ca="1" si="135"/>
        <v>-571251.78152082174</v>
      </c>
      <c r="F574" s="9">
        <f t="shared" ca="1" si="129"/>
        <v>670007.21425360825</v>
      </c>
      <c r="G574" s="9">
        <f t="shared" ca="1" si="136"/>
        <v>-77894785.086512849</v>
      </c>
      <c r="H574">
        <f t="shared" ca="1" si="130"/>
        <v>1</v>
      </c>
      <c r="I574" s="2">
        <f t="shared" si="131"/>
        <v>0.09</v>
      </c>
      <c r="K574" s="8">
        <f ca="1">IFERROR(VLOOKUP(L574,'Праздничные дни'!$C$2:$C$12427,1,0),IFERROR(VLOOKUP(L574+1,'Праздничные дни'!$C$2:$C$12427,1,0),IFERROR(VLOOKUP(L574+2,'Праздничные дни'!$C$2:$C$12427,1,0),IFERROR(VLOOKUP(L574+3,'Праздничные дни'!$C$2:$C$12427,1,0),IFERROR(VLOOKUP(L574+4,'Праздничные дни'!$C$2:$C$12427,1,0),IFERROR(VLOOKUP(L574+5,'Праздничные дни'!$C$2:$C$12427,1,0),IFERROR(VLOOKUP(L574+6,'Праздничные дни'!$C$2:$C$12427,1,0),IFERROR(VLOOKUP(L574+7,'Праздничные дни'!$C$2:$C$12427,1,0),IFERROR(VLOOKUP(L574+8,'Праздничные дни'!$C$2:$C$12427,1,0),IFERROR(VLOOKUP(L574+9,'Праздничные дни'!$C$2:$C$12427,1,0),IFERROR(VLOOKUP(L574+10,'Праздничные дни'!$C$2:$C$12427,1,0),0)))))))))))</f>
        <v>62213</v>
      </c>
      <c r="L574" s="8">
        <f t="shared" ref="L574:L592" ca="1" si="140">DATE(YEAR(L573),MONTH(L573)+2,DAY(0))</f>
        <v>62213</v>
      </c>
      <c r="M574" s="9">
        <f t="shared" si="137"/>
        <v>100703.56363618122</v>
      </c>
      <c r="N574" s="9">
        <f t="shared" ca="1" si="138"/>
        <v>-569263.51999541209</v>
      </c>
      <c r="O574" s="9">
        <f t="shared" ca="1" si="132"/>
        <v>669967.08363159327</v>
      </c>
      <c r="P574" s="9">
        <f t="shared" ca="1" si="139"/>
        <v>-77625961.453381762</v>
      </c>
      <c r="Q574">
        <f t="shared" ca="1" si="133"/>
        <v>1</v>
      </c>
    </row>
    <row r="575" spans="2:17" x14ac:dyDescent="0.35">
      <c r="B575" s="8">
        <f ca="1">IFERROR(VLOOKUP(C575,'Праздничные дни'!$C$2:$C$12427,1,0),IFERROR(VLOOKUP(C575+1,'Праздничные дни'!$C$2:$C$12427,1,0),IFERROR(VLOOKUP(C575+2,'Праздничные дни'!$C$2:$C$12427,1,0),IFERROR(VLOOKUP(C575+3,'Праздничные дни'!$C$2:$C$12427,1,0),IFERROR(VLOOKUP(C575+4,'Праздничные дни'!$C$2:$C$12427,1,0),IFERROR(VLOOKUP(C575+5,'Праздничные дни'!$C$2:$C$12427,1,0),IFERROR(VLOOKUP(C575+6,'Праздничные дни'!$C$2:$C$12427,1,0),IFERROR(VLOOKUP(C575+7,'Праздничные дни'!$C$2:$C$12427,1,0),IFERROR(VLOOKUP(C575+8,'Праздничные дни'!$C$2:$C$12427,1,0),IFERROR(VLOOKUP(C575+9,'Праздничные дни'!$C$2:$C$12427,1,0),IFERROR(VLOOKUP(C575+10,'Праздничные дни'!$C$2:$C$12427,1,0),0)))))))))))</f>
        <v>62246</v>
      </c>
      <c r="C575" s="8">
        <f t="shared" ca="1" si="134"/>
        <v>62244</v>
      </c>
      <c r="D575" s="9">
        <f t="shared" ca="1" si="128"/>
        <v>98755.432732786561</v>
      </c>
      <c r="E575" s="9">
        <f t="shared" ca="1" si="135"/>
        <v>-633828.79919710464</v>
      </c>
      <c r="F575" s="9">
        <f t="shared" ca="1" si="129"/>
        <v>732584.23192989116</v>
      </c>
      <c r="G575" s="9">
        <f t="shared" ca="1" si="136"/>
        <v>-78627369.318442747</v>
      </c>
      <c r="H575">
        <f t="shared" ca="1" si="130"/>
        <v>1</v>
      </c>
      <c r="I575" s="2">
        <f t="shared" si="131"/>
        <v>0.09</v>
      </c>
      <c r="K575" s="8">
        <f ca="1">IFERROR(VLOOKUP(L575,'Праздничные дни'!$C$2:$C$12427,1,0),IFERROR(VLOOKUP(L575+1,'Праздничные дни'!$C$2:$C$12427,1,0),IFERROR(VLOOKUP(L575+2,'Праздничные дни'!$C$2:$C$12427,1,0),IFERROR(VLOOKUP(L575+3,'Праздничные дни'!$C$2:$C$12427,1,0),IFERROR(VLOOKUP(L575+4,'Праздничные дни'!$C$2:$C$12427,1,0),IFERROR(VLOOKUP(L575+5,'Праздничные дни'!$C$2:$C$12427,1,0),IFERROR(VLOOKUP(L575+6,'Праздничные дни'!$C$2:$C$12427,1,0),IFERROR(VLOOKUP(L575+7,'Праздничные дни'!$C$2:$C$12427,1,0),IFERROR(VLOOKUP(L575+8,'Праздничные дни'!$C$2:$C$12427,1,0),IFERROR(VLOOKUP(L575+9,'Праздничные дни'!$C$2:$C$12427,1,0),IFERROR(VLOOKUP(L575+10,'Праздничные дни'!$C$2:$C$12427,1,0),0)))))))))))</f>
        <v>62246</v>
      </c>
      <c r="L575" s="8">
        <f t="shared" ca="1" si="140"/>
        <v>62244</v>
      </c>
      <c r="M575" s="9">
        <f t="shared" si="137"/>
        <v>100703.56363618122</v>
      </c>
      <c r="N575" s="9">
        <f t="shared" ca="1" si="138"/>
        <v>-631641.38497683243</v>
      </c>
      <c r="O575" s="9">
        <f t="shared" ca="1" si="132"/>
        <v>732344.94861301361</v>
      </c>
      <c r="P575" s="9">
        <f t="shared" ca="1" si="139"/>
        <v>-78358306.40199478</v>
      </c>
      <c r="Q575">
        <f t="shared" ca="1" si="133"/>
        <v>1</v>
      </c>
    </row>
    <row r="576" spans="2:17" x14ac:dyDescent="0.35">
      <c r="B576" s="8">
        <f ca="1">IFERROR(VLOOKUP(C576,'Праздничные дни'!$C$2:$C$12427,1,0),IFERROR(VLOOKUP(C576+1,'Праздничные дни'!$C$2:$C$12427,1,0),IFERROR(VLOOKUP(C576+2,'Праздничные дни'!$C$2:$C$12427,1,0),IFERROR(VLOOKUP(C576+3,'Праздничные дни'!$C$2:$C$12427,1,0),IFERROR(VLOOKUP(C576+4,'Праздничные дни'!$C$2:$C$12427,1,0),IFERROR(VLOOKUP(C576+5,'Праздничные дни'!$C$2:$C$12427,1,0),IFERROR(VLOOKUP(C576+6,'Праздничные дни'!$C$2:$C$12427,1,0),IFERROR(VLOOKUP(C576+7,'Праздничные дни'!$C$2:$C$12427,1,0),IFERROR(VLOOKUP(C576+8,'Праздничные дни'!$C$2:$C$12427,1,0),IFERROR(VLOOKUP(C576+9,'Праздничные дни'!$C$2:$C$12427,1,0),IFERROR(VLOOKUP(C576+10,'Праздничные дни'!$C$2:$C$12427,1,0),0)))))))))))</f>
        <v>62274</v>
      </c>
      <c r="C576" s="8">
        <f t="shared" ca="1" si="134"/>
        <v>62274</v>
      </c>
      <c r="D576" s="9">
        <f t="shared" ca="1" si="128"/>
        <v>98755.432732786561</v>
      </c>
      <c r="E576" s="9">
        <f t="shared" ca="1" si="135"/>
        <v>-542851.97447253624</v>
      </c>
      <c r="F576" s="9">
        <f t="shared" ca="1" si="129"/>
        <v>641607.40720532276</v>
      </c>
      <c r="G576" s="9">
        <f t="shared" ca="1" si="136"/>
        <v>-79268976.725648075</v>
      </c>
      <c r="H576">
        <f t="shared" ca="1" si="130"/>
        <v>1</v>
      </c>
      <c r="I576" s="2">
        <f t="shared" si="131"/>
        <v>0.09</v>
      </c>
      <c r="K576" s="8">
        <f ca="1">IFERROR(VLOOKUP(L576,'Праздничные дни'!$C$2:$C$12427,1,0),IFERROR(VLOOKUP(L576+1,'Праздничные дни'!$C$2:$C$12427,1,0),IFERROR(VLOOKUP(L576+2,'Праздничные дни'!$C$2:$C$12427,1,0),IFERROR(VLOOKUP(L576+3,'Праздничные дни'!$C$2:$C$12427,1,0),IFERROR(VLOOKUP(L576+4,'Праздничные дни'!$C$2:$C$12427,1,0),IFERROR(VLOOKUP(L576+5,'Праздничные дни'!$C$2:$C$12427,1,0),IFERROR(VLOOKUP(L576+6,'Праздничные дни'!$C$2:$C$12427,1,0),IFERROR(VLOOKUP(L576+7,'Праздничные дни'!$C$2:$C$12427,1,0),IFERROR(VLOOKUP(L576+8,'Праздничные дни'!$C$2:$C$12427,1,0),IFERROR(VLOOKUP(L576+9,'Праздничные дни'!$C$2:$C$12427,1,0),IFERROR(VLOOKUP(L576+10,'Праздничные дни'!$C$2:$C$12427,1,0),0)))))))))))</f>
        <v>62274</v>
      </c>
      <c r="L576" s="8">
        <f t="shared" ca="1" si="140"/>
        <v>62274</v>
      </c>
      <c r="M576" s="9">
        <f t="shared" si="137"/>
        <v>100703.56363618122</v>
      </c>
      <c r="N576" s="9">
        <f t="shared" ca="1" si="138"/>
        <v>-540994.33461103239</v>
      </c>
      <c r="O576" s="9">
        <f t="shared" ca="1" si="132"/>
        <v>641697.89824721357</v>
      </c>
      <c r="P576" s="9">
        <f t="shared" ca="1" si="139"/>
        <v>-79000004.300241992</v>
      </c>
      <c r="Q576">
        <f t="shared" ca="1" si="133"/>
        <v>1</v>
      </c>
    </row>
    <row r="577" spans="2:17" x14ac:dyDescent="0.35">
      <c r="B577" s="8">
        <f ca="1">IFERROR(VLOOKUP(C577,'Праздничные дни'!$C$2:$C$12427,1,0),IFERROR(VLOOKUP(C577+1,'Праздничные дни'!$C$2:$C$12427,1,0),IFERROR(VLOOKUP(C577+2,'Праздничные дни'!$C$2:$C$12427,1,0),IFERROR(VLOOKUP(C577+3,'Праздничные дни'!$C$2:$C$12427,1,0),IFERROR(VLOOKUP(C577+4,'Праздничные дни'!$C$2:$C$12427,1,0),IFERROR(VLOOKUP(C577+5,'Праздничные дни'!$C$2:$C$12427,1,0),IFERROR(VLOOKUP(C577+6,'Праздничные дни'!$C$2:$C$12427,1,0),IFERROR(VLOOKUP(C577+7,'Праздничные дни'!$C$2:$C$12427,1,0),IFERROR(VLOOKUP(C577+8,'Праздничные дни'!$C$2:$C$12427,1,0),IFERROR(VLOOKUP(C577+9,'Праздничные дни'!$C$2:$C$12427,1,0),IFERROR(VLOOKUP(C577+10,'Праздничные дни'!$C$2:$C$12427,1,0),0)))))))))))</f>
        <v>62305</v>
      </c>
      <c r="C577" s="8">
        <f t="shared" ca="1" si="134"/>
        <v>62305</v>
      </c>
      <c r="D577" s="9">
        <f t="shared" ca="1" si="128"/>
        <v>98755.432732786561</v>
      </c>
      <c r="E577" s="9">
        <f t="shared" ca="1" si="135"/>
        <v>-605919.02757413185</v>
      </c>
      <c r="F577" s="9">
        <f t="shared" ca="1" si="129"/>
        <v>704674.46030691836</v>
      </c>
      <c r="G577" s="9">
        <f t="shared" ca="1" si="136"/>
        <v>-79973651.185954988</v>
      </c>
      <c r="H577">
        <f t="shared" ca="1" si="130"/>
        <v>1</v>
      </c>
      <c r="I577" s="2">
        <f t="shared" si="131"/>
        <v>0.09</v>
      </c>
      <c r="K577" s="8">
        <f ca="1">IFERROR(VLOOKUP(L577,'Праздничные дни'!$C$2:$C$12427,1,0),IFERROR(VLOOKUP(L577+1,'Праздничные дни'!$C$2:$C$12427,1,0),IFERROR(VLOOKUP(L577+2,'Праздничные дни'!$C$2:$C$12427,1,0),IFERROR(VLOOKUP(L577+3,'Праздничные дни'!$C$2:$C$12427,1,0),IFERROR(VLOOKUP(L577+4,'Праздничные дни'!$C$2:$C$12427,1,0),IFERROR(VLOOKUP(L577+5,'Праздничные дни'!$C$2:$C$12427,1,0),IFERROR(VLOOKUP(L577+6,'Праздничные дни'!$C$2:$C$12427,1,0),IFERROR(VLOOKUP(L577+7,'Праздничные дни'!$C$2:$C$12427,1,0),IFERROR(VLOOKUP(L577+8,'Праздничные дни'!$C$2:$C$12427,1,0),IFERROR(VLOOKUP(L577+9,'Праздничные дни'!$C$2:$C$12427,1,0),IFERROR(VLOOKUP(L577+10,'Праздничные дни'!$C$2:$C$12427,1,0),0)))))))))))</f>
        <v>62305</v>
      </c>
      <c r="L577" s="8">
        <f t="shared" ca="1" si="140"/>
        <v>62305</v>
      </c>
      <c r="M577" s="9">
        <f t="shared" si="137"/>
        <v>100703.56363618122</v>
      </c>
      <c r="N577" s="9">
        <f t="shared" ca="1" si="138"/>
        <v>-603863.04656897299</v>
      </c>
      <c r="O577" s="9">
        <f t="shared" ca="1" si="132"/>
        <v>704566.61020515417</v>
      </c>
      <c r="P577" s="9">
        <f t="shared" ca="1" si="139"/>
        <v>-79704570.91044715</v>
      </c>
      <c r="Q577">
        <f t="shared" ca="1" si="133"/>
        <v>1</v>
      </c>
    </row>
    <row r="578" spans="2:17" x14ac:dyDescent="0.35">
      <c r="B578" s="8">
        <f ca="1">IFERROR(VLOOKUP(C578,'Праздничные дни'!$C$2:$C$12427,1,0),IFERROR(VLOOKUP(C578+1,'Праздничные дни'!$C$2:$C$12427,1,0),IFERROR(VLOOKUP(C578+2,'Праздничные дни'!$C$2:$C$12427,1,0),IFERROR(VLOOKUP(C578+3,'Праздничные дни'!$C$2:$C$12427,1,0),IFERROR(VLOOKUP(C578+4,'Праздничные дни'!$C$2:$C$12427,1,0),IFERROR(VLOOKUP(C578+5,'Праздничные дни'!$C$2:$C$12427,1,0),IFERROR(VLOOKUP(C578+6,'Праздничные дни'!$C$2:$C$12427,1,0),IFERROR(VLOOKUP(C578+7,'Праздничные дни'!$C$2:$C$12427,1,0),IFERROR(VLOOKUP(C578+8,'Праздничные дни'!$C$2:$C$12427,1,0),IFERROR(VLOOKUP(C578+9,'Праздничные дни'!$C$2:$C$12427,1,0),IFERROR(VLOOKUP(C578+10,'Праздничные дни'!$C$2:$C$12427,1,0),0)))))))))))</f>
        <v>62337</v>
      </c>
      <c r="C578" s="8">
        <f t="shared" ca="1" si="134"/>
        <v>62336</v>
      </c>
      <c r="D578" s="9">
        <f t="shared" ca="1" si="128"/>
        <v>98755.432732786561</v>
      </c>
      <c r="E578" s="9">
        <f t="shared" ca="1" si="135"/>
        <v>-631024.97374123381</v>
      </c>
      <c r="F578" s="9">
        <f t="shared" ca="1" si="129"/>
        <v>729780.40647402033</v>
      </c>
      <c r="G578" s="9">
        <f t="shared" ca="1" si="136"/>
        <v>-80703431.592429012</v>
      </c>
      <c r="H578">
        <f t="shared" ca="1" si="130"/>
        <v>1</v>
      </c>
      <c r="I578" s="2">
        <f t="shared" si="131"/>
        <v>0.09</v>
      </c>
      <c r="K578" s="8">
        <f ca="1">IFERROR(VLOOKUP(L578,'Праздничные дни'!$C$2:$C$12427,1,0),IFERROR(VLOOKUP(L578+1,'Праздничные дни'!$C$2:$C$12427,1,0),IFERROR(VLOOKUP(L578+2,'Праздничные дни'!$C$2:$C$12427,1,0),IFERROR(VLOOKUP(L578+3,'Праздничные дни'!$C$2:$C$12427,1,0),IFERROR(VLOOKUP(L578+4,'Праздничные дни'!$C$2:$C$12427,1,0),IFERROR(VLOOKUP(L578+5,'Праздничные дни'!$C$2:$C$12427,1,0),IFERROR(VLOOKUP(L578+6,'Праздничные дни'!$C$2:$C$12427,1,0),IFERROR(VLOOKUP(L578+7,'Праздничные дни'!$C$2:$C$12427,1,0),IFERROR(VLOOKUP(L578+8,'Праздничные дни'!$C$2:$C$12427,1,0),IFERROR(VLOOKUP(L578+9,'Праздничные дни'!$C$2:$C$12427,1,0),IFERROR(VLOOKUP(L578+10,'Праздничные дни'!$C$2:$C$12427,1,0),0)))))))))))</f>
        <v>62337</v>
      </c>
      <c r="L578" s="8">
        <f t="shared" ca="1" si="140"/>
        <v>62336</v>
      </c>
      <c r="M578" s="9">
        <f t="shared" si="137"/>
        <v>100703.56363618122</v>
      </c>
      <c r="N578" s="9">
        <f t="shared" ca="1" si="138"/>
        <v>-628901.81978654186</v>
      </c>
      <c r="O578" s="9">
        <f t="shared" ca="1" si="132"/>
        <v>729605.38342272304</v>
      </c>
      <c r="P578" s="9">
        <f t="shared" ca="1" si="139"/>
        <v>-80434176.293869868</v>
      </c>
      <c r="Q578">
        <f t="shared" ca="1" si="133"/>
        <v>1</v>
      </c>
    </row>
    <row r="579" spans="2:17" x14ac:dyDescent="0.35">
      <c r="B579" s="8">
        <f ca="1">IFERROR(VLOOKUP(C579,'Праздничные дни'!$C$2:$C$12427,1,0),IFERROR(VLOOKUP(C579+1,'Праздничные дни'!$C$2:$C$12427,1,0),IFERROR(VLOOKUP(C579+2,'Праздничные дни'!$C$2:$C$12427,1,0),IFERROR(VLOOKUP(C579+3,'Праздничные дни'!$C$2:$C$12427,1,0),IFERROR(VLOOKUP(C579+4,'Праздничные дни'!$C$2:$C$12427,1,0),IFERROR(VLOOKUP(C579+5,'Праздничные дни'!$C$2:$C$12427,1,0),IFERROR(VLOOKUP(C579+6,'Праздничные дни'!$C$2:$C$12427,1,0),IFERROR(VLOOKUP(C579+7,'Праздничные дни'!$C$2:$C$12427,1,0),IFERROR(VLOOKUP(C579+8,'Праздничные дни'!$C$2:$C$12427,1,0),IFERROR(VLOOKUP(C579+9,'Праздничные дни'!$C$2:$C$12427,1,0),IFERROR(VLOOKUP(C579+10,'Праздничные дни'!$C$2:$C$12427,1,0),0)))))))))))</f>
        <v>62366</v>
      </c>
      <c r="C579" s="8">
        <f t="shared" ca="1" si="134"/>
        <v>62366</v>
      </c>
      <c r="D579" s="9">
        <f t="shared" ca="1" si="128"/>
        <v>98755.432732786561</v>
      </c>
      <c r="E579" s="9">
        <f t="shared" ca="1" si="135"/>
        <v>-577084.81220887601</v>
      </c>
      <c r="F579" s="9">
        <f t="shared" ca="1" si="129"/>
        <v>675840.24494166253</v>
      </c>
      <c r="G579" s="9">
        <f t="shared" ca="1" si="136"/>
        <v>-81379271.837370679</v>
      </c>
      <c r="H579">
        <f t="shared" ca="1" si="130"/>
        <v>1</v>
      </c>
      <c r="I579" s="2">
        <f t="shared" si="131"/>
        <v>0.09</v>
      </c>
      <c r="K579" s="8">
        <f ca="1">IFERROR(VLOOKUP(L579,'Праздничные дни'!$C$2:$C$12427,1,0),IFERROR(VLOOKUP(L579+1,'Праздничные дни'!$C$2:$C$12427,1,0),IFERROR(VLOOKUP(L579+2,'Праздничные дни'!$C$2:$C$12427,1,0),IFERROR(VLOOKUP(L579+3,'Праздничные дни'!$C$2:$C$12427,1,0),IFERROR(VLOOKUP(L579+4,'Праздничные дни'!$C$2:$C$12427,1,0),IFERROR(VLOOKUP(L579+5,'Праздничные дни'!$C$2:$C$12427,1,0),IFERROR(VLOOKUP(L579+6,'Праздничные дни'!$C$2:$C$12427,1,0),IFERROR(VLOOKUP(L579+7,'Праздничные дни'!$C$2:$C$12427,1,0),IFERROR(VLOOKUP(L579+8,'Праздничные дни'!$C$2:$C$12427,1,0),IFERROR(VLOOKUP(L579+9,'Праздничные дни'!$C$2:$C$12427,1,0),IFERROR(VLOOKUP(L579+10,'Праздничные дни'!$C$2:$C$12427,1,0),0)))))))))))</f>
        <v>62366</v>
      </c>
      <c r="L579" s="8">
        <f t="shared" ca="1" si="140"/>
        <v>62366</v>
      </c>
      <c r="M579" s="9">
        <f t="shared" si="137"/>
        <v>100703.56363618122</v>
      </c>
      <c r="N579" s="9">
        <f t="shared" ca="1" si="138"/>
        <v>-575159.45240274072</v>
      </c>
      <c r="O579" s="9">
        <f t="shared" ca="1" si="132"/>
        <v>675863.01603892189</v>
      </c>
      <c r="P579" s="9">
        <f t="shared" ca="1" si="139"/>
        <v>-81110039.309908792</v>
      </c>
      <c r="Q579">
        <f t="shared" ca="1" si="133"/>
        <v>1</v>
      </c>
    </row>
    <row r="580" spans="2:17" x14ac:dyDescent="0.35">
      <c r="B580" s="8">
        <f ca="1">IFERROR(VLOOKUP(C580,'Праздничные дни'!$C$2:$C$12427,1,0),IFERROR(VLOOKUP(C580+1,'Праздничные дни'!$C$2:$C$12427,1,0),IFERROR(VLOOKUP(C580+2,'Праздничные дни'!$C$2:$C$12427,1,0),IFERROR(VLOOKUP(C580+3,'Праздничные дни'!$C$2:$C$12427,1,0),IFERROR(VLOOKUP(C580+4,'Праздничные дни'!$C$2:$C$12427,1,0),IFERROR(VLOOKUP(C580+5,'Праздничные дни'!$C$2:$C$12427,1,0),IFERROR(VLOOKUP(C580+6,'Праздничные дни'!$C$2:$C$12427,1,0),IFERROR(VLOOKUP(C580+7,'Праздничные дни'!$C$2:$C$12427,1,0),IFERROR(VLOOKUP(C580+8,'Праздничные дни'!$C$2:$C$12427,1,0),IFERROR(VLOOKUP(C580+9,'Праздничные дни'!$C$2:$C$12427,1,0),IFERROR(VLOOKUP(C580+10,'Праздничные дни'!$C$2:$C$12427,1,0),0)))))))))))</f>
        <v>62397</v>
      </c>
      <c r="C580" s="8">
        <f t="shared" ca="1" si="134"/>
        <v>62397</v>
      </c>
      <c r="D580" s="9">
        <f t="shared" ca="1" si="128"/>
        <v>98755.432732786561</v>
      </c>
      <c r="E580" s="9">
        <f t="shared" ca="1" si="135"/>
        <v>-622049.7765103128</v>
      </c>
      <c r="F580" s="9">
        <f t="shared" ca="1" si="129"/>
        <v>720805.20924309932</v>
      </c>
      <c r="G580" s="9">
        <f t="shared" ca="1" si="136"/>
        <v>-82100077.046613783</v>
      </c>
      <c r="H580">
        <f t="shared" ca="1" si="130"/>
        <v>1</v>
      </c>
      <c r="I580" s="2">
        <f t="shared" si="131"/>
        <v>0.09</v>
      </c>
      <c r="K580" s="8">
        <f ca="1">IFERROR(VLOOKUP(L580,'Праздничные дни'!$C$2:$C$12427,1,0),IFERROR(VLOOKUP(L580+1,'Праздничные дни'!$C$2:$C$12427,1,0),IFERROR(VLOOKUP(L580+2,'Праздничные дни'!$C$2:$C$12427,1,0),IFERROR(VLOOKUP(L580+3,'Праздничные дни'!$C$2:$C$12427,1,0),IFERROR(VLOOKUP(L580+4,'Праздничные дни'!$C$2:$C$12427,1,0),IFERROR(VLOOKUP(L580+5,'Праздничные дни'!$C$2:$C$12427,1,0),IFERROR(VLOOKUP(L580+6,'Праздничные дни'!$C$2:$C$12427,1,0),IFERROR(VLOOKUP(L580+7,'Праздничные дни'!$C$2:$C$12427,1,0),IFERROR(VLOOKUP(L580+8,'Праздничные дни'!$C$2:$C$12427,1,0),IFERROR(VLOOKUP(L580+9,'Праздничные дни'!$C$2:$C$12427,1,0),IFERROR(VLOOKUP(L580+10,'Праздничные дни'!$C$2:$C$12427,1,0),0)))))))))))</f>
        <v>62397</v>
      </c>
      <c r="L580" s="8">
        <f t="shared" ca="1" si="140"/>
        <v>62397</v>
      </c>
      <c r="M580" s="9">
        <f t="shared" si="137"/>
        <v>100703.56363618122</v>
      </c>
      <c r="N580" s="9">
        <f t="shared" ca="1" si="138"/>
        <v>-619991.80732779601</v>
      </c>
      <c r="O580" s="9">
        <f t="shared" ca="1" si="132"/>
        <v>720695.37096397718</v>
      </c>
      <c r="P580" s="9">
        <f t="shared" ca="1" si="139"/>
        <v>-81830734.680872768</v>
      </c>
      <c r="Q580">
        <f t="shared" ca="1" si="133"/>
        <v>1</v>
      </c>
    </row>
    <row r="581" spans="2:17" x14ac:dyDescent="0.35">
      <c r="B581" s="8">
        <f ca="1">IFERROR(VLOOKUP(C581,'Праздничные дни'!$C$2:$C$12427,1,0),IFERROR(VLOOKUP(C581+1,'Праздничные дни'!$C$2:$C$12427,1,0),IFERROR(VLOOKUP(C581+2,'Праздничные дни'!$C$2:$C$12427,1,0),IFERROR(VLOOKUP(C581+3,'Праздничные дни'!$C$2:$C$12427,1,0),IFERROR(VLOOKUP(C581+4,'Праздничные дни'!$C$2:$C$12427,1,0),IFERROR(VLOOKUP(C581+5,'Праздничные дни'!$C$2:$C$12427,1,0),IFERROR(VLOOKUP(C581+6,'Праздничные дни'!$C$2:$C$12427,1,0),IFERROR(VLOOKUP(C581+7,'Праздничные дни'!$C$2:$C$12427,1,0),IFERROR(VLOOKUP(C581+8,'Праздничные дни'!$C$2:$C$12427,1,0),IFERROR(VLOOKUP(C581+9,'Праздничные дни'!$C$2:$C$12427,1,0),IFERROR(VLOOKUP(C581+10,'Праздничные дни'!$C$2:$C$12427,1,0),0)))))))))))</f>
        <v>62428</v>
      </c>
      <c r="C581" s="8">
        <f t="shared" ca="1" si="134"/>
        <v>62427</v>
      </c>
      <c r="D581" s="9">
        <f t="shared" ca="1" si="128"/>
        <v>98755.432732786561</v>
      </c>
      <c r="E581" s="9">
        <f t="shared" ca="1" si="135"/>
        <v>-627559.49304123956</v>
      </c>
      <c r="F581" s="9">
        <f t="shared" ca="1" si="129"/>
        <v>726314.92577402608</v>
      </c>
      <c r="G581" s="9">
        <f t="shared" ca="1" si="136"/>
        <v>-82826391.972387806</v>
      </c>
      <c r="H581">
        <f t="shared" ca="1" si="130"/>
        <v>1</v>
      </c>
      <c r="I581" s="2">
        <f t="shared" si="131"/>
        <v>0.09</v>
      </c>
      <c r="K581" s="8">
        <f ca="1">IFERROR(VLOOKUP(L581,'Праздничные дни'!$C$2:$C$12427,1,0),IFERROR(VLOOKUP(L581+1,'Праздничные дни'!$C$2:$C$12427,1,0),IFERROR(VLOOKUP(L581+2,'Праздничные дни'!$C$2:$C$12427,1,0),IFERROR(VLOOKUP(L581+3,'Праздничные дни'!$C$2:$C$12427,1,0),IFERROR(VLOOKUP(L581+4,'Праздничные дни'!$C$2:$C$12427,1,0),IFERROR(VLOOKUP(L581+5,'Праздничные дни'!$C$2:$C$12427,1,0),IFERROR(VLOOKUP(L581+6,'Праздничные дни'!$C$2:$C$12427,1,0),IFERROR(VLOOKUP(L581+7,'Праздничные дни'!$C$2:$C$12427,1,0),IFERROR(VLOOKUP(L581+8,'Праздничные дни'!$C$2:$C$12427,1,0),IFERROR(VLOOKUP(L581+9,'Праздничные дни'!$C$2:$C$12427,1,0),IFERROR(VLOOKUP(L581+10,'Праздничные дни'!$C$2:$C$12427,1,0),0)))))))))))</f>
        <v>62428</v>
      </c>
      <c r="L581" s="8">
        <f t="shared" ca="1" si="140"/>
        <v>62427</v>
      </c>
      <c r="M581" s="9">
        <f t="shared" si="137"/>
        <v>100703.56363618122</v>
      </c>
      <c r="N581" s="9">
        <f t="shared" ca="1" si="138"/>
        <v>-625500.68427297263</v>
      </c>
      <c r="O581" s="9">
        <f t="shared" ca="1" si="132"/>
        <v>726204.24790915381</v>
      </c>
      <c r="P581" s="9">
        <f t="shared" ca="1" si="139"/>
        <v>-82556938.928781927</v>
      </c>
      <c r="Q581">
        <f t="shared" ca="1" si="133"/>
        <v>1</v>
      </c>
    </row>
    <row r="582" spans="2:17" x14ac:dyDescent="0.35">
      <c r="B582" s="8">
        <f ca="1">IFERROR(VLOOKUP(C582,'Праздничные дни'!$C$2:$C$12427,1,0),IFERROR(VLOOKUP(C582+1,'Праздничные дни'!$C$2:$C$12427,1,0),IFERROR(VLOOKUP(C582+2,'Праздничные дни'!$C$2:$C$12427,1,0),IFERROR(VLOOKUP(C582+3,'Праздничные дни'!$C$2:$C$12427,1,0),IFERROR(VLOOKUP(C582+4,'Праздничные дни'!$C$2:$C$12427,1,0),IFERROR(VLOOKUP(C582+5,'Праздничные дни'!$C$2:$C$12427,1,0),IFERROR(VLOOKUP(C582+6,'Праздничные дни'!$C$2:$C$12427,1,0),IFERROR(VLOOKUP(C582+7,'Праздничные дни'!$C$2:$C$12427,1,0),IFERROR(VLOOKUP(C582+8,'Праздничные дни'!$C$2:$C$12427,1,0),IFERROR(VLOOKUP(C582+9,'Праздничные дни'!$C$2:$C$12427,1,0),IFERROR(VLOOKUP(C582+10,'Праздничные дни'!$C$2:$C$12427,1,0),0)))))))))))</f>
        <v>62458</v>
      </c>
      <c r="C582" s="8">
        <f t="shared" ca="1" si="134"/>
        <v>62458</v>
      </c>
      <c r="D582" s="9">
        <f t="shared" ca="1" si="128"/>
        <v>98755.432732786561</v>
      </c>
      <c r="E582" s="9">
        <f t="shared" ca="1" si="135"/>
        <v>-612688.37897382746</v>
      </c>
      <c r="F582" s="9">
        <f t="shared" ca="1" si="129"/>
        <v>711443.81170661398</v>
      </c>
      <c r="G582" s="9">
        <f t="shared" ca="1" si="136"/>
        <v>-83537835.784094423</v>
      </c>
      <c r="H582">
        <f t="shared" ca="1" si="130"/>
        <v>1</v>
      </c>
      <c r="I582" s="2">
        <f t="shared" si="131"/>
        <v>0.09</v>
      </c>
      <c r="K582" s="8">
        <f ca="1">IFERROR(VLOOKUP(L582,'Праздничные дни'!$C$2:$C$12427,1,0),IFERROR(VLOOKUP(L582+1,'Праздничные дни'!$C$2:$C$12427,1,0),IFERROR(VLOOKUP(L582+2,'Праздничные дни'!$C$2:$C$12427,1,0),IFERROR(VLOOKUP(L582+3,'Праздничные дни'!$C$2:$C$12427,1,0),IFERROR(VLOOKUP(L582+4,'Праздничные дни'!$C$2:$C$12427,1,0),IFERROR(VLOOKUP(L582+5,'Праздничные дни'!$C$2:$C$12427,1,0),IFERROR(VLOOKUP(L582+6,'Праздничные дни'!$C$2:$C$12427,1,0),IFERROR(VLOOKUP(L582+7,'Праздничные дни'!$C$2:$C$12427,1,0),IFERROR(VLOOKUP(L582+8,'Праздничные дни'!$C$2:$C$12427,1,0),IFERROR(VLOOKUP(L582+9,'Праздничные дни'!$C$2:$C$12427,1,0),IFERROR(VLOOKUP(L582+10,'Праздничные дни'!$C$2:$C$12427,1,0),0)))))))))))</f>
        <v>62458</v>
      </c>
      <c r="L582" s="8">
        <f t="shared" ca="1" si="140"/>
        <v>62458</v>
      </c>
      <c r="M582" s="9">
        <f t="shared" si="137"/>
        <v>100703.56363618122</v>
      </c>
      <c r="N582" s="9">
        <f t="shared" ca="1" si="138"/>
        <v>-610695.16467866069</v>
      </c>
      <c r="O582" s="9">
        <f t="shared" ca="1" si="132"/>
        <v>711398.72831484186</v>
      </c>
      <c r="P582" s="9">
        <f t="shared" ca="1" si="139"/>
        <v>-83268337.657096773</v>
      </c>
      <c r="Q582">
        <f t="shared" ca="1" si="133"/>
        <v>1</v>
      </c>
    </row>
    <row r="583" spans="2:17" x14ac:dyDescent="0.35">
      <c r="B583" s="8">
        <f ca="1">IFERROR(VLOOKUP(C583,'Праздничные дни'!$C$2:$C$12427,1,0),IFERROR(VLOOKUP(C583+1,'Праздничные дни'!$C$2:$C$12427,1,0),IFERROR(VLOOKUP(C583+2,'Праздничные дни'!$C$2:$C$12427,1,0),IFERROR(VLOOKUP(C583+3,'Праздничные дни'!$C$2:$C$12427,1,0),IFERROR(VLOOKUP(C583+4,'Праздничные дни'!$C$2:$C$12427,1,0),IFERROR(VLOOKUP(C583+5,'Праздничные дни'!$C$2:$C$12427,1,0),IFERROR(VLOOKUP(C583+6,'Праздничные дни'!$C$2:$C$12427,1,0),IFERROR(VLOOKUP(C583+7,'Праздничные дни'!$C$2:$C$12427,1,0),IFERROR(VLOOKUP(C583+8,'Праздничные дни'!$C$2:$C$12427,1,0),IFERROR(VLOOKUP(C583+9,'Праздничные дни'!$C$2:$C$12427,1,0),IFERROR(VLOOKUP(C583+10,'Праздничные дни'!$C$2:$C$12427,1,0),0)))))))))))</f>
        <v>62491</v>
      </c>
      <c r="C583" s="8">
        <f t="shared" ca="1" si="134"/>
        <v>62489</v>
      </c>
      <c r="D583" s="9">
        <f t="shared" ca="1" si="128"/>
        <v>98755.432732786561</v>
      </c>
      <c r="E583" s="9">
        <f t="shared" ca="1" si="135"/>
        <v>-679746.22542126151</v>
      </c>
      <c r="F583" s="9">
        <f t="shared" ca="1" si="129"/>
        <v>778501.65815404803</v>
      </c>
      <c r="G583" s="9">
        <f t="shared" ca="1" si="136"/>
        <v>-84316337.442248464</v>
      </c>
      <c r="H583">
        <f t="shared" ca="1" si="130"/>
        <v>1</v>
      </c>
      <c r="I583" s="2">
        <f t="shared" si="131"/>
        <v>0.09</v>
      </c>
      <c r="K583" s="8">
        <f ca="1">IFERROR(VLOOKUP(L583,'Праздничные дни'!$C$2:$C$12427,1,0),IFERROR(VLOOKUP(L583+1,'Праздничные дни'!$C$2:$C$12427,1,0),IFERROR(VLOOKUP(L583+2,'Праздничные дни'!$C$2:$C$12427,1,0),IFERROR(VLOOKUP(L583+3,'Праздничные дни'!$C$2:$C$12427,1,0),IFERROR(VLOOKUP(L583+4,'Праздничные дни'!$C$2:$C$12427,1,0),IFERROR(VLOOKUP(L583+5,'Праздничные дни'!$C$2:$C$12427,1,0),IFERROR(VLOOKUP(L583+6,'Праздничные дни'!$C$2:$C$12427,1,0),IFERROR(VLOOKUP(L583+7,'Праздничные дни'!$C$2:$C$12427,1,0),IFERROR(VLOOKUP(L583+8,'Праздничные дни'!$C$2:$C$12427,1,0),IFERROR(VLOOKUP(L583+9,'Праздничные дни'!$C$2:$C$12427,1,0),IFERROR(VLOOKUP(L583+10,'Праздничные дни'!$C$2:$C$12427,1,0),0)))))))))))</f>
        <v>62491</v>
      </c>
      <c r="L583" s="8">
        <f t="shared" ca="1" si="140"/>
        <v>62489</v>
      </c>
      <c r="M583" s="9">
        <f t="shared" si="137"/>
        <v>100703.56363618122</v>
      </c>
      <c r="N583" s="9">
        <f t="shared" ca="1" si="138"/>
        <v>-677553.32285363681</v>
      </c>
      <c r="O583" s="9">
        <f t="shared" ca="1" si="132"/>
        <v>778256.88648981799</v>
      </c>
      <c r="P583" s="9">
        <f t="shared" ca="1" si="139"/>
        <v>-84046594.543586597</v>
      </c>
      <c r="Q583">
        <f t="shared" ca="1" si="133"/>
        <v>1</v>
      </c>
    </row>
    <row r="584" spans="2:17" x14ac:dyDescent="0.35">
      <c r="B584" s="8">
        <f ca="1">IFERROR(VLOOKUP(C584,'Праздничные дни'!$C$2:$C$12427,1,0),IFERROR(VLOOKUP(C584+1,'Праздничные дни'!$C$2:$C$12427,1,0),IFERROR(VLOOKUP(C584+2,'Праздничные дни'!$C$2:$C$12427,1,0),IFERROR(VLOOKUP(C584+3,'Праздничные дни'!$C$2:$C$12427,1,0),IFERROR(VLOOKUP(C584+4,'Праздничные дни'!$C$2:$C$12427,1,0),IFERROR(VLOOKUP(C584+5,'Праздничные дни'!$C$2:$C$12427,1,0),IFERROR(VLOOKUP(C584+6,'Праздничные дни'!$C$2:$C$12427,1,0),IFERROR(VLOOKUP(C584+7,'Праздничные дни'!$C$2:$C$12427,1,0),IFERROR(VLOOKUP(C584+8,'Праздничные дни'!$C$2:$C$12427,1,0),IFERROR(VLOOKUP(C584+9,'Праздничные дни'!$C$2:$C$12427,1,0),IFERROR(VLOOKUP(C584+10,'Праздничные дни'!$C$2:$C$12427,1,0),0)))))))))))</f>
        <v>62519</v>
      </c>
      <c r="C584" s="8">
        <f t="shared" ca="1" si="134"/>
        <v>62517</v>
      </c>
      <c r="D584" s="9">
        <f t="shared" ca="1" si="128"/>
        <v>98755.432732786561</v>
      </c>
      <c r="E584" s="9">
        <f t="shared" ca="1" si="135"/>
        <v>-582129.23384785245</v>
      </c>
      <c r="F584" s="9">
        <f t="shared" ca="1" si="129"/>
        <v>680884.66658063896</v>
      </c>
      <c r="G584" s="9">
        <f t="shared" ca="1" si="136"/>
        <v>-84997222.108829096</v>
      </c>
      <c r="H584">
        <f t="shared" ca="1" si="130"/>
        <v>1</v>
      </c>
      <c r="I584" s="2">
        <f t="shared" si="131"/>
        <v>0.09</v>
      </c>
      <c r="K584" s="8">
        <f ca="1">IFERROR(VLOOKUP(L584,'Праздничные дни'!$C$2:$C$12427,1,0),IFERROR(VLOOKUP(L584+1,'Праздничные дни'!$C$2:$C$12427,1,0),IFERROR(VLOOKUP(L584+2,'Праздничные дни'!$C$2:$C$12427,1,0),IFERROR(VLOOKUP(L584+3,'Праздничные дни'!$C$2:$C$12427,1,0),IFERROR(VLOOKUP(L584+4,'Праздничные дни'!$C$2:$C$12427,1,0),IFERROR(VLOOKUP(L584+5,'Праздничные дни'!$C$2:$C$12427,1,0),IFERROR(VLOOKUP(L584+6,'Праздничные дни'!$C$2:$C$12427,1,0),IFERROR(VLOOKUP(L584+7,'Праздничные дни'!$C$2:$C$12427,1,0),IFERROR(VLOOKUP(L584+8,'Праздничные дни'!$C$2:$C$12427,1,0),IFERROR(VLOOKUP(L584+9,'Праздничные дни'!$C$2:$C$12427,1,0),IFERROR(VLOOKUP(L584+10,'Праздничные дни'!$C$2:$C$12427,1,0),0)))))))))))</f>
        <v>62519</v>
      </c>
      <c r="L584" s="8">
        <f t="shared" ca="1" si="140"/>
        <v>62517</v>
      </c>
      <c r="M584" s="9">
        <f t="shared" si="137"/>
        <v>100703.56363618122</v>
      </c>
      <c r="N584" s="9">
        <f t="shared" ca="1" si="138"/>
        <v>-580266.89931462531</v>
      </c>
      <c r="O584" s="9">
        <f t="shared" ca="1" si="132"/>
        <v>680970.46295080648</v>
      </c>
      <c r="P584" s="9">
        <f t="shared" ca="1" si="139"/>
        <v>-84727565.006537408</v>
      </c>
      <c r="Q584">
        <f t="shared" ca="1" si="133"/>
        <v>1</v>
      </c>
    </row>
    <row r="585" spans="2:17" x14ac:dyDescent="0.35">
      <c r="B585" s="8">
        <f ca="1">IFERROR(VLOOKUP(C585,'Праздничные дни'!$C$2:$C$12427,1,0),IFERROR(VLOOKUP(C585+1,'Праздничные дни'!$C$2:$C$12427,1,0),IFERROR(VLOOKUP(C585+2,'Праздничные дни'!$C$2:$C$12427,1,0),IFERROR(VLOOKUP(C585+3,'Праздничные дни'!$C$2:$C$12427,1,0),IFERROR(VLOOKUP(C585+4,'Праздничные дни'!$C$2:$C$12427,1,0),IFERROR(VLOOKUP(C585+5,'Праздничные дни'!$C$2:$C$12427,1,0),IFERROR(VLOOKUP(C585+6,'Праздничные дни'!$C$2:$C$12427,1,0),IFERROR(VLOOKUP(C585+7,'Праздничные дни'!$C$2:$C$12427,1,0),IFERROR(VLOOKUP(C585+8,'Праздничные дни'!$C$2:$C$12427,1,0),IFERROR(VLOOKUP(C585+9,'Праздничные дни'!$C$2:$C$12427,1,0),IFERROR(VLOOKUP(C585+10,'Праздничные дни'!$C$2:$C$12427,1,0),0)))))))))))</f>
        <v>62548</v>
      </c>
      <c r="C585" s="8">
        <f t="shared" ca="1" si="134"/>
        <v>62548</v>
      </c>
      <c r="D585" s="9">
        <f t="shared" ca="1" si="128"/>
        <v>98755.432732786561</v>
      </c>
      <c r="E585" s="9">
        <f t="shared" ca="1" si="135"/>
        <v>-607788.35535354505</v>
      </c>
      <c r="F585" s="9">
        <f t="shared" ca="1" si="129"/>
        <v>706543.78808633157</v>
      </c>
      <c r="G585" s="9">
        <f t="shared" ca="1" si="136"/>
        <v>-85703765.896915421</v>
      </c>
      <c r="H585">
        <f t="shared" ca="1" si="130"/>
        <v>1</v>
      </c>
      <c r="I585" s="2">
        <f t="shared" si="131"/>
        <v>0.09</v>
      </c>
      <c r="K585" s="8">
        <f ca="1">IFERROR(VLOOKUP(L585,'Праздничные дни'!$C$2:$C$12427,1,0),IFERROR(VLOOKUP(L585+1,'Праздничные дни'!$C$2:$C$12427,1,0),IFERROR(VLOOKUP(L585+2,'Праздничные дни'!$C$2:$C$12427,1,0),IFERROR(VLOOKUP(L585+3,'Праздничные дни'!$C$2:$C$12427,1,0),IFERROR(VLOOKUP(L585+4,'Праздничные дни'!$C$2:$C$12427,1,0),IFERROR(VLOOKUP(L585+5,'Праздничные дни'!$C$2:$C$12427,1,0),IFERROR(VLOOKUP(L585+6,'Праздничные дни'!$C$2:$C$12427,1,0),IFERROR(VLOOKUP(L585+7,'Праздничные дни'!$C$2:$C$12427,1,0),IFERROR(VLOOKUP(L585+8,'Праздничные дни'!$C$2:$C$12427,1,0),IFERROR(VLOOKUP(L585+9,'Праздничные дни'!$C$2:$C$12427,1,0),IFERROR(VLOOKUP(L585+10,'Праздничные дни'!$C$2:$C$12427,1,0),0)))))))))))</f>
        <v>62548</v>
      </c>
      <c r="L585" s="8">
        <f t="shared" ca="1" si="140"/>
        <v>62548</v>
      </c>
      <c r="M585" s="9">
        <f t="shared" si="137"/>
        <v>100703.56363618122</v>
      </c>
      <c r="N585" s="9">
        <f t="shared" ca="1" si="138"/>
        <v>-605860.12237551413</v>
      </c>
      <c r="O585" s="9">
        <f t="shared" ca="1" si="132"/>
        <v>706563.6860116953</v>
      </c>
      <c r="P585" s="9">
        <f t="shared" ca="1" si="139"/>
        <v>-85434128.692549109</v>
      </c>
      <c r="Q585">
        <f t="shared" ca="1" si="133"/>
        <v>1</v>
      </c>
    </row>
    <row r="586" spans="2:17" x14ac:dyDescent="0.35">
      <c r="B586" s="8">
        <f ca="1">IFERROR(VLOOKUP(C586,'Праздничные дни'!$C$2:$C$12427,1,0),IFERROR(VLOOKUP(C586+1,'Праздничные дни'!$C$2:$C$12427,1,0),IFERROR(VLOOKUP(C586+2,'Праздничные дни'!$C$2:$C$12427,1,0),IFERROR(VLOOKUP(C586+3,'Праздничные дни'!$C$2:$C$12427,1,0),IFERROR(VLOOKUP(C586+4,'Праздничные дни'!$C$2:$C$12427,1,0),IFERROR(VLOOKUP(C586+5,'Праздничные дни'!$C$2:$C$12427,1,0),IFERROR(VLOOKUP(C586+6,'Праздничные дни'!$C$2:$C$12427,1,0),IFERROR(VLOOKUP(C586+7,'Праздничные дни'!$C$2:$C$12427,1,0),IFERROR(VLOOKUP(C586+8,'Праздничные дни'!$C$2:$C$12427,1,0),IFERROR(VLOOKUP(C586+9,'Праздничные дни'!$C$2:$C$12427,1,0),IFERROR(VLOOKUP(C586+10,'Праздничные дни'!$C$2:$C$12427,1,0),0)))))))))))</f>
        <v>62578</v>
      </c>
      <c r="C586" s="8">
        <f t="shared" ca="1" si="134"/>
        <v>62578</v>
      </c>
      <c r="D586" s="9">
        <f t="shared" ca="1" si="128"/>
        <v>98755.432732786561</v>
      </c>
      <c r="E586" s="9">
        <f t="shared" ca="1" si="135"/>
        <v>-633973.0627991003</v>
      </c>
      <c r="F586" s="9">
        <f t="shared" ca="1" si="129"/>
        <v>732728.49553188682</v>
      </c>
      <c r="G586" s="9">
        <f t="shared" ca="1" si="136"/>
        <v>-86436494.392447308</v>
      </c>
      <c r="H586">
        <f t="shared" ca="1" si="130"/>
        <v>1</v>
      </c>
      <c r="I586" s="2">
        <f t="shared" si="131"/>
        <v>0.09</v>
      </c>
      <c r="K586" s="8">
        <f ca="1">IFERROR(VLOOKUP(L586,'Праздничные дни'!$C$2:$C$12427,1,0),IFERROR(VLOOKUP(L586+1,'Праздничные дни'!$C$2:$C$12427,1,0),IFERROR(VLOOKUP(L586+2,'Праздничные дни'!$C$2:$C$12427,1,0),IFERROR(VLOOKUP(L586+3,'Праздничные дни'!$C$2:$C$12427,1,0),IFERROR(VLOOKUP(L586+4,'Праздничные дни'!$C$2:$C$12427,1,0),IFERROR(VLOOKUP(L586+5,'Праздничные дни'!$C$2:$C$12427,1,0),IFERROR(VLOOKUP(L586+6,'Праздничные дни'!$C$2:$C$12427,1,0),IFERROR(VLOOKUP(L586+7,'Праздничные дни'!$C$2:$C$12427,1,0),IFERROR(VLOOKUP(L586+8,'Праздничные дни'!$C$2:$C$12427,1,0),IFERROR(VLOOKUP(L586+9,'Праздничные дни'!$C$2:$C$12427,1,0),IFERROR(VLOOKUP(L586+10,'Праздничные дни'!$C$2:$C$12427,1,0),0)))))))))))</f>
        <v>62578</v>
      </c>
      <c r="L586" s="8">
        <f t="shared" ca="1" si="140"/>
        <v>62578</v>
      </c>
      <c r="M586" s="9">
        <f t="shared" si="137"/>
        <v>100703.56363618122</v>
      </c>
      <c r="N586" s="9">
        <f t="shared" ca="1" si="138"/>
        <v>-631978.4862188563</v>
      </c>
      <c r="O586" s="9">
        <f t="shared" ca="1" si="132"/>
        <v>732682.04985503748</v>
      </c>
      <c r="P586" s="9">
        <f t="shared" ca="1" si="139"/>
        <v>-86166810.742404148</v>
      </c>
      <c r="Q586">
        <f t="shared" ca="1" si="133"/>
        <v>1</v>
      </c>
    </row>
    <row r="587" spans="2:17" x14ac:dyDescent="0.35">
      <c r="B587" s="8">
        <f ca="1">IFERROR(VLOOKUP(C587,'Праздничные дни'!$C$2:$C$12427,1,0),IFERROR(VLOOKUP(C587+1,'Праздничные дни'!$C$2:$C$12427,1,0),IFERROR(VLOOKUP(C587+2,'Праздничные дни'!$C$2:$C$12427,1,0),IFERROR(VLOOKUP(C587+3,'Праздничные дни'!$C$2:$C$12427,1,0),IFERROR(VLOOKUP(C587+4,'Праздничные дни'!$C$2:$C$12427,1,0),IFERROR(VLOOKUP(C587+5,'Праздничные дни'!$C$2:$C$12427,1,0),IFERROR(VLOOKUP(C587+6,'Праздничные дни'!$C$2:$C$12427,1,0),IFERROR(VLOOKUP(C587+7,'Праздничные дни'!$C$2:$C$12427,1,0),IFERROR(VLOOKUP(C587+8,'Праздничные дни'!$C$2:$C$12427,1,0),IFERROR(VLOOKUP(C587+9,'Праздничные дни'!$C$2:$C$12427,1,0),IFERROR(VLOOKUP(C587+10,'Праздничные дни'!$C$2:$C$12427,1,0),0)))))))))))</f>
        <v>62610</v>
      </c>
      <c r="C587" s="8">
        <f t="shared" ca="1" si="134"/>
        <v>62609</v>
      </c>
      <c r="D587" s="9">
        <f t="shared" ca="1" si="128"/>
        <v>98755.432732786561</v>
      </c>
      <c r="E587" s="9">
        <f t="shared" ca="1" si="135"/>
        <v>-682019.46260341979</v>
      </c>
      <c r="F587" s="9">
        <f t="shared" ca="1" si="129"/>
        <v>780774.8953362063</v>
      </c>
      <c r="G587" s="9">
        <f t="shared" ca="1" si="136"/>
        <v>-87217269.287783518</v>
      </c>
      <c r="H587">
        <f t="shared" ca="1" si="130"/>
        <v>1</v>
      </c>
      <c r="I587" s="2">
        <f t="shared" si="131"/>
        <v>0.09</v>
      </c>
      <c r="K587" s="8">
        <f ca="1">IFERROR(VLOOKUP(L587,'Праздничные дни'!$C$2:$C$12427,1,0),IFERROR(VLOOKUP(L587+1,'Праздничные дни'!$C$2:$C$12427,1,0),IFERROR(VLOOKUP(L587+2,'Праздничные дни'!$C$2:$C$12427,1,0),IFERROR(VLOOKUP(L587+3,'Праздничные дни'!$C$2:$C$12427,1,0),IFERROR(VLOOKUP(L587+4,'Праздничные дни'!$C$2:$C$12427,1,0),IFERROR(VLOOKUP(L587+5,'Праздничные дни'!$C$2:$C$12427,1,0),IFERROR(VLOOKUP(L587+6,'Праздничные дни'!$C$2:$C$12427,1,0),IFERROR(VLOOKUP(L587+7,'Праздничные дни'!$C$2:$C$12427,1,0),IFERROR(VLOOKUP(L587+8,'Праздничные дни'!$C$2:$C$12427,1,0),IFERROR(VLOOKUP(L587+9,'Праздничные дни'!$C$2:$C$12427,1,0),IFERROR(VLOOKUP(L587+10,'Праздничные дни'!$C$2:$C$12427,1,0),0)))))))))))</f>
        <v>62610</v>
      </c>
      <c r="L587" s="8">
        <f t="shared" ca="1" si="140"/>
        <v>62609</v>
      </c>
      <c r="M587" s="9">
        <f t="shared" si="137"/>
        <v>100703.56363618122</v>
      </c>
      <c r="N587" s="9">
        <f t="shared" ca="1" si="138"/>
        <v>-679891.54777568206</v>
      </c>
      <c r="O587" s="9">
        <f t="shared" ca="1" si="132"/>
        <v>780595.11141186324</v>
      </c>
      <c r="P587" s="9">
        <f t="shared" ca="1" si="139"/>
        <v>-86947405.853816018</v>
      </c>
      <c r="Q587">
        <f t="shared" ca="1" si="133"/>
        <v>1</v>
      </c>
    </row>
    <row r="588" spans="2:17" x14ac:dyDescent="0.35">
      <c r="B588" s="8">
        <f ca="1">IFERROR(VLOOKUP(C588,'Праздничные дни'!$C$2:$C$12427,1,0),IFERROR(VLOOKUP(C588+1,'Праздничные дни'!$C$2:$C$12427,1,0),IFERROR(VLOOKUP(C588+2,'Праздничные дни'!$C$2:$C$12427,1,0),IFERROR(VLOOKUP(C588+3,'Праздничные дни'!$C$2:$C$12427,1,0),IFERROR(VLOOKUP(C588+4,'Праздничные дни'!$C$2:$C$12427,1,0),IFERROR(VLOOKUP(C588+5,'Праздничные дни'!$C$2:$C$12427,1,0),IFERROR(VLOOKUP(C588+6,'Праздничные дни'!$C$2:$C$12427,1,0),IFERROR(VLOOKUP(C588+7,'Праздничные дни'!$C$2:$C$12427,1,0),IFERROR(VLOOKUP(C588+8,'Праздничные дни'!$C$2:$C$12427,1,0),IFERROR(VLOOKUP(C588+9,'Праздничные дни'!$C$2:$C$12427,1,0),IFERROR(VLOOKUP(C588+10,'Праздничные дни'!$C$2:$C$12427,1,0),0)))))))))))</f>
        <v>62639</v>
      </c>
      <c r="C588" s="8">
        <f t="shared" ca="1" si="134"/>
        <v>62639</v>
      </c>
      <c r="D588" s="9">
        <f t="shared" ca="1" si="128"/>
        <v>98755.432732786561</v>
      </c>
      <c r="E588" s="9">
        <f t="shared" ca="1" si="135"/>
        <v>-623663.21326332877</v>
      </c>
      <c r="F588" s="9">
        <f t="shared" ca="1" si="129"/>
        <v>722418.64599611529</v>
      </c>
      <c r="G588" s="9">
        <f t="shared" ca="1" si="136"/>
        <v>-87939687.933779627</v>
      </c>
      <c r="H588">
        <f t="shared" ca="1" si="130"/>
        <v>1</v>
      </c>
      <c r="I588" s="2">
        <f t="shared" si="131"/>
        <v>0.09</v>
      </c>
      <c r="K588" s="8">
        <f ca="1">IFERROR(VLOOKUP(L588,'Праздничные дни'!$C$2:$C$12427,1,0),IFERROR(VLOOKUP(L588+1,'Праздничные дни'!$C$2:$C$12427,1,0),IFERROR(VLOOKUP(L588+2,'Праздничные дни'!$C$2:$C$12427,1,0),IFERROR(VLOOKUP(L588+3,'Праздничные дни'!$C$2:$C$12427,1,0),IFERROR(VLOOKUP(L588+4,'Праздничные дни'!$C$2:$C$12427,1,0),IFERROR(VLOOKUP(L588+5,'Праздничные дни'!$C$2:$C$12427,1,0),IFERROR(VLOOKUP(L588+6,'Праздничные дни'!$C$2:$C$12427,1,0),IFERROR(VLOOKUP(L588+7,'Праздничные дни'!$C$2:$C$12427,1,0),IFERROR(VLOOKUP(L588+8,'Праздничные дни'!$C$2:$C$12427,1,0),IFERROR(VLOOKUP(L588+9,'Праздничные дни'!$C$2:$C$12427,1,0),IFERROR(VLOOKUP(L588+10,'Праздничные дни'!$C$2:$C$12427,1,0),0)))))))))))</f>
        <v>62639</v>
      </c>
      <c r="L588" s="8">
        <f t="shared" ca="1" si="140"/>
        <v>62639</v>
      </c>
      <c r="M588" s="9">
        <f t="shared" si="137"/>
        <v>100703.56363618122</v>
      </c>
      <c r="N588" s="9">
        <f t="shared" ca="1" si="138"/>
        <v>-621733.50487249263</v>
      </c>
      <c r="O588" s="9">
        <f t="shared" ca="1" si="132"/>
        <v>722437.06850867381</v>
      </c>
      <c r="P588" s="9">
        <f t="shared" ca="1" si="139"/>
        <v>-87669842.922324687</v>
      </c>
      <c r="Q588">
        <f t="shared" ca="1" si="133"/>
        <v>1</v>
      </c>
    </row>
    <row r="589" spans="2:17" x14ac:dyDescent="0.35">
      <c r="B589" s="8">
        <f ca="1">IFERROR(VLOOKUP(C589,'Праздничные дни'!$C$2:$C$12427,1,0),IFERROR(VLOOKUP(C589+1,'Праздничные дни'!$C$2:$C$12427,1,0),IFERROR(VLOOKUP(C589+2,'Праздничные дни'!$C$2:$C$12427,1,0),IFERROR(VLOOKUP(C589+3,'Праздничные дни'!$C$2:$C$12427,1,0),IFERROR(VLOOKUP(C589+4,'Праздничные дни'!$C$2:$C$12427,1,0),IFERROR(VLOOKUP(C589+5,'Праздничные дни'!$C$2:$C$12427,1,0),IFERROR(VLOOKUP(C589+6,'Праздничные дни'!$C$2:$C$12427,1,0),IFERROR(VLOOKUP(C589+7,'Праздничные дни'!$C$2:$C$12427,1,0),IFERROR(VLOOKUP(C589+8,'Праздничные дни'!$C$2:$C$12427,1,0),IFERROR(VLOOKUP(C589+9,'Праздничные дни'!$C$2:$C$12427,1,0),IFERROR(VLOOKUP(C589+10,'Праздничные дни'!$C$2:$C$12427,1,0),0)))))))))))</f>
        <v>0</v>
      </c>
      <c r="C589" s="8">
        <f t="shared" ca="1" si="134"/>
        <v>62670</v>
      </c>
      <c r="D589" s="9">
        <f t="shared" ca="1" si="128"/>
        <v>98755.432732786561</v>
      </c>
      <c r="E589" s="9" t="e">
        <f t="shared" ca="1" si="135"/>
        <v>#NUM!</v>
      </c>
      <c r="F589" s="9" t="e">
        <f t="shared" ca="1" si="129"/>
        <v>#NUM!</v>
      </c>
      <c r="G589" s="9" t="e">
        <f t="shared" ca="1" si="136"/>
        <v>#NUM!</v>
      </c>
      <c r="H589" t="e">
        <f t="shared" ca="1" si="130"/>
        <v>#NUM!</v>
      </c>
      <c r="I589" s="2">
        <f t="shared" si="131"/>
        <v>0.09</v>
      </c>
      <c r="K589" s="8">
        <f ca="1">IFERROR(VLOOKUP(L589,'Праздничные дни'!$C$2:$C$12427,1,0),IFERROR(VLOOKUP(L589+1,'Праздничные дни'!$C$2:$C$12427,1,0),IFERROR(VLOOKUP(L589+2,'Праздничные дни'!$C$2:$C$12427,1,0),IFERROR(VLOOKUP(L589+3,'Праздничные дни'!$C$2:$C$12427,1,0),IFERROR(VLOOKUP(L589+4,'Праздничные дни'!$C$2:$C$12427,1,0),IFERROR(VLOOKUP(L589+5,'Праздничные дни'!$C$2:$C$12427,1,0),IFERROR(VLOOKUP(L589+6,'Праздничные дни'!$C$2:$C$12427,1,0),IFERROR(VLOOKUP(L589+7,'Праздничные дни'!$C$2:$C$12427,1,0),IFERROR(VLOOKUP(L589+8,'Праздничные дни'!$C$2:$C$12427,1,0),IFERROR(VLOOKUP(L589+9,'Праздничные дни'!$C$2:$C$12427,1,0),IFERROR(VLOOKUP(L589+10,'Праздничные дни'!$C$2:$C$12427,1,0),0)))))))))))</f>
        <v>0</v>
      </c>
      <c r="L589" s="8">
        <f t="shared" ca="1" si="140"/>
        <v>62670</v>
      </c>
      <c r="M589" s="9">
        <f t="shared" si="137"/>
        <v>100703.56363618122</v>
      </c>
      <c r="N589" s="9" t="e">
        <f t="shared" ca="1" si="138"/>
        <v>#NUM!</v>
      </c>
      <c r="O589" s="9" t="e">
        <f t="shared" ca="1" si="132"/>
        <v>#NUM!</v>
      </c>
      <c r="P589" s="9" t="e">
        <f t="shared" ca="1" si="139"/>
        <v>#NUM!</v>
      </c>
      <c r="Q589" t="e">
        <f t="shared" ca="1" si="133"/>
        <v>#NUM!</v>
      </c>
    </row>
    <row r="590" spans="2:17" x14ac:dyDescent="0.35">
      <c r="B590" s="8">
        <f ca="1">IFERROR(VLOOKUP(C590,'Праздничные дни'!$C$2:$C$12427,1,0),IFERROR(VLOOKUP(C590+1,'Праздничные дни'!$C$2:$C$12427,1,0),IFERROR(VLOOKUP(C590+2,'Праздничные дни'!$C$2:$C$12427,1,0),IFERROR(VLOOKUP(C590+3,'Праздничные дни'!$C$2:$C$12427,1,0),IFERROR(VLOOKUP(C590+4,'Праздничные дни'!$C$2:$C$12427,1,0),IFERROR(VLOOKUP(C590+5,'Праздничные дни'!$C$2:$C$12427,1,0),IFERROR(VLOOKUP(C590+6,'Праздничные дни'!$C$2:$C$12427,1,0),IFERROR(VLOOKUP(C590+7,'Праздничные дни'!$C$2:$C$12427,1,0),IFERROR(VLOOKUP(C590+8,'Праздничные дни'!$C$2:$C$12427,1,0),IFERROR(VLOOKUP(C590+9,'Праздничные дни'!$C$2:$C$12427,1,0),IFERROR(VLOOKUP(C590+10,'Праздничные дни'!$C$2:$C$12427,1,0),0)))))))))))</f>
        <v>0</v>
      </c>
      <c r="C590" s="8">
        <f t="shared" ca="1" si="134"/>
        <v>62701</v>
      </c>
      <c r="D590" s="9">
        <f t="shared" ca="1" si="128"/>
        <v>98755.432732786561</v>
      </c>
      <c r="E590" s="9" t="e">
        <f t="shared" ca="1" si="135"/>
        <v>#NUM!</v>
      </c>
      <c r="F590" s="9" t="e">
        <f t="shared" ca="1" si="129"/>
        <v>#NUM!</v>
      </c>
      <c r="G590" s="9" t="e">
        <f t="shared" ca="1" si="136"/>
        <v>#NUM!</v>
      </c>
      <c r="H590" t="e">
        <f t="shared" ca="1" si="130"/>
        <v>#NUM!</v>
      </c>
      <c r="I590" s="2">
        <f t="shared" si="131"/>
        <v>0.09</v>
      </c>
      <c r="K590" s="8">
        <f ca="1">IFERROR(VLOOKUP(L590,'Праздничные дни'!$C$2:$C$12427,1,0),IFERROR(VLOOKUP(L590+1,'Праздничные дни'!$C$2:$C$12427,1,0),IFERROR(VLOOKUP(L590+2,'Праздничные дни'!$C$2:$C$12427,1,0),IFERROR(VLOOKUP(L590+3,'Праздничные дни'!$C$2:$C$12427,1,0),IFERROR(VLOOKUP(L590+4,'Праздничные дни'!$C$2:$C$12427,1,0),IFERROR(VLOOKUP(L590+5,'Праздничные дни'!$C$2:$C$12427,1,0),IFERROR(VLOOKUP(L590+6,'Праздничные дни'!$C$2:$C$12427,1,0),IFERROR(VLOOKUP(L590+7,'Праздничные дни'!$C$2:$C$12427,1,0),IFERROR(VLOOKUP(L590+8,'Праздничные дни'!$C$2:$C$12427,1,0),IFERROR(VLOOKUP(L590+9,'Праздничные дни'!$C$2:$C$12427,1,0),IFERROR(VLOOKUP(L590+10,'Праздничные дни'!$C$2:$C$12427,1,0),0)))))))))))</f>
        <v>0</v>
      </c>
      <c r="L590" s="8">
        <f t="shared" ca="1" si="140"/>
        <v>62701</v>
      </c>
      <c r="M590" s="9">
        <f t="shared" si="137"/>
        <v>100703.56363618122</v>
      </c>
      <c r="N590" s="9" t="e">
        <f t="shared" ca="1" si="138"/>
        <v>#NUM!</v>
      </c>
      <c r="O590" s="9" t="e">
        <f t="shared" ca="1" si="132"/>
        <v>#NUM!</v>
      </c>
      <c r="P590" s="9" t="e">
        <f t="shared" ca="1" si="139"/>
        <v>#NUM!</v>
      </c>
      <c r="Q590" t="e">
        <f t="shared" ca="1" si="133"/>
        <v>#NUM!</v>
      </c>
    </row>
    <row r="591" spans="2:17" x14ac:dyDescent="0.35">
      <c r="B591" s="8">
        <f ca="1">IFERROR(VLOOKUP(C591,'Праздничные дни'!$C$2:$C$12427,1,0),IFERROR(VLOOKUP(C591+1,'Праздничные дни'!$C$2:$C$12427,1,0),IFERROR(VLOOKUP(C591+2,'Праздничные дни'!$C$2:$C$12427,1,0),IFERROR(VLOOKUP(C591+3,'Праздничные дни'!$C$2:$C$12427,1,0),IFERROR(VLOOKUP(C591+4,'Праздничные дни'!$C$2:$C$12427,1,0),IFERROR(VLOOKUP(C591+5,'Праздничные дни'!$C$2:$C$12427,1,0),IFERROR(VLOOKUP(C591+6,'Праздничные дни'!$C$2:$C$12427,1,0),IFERROR(VLOOKUP(C591+7,'Праздничные дни'!$C$2:$C$12427,1,0),IFERROR(VLOOKUP(C591+8,'Праздничные дни'!$C$2:$C$12427,1,0),IFERROR(VLOOKUP(C591+9,'Праздничные дни'!$C$2:$C$12427,1,0),IFERROR(VLOOKUP(C591+10,'Праздничные дни'!$C$2:$C$12427,1,0),0)))))))))))</f>
        <v>0</v>
      </c>
      <c r="C591" s="8">
        <f t="shared" ca="1" si="134"/>
        <v>62731</v>
      </c>
      <c r="D591" s="9">
        <f t="shared" ca="1" si="128"/>
        <v>98755.432732786561</v>
      </c>
      <c r="E591" s="9" t="e">
        <f t="shared" ca="1" si="135"/>
        <v>#NUM!</v>
      </c>
      <c r="F591" s="9" t="e">
        <f t="shared" ca="1" si="129"/>
        <v>#NUM!</v>
      </c>
      <c r="G591" s="9" t="e">
        <f t="shared" ca="1" si="136"/>
        <v>#NUM!</v>
      </c>
      <c r="H591" t="e">
        <f t="shared" ca="1" si="130"/>
        <v>#NUM!</v>
      </c>
      <c r="I591" s="2">
        <f t="shared" si="131"/>
        <v>0.09</v>
      </c>
      <c r="K591" s="8">
        <f ca="1">IFERROR(VLOOKUP(L591,'Праздничные дни'!$C$2:$C$12427,1,0),IFERROR(VLOOKUP(L591+1,'Праздничные дни'!$C$2:$C$12427,1,0),IFERROR(VLOOKUP(L591+2,'Праздничные дни'!$C$2:$C$12427,1,0),IFERROR(VLOOKUP(L591+3,'Праздничные дни'!$C$2:$C$12427,1,0),IFERROR(VLOOKUP(L591+4,'Праздничные дни'!$C$2:$C$12427,1,0),IFERROR(VLOOKUP(L591+5,'Праздничные дни'!$C$2:$C$12427,1,0),IFERROR(VLOOKUP(L591+6,'Праздничные дни'!$C$2:$C$12427,1,0),IFERROR(VLOOKUP(L591+7,'Праздничные дни'!$C$2:$C$12427,1,0),IFERROR(VLOOKUP(L591+8,'Праздничные дни'!$C$2:$C$12427,1,0),IFERROR(VLOOKUP(L591+9,'Праздничные дни'!$C$2:$C$12427,1,0),IFERROR(VLOOKUP(L591+10,'Праздничные дни'!$C$2:$C$12427,1,0),0)))))))))))</f>
        <v>0</v>
      </c>
      <c r="L591" s="8">
        <f t="shared" ca="1" si="140"/>
        <v>62731</v>
      </c>
      <c r="M591" s="9">
        <f t="shared" si="137"/>
        <v>100703.56363618122</v>
      </c>
      <c r="N591" s="9" t="e">
        <f t="shared" ca="1" si="138"/>
        <v>#NUM!</v>
      </c>
      <c r="O591" s="9" t="e">
        <f t="shared" ca="1" si="132"/>
        <v>#NUM!</v>
      </c>
      <c r="P591" s="9" t="e">
        <f t="shared" ca="1" si="139"/>
        <v>#NUM!</v>
      </c>
      <c r="Q591" t="e">
        <f t="shared" ca="1" si="133"/>
        <v>#NUM!</v>
      </c>
    </row>
    <row r="592" spans="2:17" x14ac:dyDescent="0.35">
      <c r="B592" s="8">
        <f ca="1">IFERROR(VLOOKUP(C592,'Праздничные дни'!$C$2:$C$12427,1,0),IFERROR(VLOOKUP(C592+1,'Праздничные дни'!$C$2:$C$12427,1,0),IFERROR(VLOOKUP(C592+2,'Праздничные дни'!$C$2:$C$12427,1,0),IFERROR(VLOOKUP(C592+3,'Праздничные дни'!$C$2:$C$12427,1,0),IFERROR(VLOOKUP(C592+4,'Праздничные дни'!$C$2:$C$12427,1,0),IFERROR(VLOOKUP(C592+5,'Праздничные дни'!$C$2:$C$12427,1,0),IFERROR(VLOOKUP(C592+6,'Праздничные дни'!$C$2:$C$12427,1,0),IFERROR(VLOOKUP(C592+7,'Праздничные дни'!$C$2:$C$12427,1,0),IFERROR(VLOOKUP(C592+8,'Праздничные дни'!$C$2:$C$12427,1,0),IFERROR(VLOOKUP(C592+9,'Праздничные дни'!$C$2:$C$12427,1,0),IFERROR(VLOOKUP(C592+10,'Праздничные дни'!$C$2:$C$12427,1,0),0)))))))))))</f>
        <v>0</v>
      </c>
      <c r="C592" s="8">
        <f t="shared" ca="1" si="134"/>
        <v>62762</v>
      </c>
      <c r="D592" s="9">
        <f t="shared" ca="1" si="128"/>
        <v>98755.432732786561</v>
      </c>
      <c r="E592" s="9" t="e">
        <f t="shared" ca="1" si="135"/>
        <v>#NUM!</v>
      </c>
      <c r="F592" s="9" t="e">
        <f t="shared" ca="1" si="129"/>
        <v>#NUM!</v>
      </c>
      <c r="G592" s="9" t="e">
        <f t="shared" ca="1" si="136"/>
        <v>#NUM!</v>
      </c>
      <c r="H592" t="e">
        <f t="shared" ca="1" si="130"/>
        <v>#NUM!</v>
      </c>
      <c r="I592" s="2">
        <f t="shared" si="131"/>
        <v>0.09</v>
      </c>
      <c r="K592" s="8">
        <f ca="1">IFERROR(VLOOKUP(L592,'Праздничные дни'!$C$2:$C$12427,1,0),IFERROR(VLOOKUP(L592+1,'Праздничные дни'!$C$2:$C$12427,1,0),IFERROR(VLOOKUP(L592+2,'Праздничные дни'!$C$2:$C$12427,1,0),IFERROR(VLOOKUP(L592+3,'Праздничные дни'!$C$2:$C$12427,1,0),IFERROR(VLOOKUP(L592+4,'Праздничные дни'!$C$2:$C$12427,1,0),IFERROR(VLOOKUP(L592+5,'Праздничные дни'!$C$2:$C$12427,1,0),IFERROR(VLOOKUP(L592+6,'Праздничные дни'!$C$2:$C$12427,1,0),IFERROR(VLOOKUP(L592+7,'Праздничные дни'!$C$2:$C$12427,1,0),IFERROR(VLOOKUP(L592+8,'Праздничные дни'!$C$2:$C$12427,1,0),IFERROR(VLOOKUP(L592+9,'Праздничные дни'!$C$2:$C$12427,1,0),IFERROR(VLOOKUP(L592+10,'Праздничные дни'!$C$2:$C$12427,1,0),0)))))))))))</f>
        <v>0</v>
      </c>
      <c r="L592" s="8">
        <f t="shared" ca="1" si="140"/>
        <v>62762</v>
      </c>
      <c r="M592" s="9">
        <f t="shared" si="137"/>
        <v>100703.56363618122</v>
      </c>
      <c r="N592" s="9" t="e">
        <f t="shared" ca="1" si="138"/>
        <v>#NUM!</v>
      </c>
      <c r="O592" s="9" t="e">
        <f t="shared" ca="1" si="132"/>
        <v>#NUM!</v>
      </c>
      <c r="P592" s="9" t="e">
        <f t="shared" ca="1" si="139"/>
        <v>#NUM!</v>
      </c>
      <c r="Q592" t="e">
        <f t="shared" ca="1" si="133"/>
        <v>#NUM!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26"/>
  <sheetViews>
    <sheetView showGridLines="0" workbookViewId="0">
      <selection activeCell="K4" sqref="K4"/>
    </sheetView>
  </sheetViews>
  <sheetFormatPr defaultRowHeight="14.5" x14ac:dyDescent="0.35"/>
  <cols>
    <col min="1" max="1" width="30.7265625" style="33" customWidth="1"/>
    <col min="2" max="2" width="20.54296875" style="33" customWidth="1"/>
    <col min="3" max="3" width="15.7265625" style="33" customWidth="1"/>
    <col min="4" max="4" width="22.7265625" style="33" customWidth="1"/>
    <col min="5" max="5" width="28" style="33" customWidth="1"/>
    <col min="6" max="6" width="29.7265625" style="33" customWidth="1"/>
  </cols>
  <sheetData>
    <row r="1" spans="1:6" x14ac:dyDescent="0.35">
      <c r="A1" s="31" t="s">
        <v>10</v>
      </c>
      <c r="B1" s="32">
        <f ca="1">График!$C$10</f>
        <v>45285</v>
      </c>
    </row>
    <row r="2" spans="1:6" ht="15" thickBot="1" x14ac:dyDescent="0.4">
      <c r="A2" s="31" t="s">
        <v>41</v>
      </c>
      <c r="B2" s="32">
        <f ca="1">График!$B$11</f>
        <v>45322</v>
      </c>
    </row>
    <row r="3" spans="1:6" x14ac:dyDescent="0.35">
      <c r="A3" s="52" t="s">
        <v>56</v>
      </c>
      <c r="B3" s="53"/>
      <c r="C3" s="53"/>
      <c r="D3" s="53"/>
      <c r="E3" s="53"/>
      <c r="F3" s="54"/>
    </row>
    <row r="4" spans="1:6" ht="15" thickBot="1" x14ac:dyDescent="0.4">
      <c r="A4" s="55"/>
      <c r="B4" s="56"/>
      <c r="C4" s="56"/>
      <c r="D4" s="56"/>
      <c r="E4" s="56"/>
      <c r="F4" s="57"/>
    </row>
    <row r="5" spans="1:6" ht="15" thickBot="1" x14ac:dyDescent="0.4">
      <c r="A5" s="34" t="s">
        <v>42</v>
      </c>
      <c r="B5" s="35" t="s">
        <v>43</v>
      </c>
      <c r="C5" s="35" t="s">
        <v>44</v>
      </c>
      <c r="D5" s="35" t="s">
        <v>45</v>
      </c>
      <c r="E5" s="34" t="s">
        <v>16</v>
      </c>
      <c r="F5" s="30" t="s">
        <v>17</v>
      </c>
    </row>
    <row r="6" spans="1:6" x14ac:dyDescent="0.35">
      <c r="A6" s="36">
        <f ca="1">IF(График!A11&gt;0,График!I11,"")</f>
        <v>5.9899999999999995E-2</v>
      </c>
      <c r="B6" s="37">
        <f ca="1">IF(График!A11&gt;0,График!B11,"")</f>
        <v>45322</v>
      </c>
      <c r="C6" s="38">
        <f ca="1">IF(График!A11&gt;0,График!D11,"")</f>
        <v>92193.056512796553</v>
      </c>
      <c r="D6" s="38">
        <f ca="1">IF(График!A11&gt;0,График!E11,"")</f>
        <v>72864.657534246566</v>
      </c>
      <c r="E6" s="38">
        <f ca="1">IF(График!A11&gt;0,График!F11,"")</f>
        <v>19328.39897854998</v>
      </c>
      <c r="F6" s="38">
        <f ca="1">IF(График!A11&gt;0,График!G11,"")</f>
        <v>11980671.60102145</v>
      </c>
    </row>
    <row r="7" spans="1:6" x14ac:dyDescent="0.35">
      <c r="A7" s="39">
        <f ca="1">IF(График!A12&gt;0,График!I12,"")</f>
        <v>5.9899999999999995E-2</v>
      </c>
      <c r="B7" s="40">
        <f ca="1">IF(График!A12&gt;0,График!B12,"")</f>
        <v>45351</v>
      </c>
      <c r="C7" s="41">
        <f ca="1">IF(График!A12&gt;0,График!D12,"")</f>
        <v>77242.831132343053</v>
      </c>
      <c r="D7" s="41">
        <f ca="1">IF(График!A12&gt;0,График!E12,"")</f>
        <v>57018.14969351879</v>
      </c>
      <c r="E7" s="41">
        <f ca="1">IF(График!A12&gt;0,График!F12,"")</f>
        <v>20224.681438824264</v>
      </c>
      <c r="F7" s="41">
        <f ca="1">IF(График!A12&gt;0,График!G12,"")</f>
        <v>11960446.919582626</v>
      </c>
    </row>
    <row r="8" spans="1:6" x14ac:dyDescent="0.35">
      <c r="A8" s="39">
        <f ca="1">IF(График!A13&gt;0,График!I13,"")</f>
        <v>5.9899999999999995E-2</v>
      </c>
      <c r="B8" s="40">
        <f ca="1">IF(График!A13&gt;0,График!B13,"")</f>
        <v>45383</v>
      </c>
      <c r="C8" s="41">
        <f ca="1">IF(График!A13&gt;0,График!D13,"")</f>
        <v>77242.831132343053</v>
      </c>
      <c r="D8" s="41">
        <f ca="1">IF(График!A13&gt;0,График!E13,"")</f>
        <v>62810.368919057473</v>
      </c>
      <c r="E8" s="41">
        <f ca="1">IF(График!A13&gt;0,График!F13,"")</f>
        <v>14432.46221328558</v>
      </c>
      <c r="F8" s="41">
        <f ca="1">IF(График!A13&gt;0,График!G13,"")</f>
        <v>11946014.457369341</v>
      </c>
    </row>
    <row r="9" spans="1:6" x14ac:dyDescent="0.35">
      <c r="A9" s="39">
        <f ca="1">IF(График!A14&gt;0,График!I14,"")</f>
        <v>5.9899999999999995E-2</v>
      </c>
      <c r="B9" s="40">
        <f ca="1">IF(График!A14&gt;0,График!B14,"")</f>
        <v>45412</v>
      </c>
      <c r="C9" s="41">
        <f ca="1">IF(График!A14&gt;0,График!D14,"")</f>
        <v>77242.831132343053</v>
      </c>
      <c r="D9" s="41">
        <f ca="1">IF(График!A14&gt;0,График!E14,"")</f>
        <v>56853.210175058302</v>
      </c>
      <c r="E9" s="41">
        <f ca="1">IF(График!A14&gt;0,График!F14,"")</f>
        <v>20389.620957284751</v>
      </c>
      <c r="F9" s="41">
        <f ca="1">IF(График!A14&gt;0,График!G14,"")</f>
        <v>11925624.836412055</v>
      </c>
    </row>
    <row r="10" spans="1:6" x14ac:dyDescent="0.35">
      <c r="A10" s="42">
        <f ca="1">IF(График!A15&gt;0,График!I15,"")</f>
        <v>5.9899999999999995E-2</v>
      </c>
      <c r="B10" s="43">
        <f ca="1">IF(График!A15&gt;0,График!B15,"")</f>
        <v>45443</v>
      </c>
      <c r="C10" s="44">
        <f ca="1">IF(График!A15&gt;0,График!D15,"")</f>
        <v>77242.831132343053</v>
      </c>
      <c r="D10" s="44">
        <f ca="1">IF(График!A15&gt;0,График!E15,"")</f>
        <v>60670.391119817927</v>
      </c>
      <c r="E10" s="44">
        <f ca="1">IF(График!A15&gt;0,График!F15,"")</f>
        <v>16572.440012525127</v>
      </c>
      <c r="F10" s="44">
        <f ca="1">IF(График!A15&gt;0,График!G15,"")</f>
        <v>11909052.39639953</v>
      </c>
    </row>
    <row r="11" spans="1:6" x14ac:dyDescent="0.35">
      <c r="A11" s="39">
        <f ca="1">IF(График!A16&gt;0,График!I16,"")</f>
        <v>5.9899999999999995E-2</v>
      </c>
      <c r="B11" s="40">
        <f ca="1">IF(График!A16&gt;0,График!B16,"")</f>
        <v>45474</v>
      </c>
      <c r="C11" s="41">
        <f ca="1">IF(График!A16&gt;0,График!D16,"")</f>
        <v>77242.831132343053</v>
      </c>
      <c r="D11" s="41">
        <f ca="1">IF(График!A16&gt;0,График!E16,"")</f>
        <v>60586.080533902146</v>
      </c>
      <c r="E11" s="41">
        <f ca="1">IF(График!A16&gt;0,График!F16,"")</f>
        <v>16656.750598440907</v>
      </c>
      <c r="F11" s="41">
        <f ca="1">IF(График!A16&gt;0,График!G16,"")</f>
        <v>11892395.645801088</v>
      </c>
    </row>
    <row r="12" spans="1:6" x14ac:dyDescent="0.35">
      <c r="A12" s="39">
        <f ca="1">IF(График!A17&gt;0,График!I17,"")</f>
        <v>5.9899999999999995E-2</v>
      </c>
      <c r="B12" s="40">
        <f ca="1">IF(График!A17&gt;0,График!B17,"")</f>
        <v>45504</v>
      </c>
      <c r="C12" s="41">
        <f ca="1">IF(График!A17&gt;0,График!D17,"")</f>
        <v>77242.831132343053</v>
      </c>
      <c r="D12" s="41">
        <f ca="1">IF(График!A17&gt;0,График!E17,"")</f>
        <v>58549.684864396033</v>
      </c>
      <c r="E12" s="41">
        <f ca="1">IF(График!A17&gt;0,График!F17,"")</f>
        <v>18693.146267947021</v>
      </c>
      <c r="F12" s="41">
        <f ca="1">IF(График!A17&gt;0,График!G17,"")</f>
        <v>11873702.499533141</v>
      </c>
    </row>
    <row r="13" spans="1:6" x14ac:dyDescent="0.35">
      <c r="A13" s="39">
        <f ca="1">IF(График!A18&gt;0,График!I18,"")</f>
        <v>5.9899999999999995E-2</v>
      </c>
      <c r="B13" s="40">
        <f ca="1">IF(График!A18&gt;0,График!B18,"")</f>
        <v>45537</v>
      </c>
      <c r="C13" s="41">
        <f ca="1">IF(График!A18&gt;0,График!D18,"")</f>
        <v>77242.831132343053</v>
      </c>
      <c r="D13" s="41">
        <f ca="1">IF(График!A18&gt;0,График!E18,"")</f>
        <v>64303.41844062235</v>
      </c>
      <c r="E13" s="41">
        <f ca="1">IF(График!A18&gt;0,График!F18,"")</f>
        <v>12939.412691720703</v>
      </c>
      <c r="F13" s="41">
        <f ca="1">IF(График!A18&gt;0,График!G18,"")</f>
        <v>11860763.086841421</v>
      </c>
    </row>
    <row r="14" spans="1:6" x14ac:dyDescent="0.35">
      <c r="A14" s="39">
        <f ca="1">IF(График!A19&gt;0,График!I19,"")</f>
        <v>5.9899999999999995E-2</v>
      </c>
      <c r="B14" s="40">
        <f ca="1">IF(График!A19&gt;0,График!B19,"")</f>
        <v>45565</v>
      </c>
      <c r="C14" s="41">
        <f ca="1">IF(График!A19&gt;0,График!D19,"")</f>
        <v>77242.831132343053</v>
      </c>
      <c r="D14" s="41">
        <f ca="1">IF(График!A19&gt;0,График!E19,"")</f>
        <v>54501.018765069675</v>
      </c>
      <c r="E14" s="41">
        <f ca="1">IF(График!A19&gt;0,График!F19,"")</f>
        <v>22741.812367273378</v>
      </c>
      <c r="F14" s="41">
        <f ca="1">IF(График!A19&gt;0,График!G19,"")</f>
        <v>11838021.274474148</v>
      </c>
    </row>
    <row r="15" spans="1:6" x14ac:dyDescent="0.35">
      <c r="A15" s="39">
        <f ca="1">IF(График!A20&gt;0,График!I20,"")</f>
        <v>5.9899999999999995E-2</v>
      </c>
      <c r="B15" s="40">
        <f ca="1">IF(График!A20&gt;0,График!B20,"")</f>
        <v>45596</v>
      </c>
      <c r="C15" s="41">
        <f ca="1">IF(График!A20&gt;0,График!D20,"")</f>
        <v>77242.831132343053</v>
      </c>
      <c r="D15" s="41">
        <f ca="1">IF(График!A20&gt;0,График!E20,"")</f>
        <v>60224.716998824777</v>
      </c>
      <c r="E15" s="41">
        <f ca="1">IF(График!A20&gt;0,График!F20,"")</f>
        <v>17018.114133518277</v>
      </c>
      <c r="F15" s="41">
        <f ca="1">IF(График!A20&gt;0,График!G20,"")</f>
        <v>11821003.16034063</v>
      </c>
    </row>
    <row r="16" spans="1:6" x14ac:dyDescent="0.35">
      <c r="A16" s="39">
        <f ca="1">IF(График!A21&gt;0,График!I21,"")</f>
        <v>5.9899999999999995E-2</v>
      </c>
      <c r="B16" s="40">
        <f ca="1">IF(График!A21&gt;0,График!B21,"")</f>
        <v>45628</v>
      </c>
      <c r="C16" s="41">
        <f ca="1">IF(График!A21&gt;0,График!D21,"")</f>
        <v>77242.831132343053</v>
      </c>
      <c r="D16" s="41">
        <f ca="1">IF(График!A21&gt;0,График!E21,"")</f>
        <v>62078.079062303885</v>
      </c>
      <c r="E16" s="41">
        <f ca="1">IF(График!A21&gt;0,График!F21,"")</f>
        <v>15164.752070039169</v>
      </c>
      <c r="F16" s="41">
        <f ca="1">IF(График!A21&gt;0,График!G21,"")</f>
        <v>11805838.40827059</v>
      </c>
    </row>
    <row r="17" spans="1:6" x14ac:dyDescent="0.35">
      <c r="A17" s="39">
        <f ca="1">IF(График!A22&gt;0,График!I22,"")</f>
        <v>5.9899999999999995E-2</v>
      </c>
      <c r="B17" s="40">
        <f ca="1">IF(График!A22&gt;0,График!B22,"")</f>
        <v>45657</v>
      </c>
      <c r="C17" s="41">
        <f ca="1">IF(График!A22&gt;0,График!D22,"")</f>
        <v>77242.831132343053</v>
      </c>
      <c r="D17" s="41">
        <f ca="1">IF(График!A22&gt;0,График!E22,"")</f>
        <v>56186.087394539289</v>
      </c>
      <c r="E17" s="41">
        <f ca="1">IF(График!A22&gt;0,График!F22,"")</f>
        <v>21056.743737803765</v>
      </c>
      <c r="F17" s="41">
        <f ca="1">IF(График!A22&gt;0,График!G22,"")</f>
        <v>11784781.664532786</v>
      </c>
    </row>
    <row r="18" spans="1:6" x14ac:dyDescent="0.35">
      <c r="A18" s="39">
        <f ca="1">IF(График!A23&gt;0,График!I23,"")</f>
        <v>5.9899999999999995E-2</v>
      </c>
      <c r="B18" s="40">
        <f ca="1">IF(График!A23&gt;0,График!B23,"")</f>
        <v>45688</v>
      </c>
      <c r="C18" s="41">
        <f ca="1">IF(График!A23&gt;0,График!D23,"")</f>
        <v>77242.831132343053</v>
      </c>
      <c r="D18" s="41">
        <f ca="1">IF(График!A23&gt;0,График!E23,"")</f>
        <v>59953.865953071036</v>
      </c>
      <c r="E18" s="41">
        <f ca="1">IF(График!A23&gt;0,График!F23,"")</f>
        <v>17288.965179272018</v>
      </c>
      <c r="F18" s="41">
        <f ca="1">IF(График!A23&gt;0,График!G23,"")</f>
        <v>11767492.699353514</v>
      </c>
    </row>
    <row r="19" spans="1:6" x14ac:dyDescent="0.35">
      <c r="A19" s="39">
        <f ca="1">IF(График!A24&gt;0,График!I24,"")</f>
        <v>5.9899999999999995E-2</v>
      </c>
      <c r="B19" s="40">
        <f ca="1">IF(График!A24&gt;0,График!B24,"")</f>
        <v>45716</v>
      </c>
      <c r="C19" s="41">
        <f ca="1">IF(График!A24&gt;0,График!D24,"")</f>
        <v>77242.831132343053</v>
      </c>
      <c r="D19" s="41">
        <f ca="1">IF(График!A24&gt;0,График!E24,"")</f>
        <v>54072.434946180038</v>
      </c>
      <c r="E19" s="41">
        <f ca="1">IF(График!A24&gt;0,График!F24,"")</f>
        <v>23170.396186163016</v>
      </c>
      <c r="F19" s="41">
        <f ca="1">IF(График!A24&gt;0,График!G24,"")</f>
        <v>11744322.303167351</v>
      </c>
    </row>
    <row r="20" spans="1:6" x14ac:dyDescent="0.35">
      <c r="A20" s="39">
        <f ca="1">IF(График!A25&gt;0,График!I25,"")</f>
        <v>5.9899999999999995E-2</v>
      </c>
      <c r="B20" s="40">
        <f ca="1">IF(График!A25&gt;0,График!B25,"")</f>
        <v>45747</v>
      </c>
      <c r="C20" s="41">
        <f ca="1">IF(График!A25&gt;0,График!D25,"")</f>
        <v>77242.831132343053</v>
      </c>
      <c r="D20" s="41">
        <f ca="1">IF(График!A25&gt;0,График!E25,"")</f>
        <v>59748.033108908086</v>
      </c>
      <c r="E20" s="41">
        <f ca="1">IF(График!A25&gt;0,График!F25,"")</f>
        <v>17494.798023434967</v>
      </c>
      <c r="F20" s="41">
        <f ca="1">IF(График!A25&gt;0,График!G25,"")</f>
        <v>11726827.505143916</v>
      </c>
    </row>
    <row r="21" spans="1:6" x14ac:dyDescent="0.35">
      <c r="A21" s="39">
        <f ca="1">IF(График!A26&gt;0,График!I26,"")</f>
        <v>5.9899999999999995E-2</v>
      </c>
      <c r="B21" s="40">
        <f ca="1">IF(График!A26&gt;0,График!B26,"")</f>
        <v>45777</v>
      </c>
      <c r="C21" s="41">
        <f ca="1">IF(График!A26&gt;0,График!D26,"")</f>
        <v>77242.831132343053</v>
      </c>
      <c r="D21" s="41">
        <f ca="1">IF(График!A26&gt;0,График!E26,"")</f>
        <v>57734.545278749625</v>
      </c>
      <c r="E21" s="41">
        <f ca="1">IF(График!A26&gt;0,График!F26,"")</f>
        <v>19508.285853593428</v>
      </c>
      <c r="F21" s="41">
        <f ca="1">IF(График!A26&gt;0,График!G26,"")</f>
        <v>11707319.219290324</v>
      </c>
    </row>
    <row r="22" spans="1:6" x14ac:dyDescent="0.35">
      <c r="A22" s="39">
        <f ca="1">IF(График!A27&gt;0,График!I27,"")</f>
        <v>5.9899999999999995E-2</v>
      </c>
      <c r="B22" s="40">
        <f ca="1">IF(График!A27&gt;0,График!B27,"")</f>
        <v>45810</v>
      </c>
      <c r="C22" s="41">
        <f ca="1">IF(График!A27&gt;0,График!D27,"")</f>
        <v>77242.831132343053</v>
      </c>
      <c r="D22" s="41">
        <f ca="1">IF(График!A27&gt;0,График!E27,"")</f>
        <v>63402.350413071727</v>
      </c>
      <c r="E22" s="41">
        <f ca="1">IF(График!A27&gt;0,График!F27,"")</f>
        <v>13840.480719271327</v>
      </c>
      <c r="F22" s="41">
        <f ca="1">IF(График!A27&gt;0,График!G27,"")</f>
        <v>11693478.738571052</v>
      </c>
    </row>
    <row r="23" spans="1:6" x14ac:dyDescent="0.35">
      <c r="A23" s="39">
        <f ca="1">IF(График!A28&gt;0,График!I28,"")</f>
        <v>5.9899999999999995E-2</v>
      </c>
      <c r="B23" s="40">
        <f ca="1">IF(График!A28&gt;0,График!B28,"")</f>
        <v>45838</v>
      </c>
      <c r="C23" s="41">
        <f ca="1">IF(График!A28&gt;0,График!D28,"")</f>
        <v>77242.831132343053</v>
      </c>
      <c r="D23" s="41">
        <f ca="1">IF(График!A28&gt;0,График!E28,"")</f>
        <v>53732.335726935256</v>
      </c>
      <c r="E23" s="41">
        <f ca="1">IF(График!A28&gt;0,График!F28,"")</f>
        <v>23510.495405407797</v>
      </c>
      <c r="F23" s="41">
        <f ca="1">IF(График!A28&gt;0,График!G28,"")</f>
        <v>11669968.243165644</v>
      </c>
    </row>
    <row r="24" spans="1:6" x14ac:dyDescent="0.35">
      <c r="A24" s="39">
        <f ca="1">IF(График!A29&gt;0,График!I29,"")</f>
        <v>5.9899999999999995E-2</v>
      </c>
      <c r="B24" s="40">
        <f ca="1">IF(График!A29&gt;0,График!B29,"")</f>
        <v>45869</v>
      </c>
      <c r="C24" s="41">
        <f ca="1">IF(График!A29&gt;0,График!D29,"")</f>
        <v>77242.831132343053</v>
      </c>
      <c r="D24" s="41">
        <f ca="1">IF(График!A29&gt;0,График!E29,"")</f>
        <v>59369.764467765155</v>
      </c>
      <c r="E24" s="41">
        <f ca="1">IF(График!A29&gt;0,График!F29,"")</f>
        <v>17873.066664577898</v>
      </c>
      <c r="F24" s="41">
        <f ca="1">IF(График!A29&gt;0,График!G29,"")</f>
        <v>11652095.176501065</v>
      </c>
    </row>
    <row r="25" spans="1:6" x14ac:dyDescent="0.35">
      <c r="A25" s="39">
        <f ca="1">IF(График!A30&gt;0,График!I30,"")</f>
        <v>5.9899999999999995E-2</v>
      </c>
      <c r="B25" s="40">
        <f ca="1">IF(График!A30&gt;0,График!B30,"")</f>
        <v>45901</v>
      </c>
      <c r="C25" s="41">
        <f ca="1">IF(График!A30&gt;0,График!D30,"")</f>
        <v>77242.831132343053</v>
      </c>
      <c r="D25" s="41">
        <f ca="1">IF(График!A30&gt;0,График!E30,"")</f>
        <v>61191.057628266419</v>
      </c>
      <c r="E25" s="41">
        <f ca="1">IF(График!A30&gt;0,График!F30,"")</f>
        <v>16051.773504076635</v>
      </c>
      <c r="F25" s="41">
        <f ca="1">IF(График!A30&gt;0,График!G30,"")</f>
        <v>11636043.402996989</v>
      </c>
    </row>
    <row r="26" spans="1:6" x14ac:dyDescent="0.35">
      <c r="A26" s="39">
        <f ca="1">IF(График!A31&gt;0,График!I31,"")</f>
        <v>5.9899999999999995E-2</v>
      </c>
      <c r="B26" s="40">
        <f ca="1">IF(График!A31&gt;0,График!B31,"")</f>
        <v>45930</v>
      </c>
      <c r="C26" s="41">
        <f ca="1">IF(График!A31&gt;0,График!D31,"")</f>
        <v>77242.831132343053</v>
      </c>
      <c r="D26" s="41">
        <f ca="1">IF(График!A31&gt;0,График!E31,"")</f>
        <v>55378.00272697553</v>
      </c>
      <c r="E26" s="41">
        <f ca="1">IF(График!A31&gt;0,График!F31,"")</f>
        <v>21864.828405367523</v>
      </c>
      <c r="F26" s="41">
        <f ca="1">IF(График!A31&gt;0,График!G31,"")</f>
        <v>11614178.574591622</v>
      </c>
    </row>
    <row r="27" spans="1:6" x14ac:dyDescent="0.35">
      <c r="A27" s="39">
        <f ca="1">IF(График!A32&gt;0,График!I32,"")</f>
        <v>5.9899999999999995E-2</v>
      </c>
      <c r="B27" s="40">
        <f ca="1">IF(График!A32&gt;0,График!B32,"")</f>
        <v>45961</v>
      </c>
      <c r="C27" s="41">
        <f ca="1">IF(График!A32&gt;0,График!D32,"")</f>
        <v>77242.831132343053</v>
      </c>
      <c r="D27" s="41">
        <f ca="1">IF(График!A32&gt;0,График!E32,"")</f>
        <v>59085.940260710086</v>
      </c>
      <c r="E27" s="41">
        <f ca="1">IF(График!A32&gt;0,График!F32,"")</f>
        <v>18156.890871632968</v>
      </c>
      <c r="F27" s="41">
        <f ca="1">IF(График!A32&gt;0,График!G32,"")</f>
        <v>11596021.683719989</v>
      </c>
    </row>
    <row r="28" spans="1:6" x14ac:dyDescent="0.35">
      <c r="A28" s="39">
        <f ca="1">IF(График!A33&gt;0,График!I33,"")</f>
        <v>5.9899999999999995E-2</v>
      </c>
      <c r="B28" s="40">
        <f ca="1">IF(График!A33&gt;0,График!B33,"")</f>
        <v>45992</v>
      </c>
      <c r="C28" s="41">
        <f ca="1">IF(График!A33&gt;0,График!D33,"")</f>
        <v>77242.831132343053</v>
      </c>
      <c r="D28" s="41">
        <f ca="1">IF(График!A33&gt;0,График!E33,"")</f>
        <v>58993.568943834645</v>
      </c>
      <c r="E28" s="41">
        <f ca="1">IF(График!A33&gt;0,График!F33,"")</f>
        <v>18249.262188508408</v>
      </c>
      <c r="F28" s="41">
        <f ca="1">IF(График!A33&gt;0,График!G33,"")</f>
        <v>11577772.42153148</v>
      </c>
    </row>
    <row r="29" spans="1:6" x14ac:dyDescent="0.35">
      <c r="A29" s="39">
        <f ca="1">IF(График!A34&gt;0,График!I34,"")</f>
        <v>5.9899999999999995E-2</v>
      </c>
      <c r="B29" s="40">
        <f ca="1">IF(График!A34&gt;0,График!B34,"")</f>
        <v>46022</v>
      </c>
      <c r="C29" s="41">
        <f ca="1">IF(График!A34&gt;0,График!D34,"")</f>
        <v>77242.831132343053</v>
      </c>
      <c r="D29" s="41">
        <f ca="1">IF(График!A34&gt;0,График!E34,"")</f>
        <v>57000.70422326593</v>
      </c>
      <c r="E29" s="41">
        <f ca="1">IF(График!A34&gt;0,График!F34,"")</f>
        <v>20242.126909077124</v>
      </c>
      <c r="F29" s="41">
        <f ca="1">IF(График!A34&gt;0,График!G34,"")</f>
        <v>11557530.294622403</v>
      </c>
    </row>
    <row r="30" spans="1:6" x14ac:dyDescent="0.35">
      <c r="A30" s="39">
        <f ca="1">IF(График!A35&gt;0,График!I35,"")</f>
        <v>5.9899999999999995E-2</v>
      </c>
      <c r="B30" s="40">
        <f ca="1">IF(График!A35&gt;0,График!B35,"")</f>
        <v>46055</v>
      </c>
      <c r="C30" s="41">
        <f ca="1">IF(График!A35&gt;0,График!D35,"")</f>
        <v>77242.831132343053</v>
      </c>
      <c r="D30" s="41">
        <f ca="1">IF(График!A35&gt;0,График!E35,"")</f>
        <v>62591.151050356442</v>
      </c>
      <c r="E30" s="41">
        <f ca="1">IF(График!A35&gt;0,График!F35,"")</f>
        <v>14651.680081986611</v>
      </c>
      <c r="F30" s="41">
        <f ca="1">IF(График!A35&gt;0,График!G35,"")</f>
        <v>11542878.614540417</v>
      </c>
    </row>
    <row r="31" spans="1:6" x14ac:dyDescent="0.35">
      <c r="A31" s="39">
        <f ca="1">IF(График!A36&gt;0,График!I36,"")</f>
        <v>5.9899999999999995E-2</v>
      </c>
      <c r="B31" s="40">
        <f ca="1">IF(График!A36&gt;0,График!B36,"")</f>
        <v>46083</v>
      </c>
      <c r="C31" s="41">
        <f ca="1">IF(График!A36&gt;0,График!D36,"")</f>
        <v>77242.831132343053</v>
      </c>
      <c r="D31" s="41">
        <f ca="1">IF(График!A36&gt;0,График!E36,"")</f>
        <v>53040.317841937504</v>
      </c>
      <c r="E31" s="41">
        <f ca="1">IF(График!A36&gt;0,График!F36,"")</f>
        <v>24202.51329040555</v>
      </c>
      <c r="F31" s="41">
        <f ca="1">IF(График!A36&gt;0,График!G36,"")</f>
        <v>11518676.101250011</v>
      </c>
    </row>
    <row r="32" spans="1:6" x14ac:dyDescent="0.35">
      <c r="A32" s="39">
        <f ca="1">IF(График!A37&gt;0,График!I37,"")</f>
        <v>5.9899999999999995E-2</v>
      </c>
      <c r="B32" s="40">
        <f ca="1">IF(График!A37&gt;0,График!B37,"")</f>
        <v>46112</v>
      </c>
      <c r="C32" s="41">
        <f ca="1">IF(График!A37&gt;0,График!D37,"")</f>
        <v>77242.831132343053</v>
      </c>
      <c r="D32" s="41">
        <f ca="1">IF(График!A37&gt;0,График!E37,"")</f>
        <v>54819.430836935324</v>
      </c>
      <c r="E32" s="41">
        <f ca="1">IF(График!A37&gt;0,График!F37,"")</f>
        <v>22423.40029540773</v>
      </c>
      <c r="F32" s="41">
        <f ca="1">IF(График!A37&gt;0,График!G37,"")</f>
        <v>11496252.700954603</v>
      </c>
    </row>
    <row r="33" spans="1:6" x14ac:dyDescent="0.35">
      <c r="A33" s="39">
        <f ca="1">IF(График!A38&gt;0,График!I38,"")</f>
        <v>5.9899999999999995E-2</v>
      </c>
      <c r="B33" s="40">
        <f ca="1">IF(График!A38&gt;0,График!B38,"")</f>
        <v>46142</v>
      </c>
      <c r="C33" s="41">
        <f ca="1">IF(График!A38&gt;0,График!D38,"")</f>
        <v>77242.831132343053</v>
      </c>
      <c r="D33" s="41">
        <f ca="1">IF(График!A38&gt;0,График!E38,"")</f>
        <v>56599.359187987444</v>
      </c>
      <c r="E33" s="41">
        <f ca="1">IF(График!A38&gt;0,График!F38,"")</f>
        <v>20643.47194435561</v>
      </c>
      <c r="F33" s="41">
        <f ca="1">IF(График!A38&gt;0,График!G38,"")</f>
        <v>11475609.229010247</v>
      </c>
    </row>
    <row r="34" spans="1:6" x14ac:dyDescent="0.35">
      <c r="A34" s="39">
        <f ca="1">IF(График!A39&gt;0,График!I39,"")</f>
        <v>5.9899999999999995E-2</v>
      </c>
      <c r="B34" s="40">
        <f ca="1">IF(График!A39&gt;0,График!B39,"")</f>
        <v>46174</v>
      </c>
      <c r="C34" s="41">
        <f ca="1">IF(График!A39&gt;0,График!D39,"")</f>
        <v>77242.831132343053</v>
      </c>
      <c r="D34" s="41">
        <f ca="1">IF(График!A39&gt;0,График!E39,"")</f>
        <v>60264.240466210518</v>
      </c>
      <c r="E34" s="41">
        <f ca="1">IF(График!A39&gt;0,График!F39,"")</f>
        <v>16978.590666132535</v>
      </c>
      <c r="F34" s="41">
        <f ca="1">IF(График!A39&gt;0,График!G39,"")</f>
        <v>11458630.638344115</v>
      </c>
    </row>
    <row r="35" spans="1:6" x14ac:dyDescent="0.35">
      <c r="A35" s="39">
        <f ca="1">IF(График!A40&gt;0,График!I40,"")</f>
        <v>5.9899999999999995E-2</v>
      </c>
      <c r="B35" s="40">
        <f ca="1">IF(График!A40&gt;0,График!B40,"")</f>
        <v>46203</v>
      </c>
      <c r="C35" s="41">
        <f ca="1">IF(График!A40&gt;0,График!D40,"")</f>
        <v>77242.831132343053</v>
      </c>
      <c r="D35" s="41">
        <f ca="1">IF(График!A40&gt;0,График!E40,"")</f>
        <v>54533.663785938523</v>
      </c>
      <c r="E35" s="41">
        <f ca="1">IF(График!A40&gt;0,График!F40,"")</f>
        <v>22709.167346404531</v>
      </c>
      <c r="F35" s="41">
        <f ca="1">IF(График!A40&gt;0,График!G40,"")</f>
        <v>11435921.47099771</v>
      </c>
    </row>
    <row r="36" spans="1:6" x14ac:dyDescent="0.35">
      <c r="A36" s="39">
        <f ca="1">IF(График!A41&gt;0,График!I41,"")</f>
        <v>5.9899999999999995E-2</v>
      </c>
      <c r="B36" s="40">
        <f ca="1">IF(График!A41&gt;0,График!B41,"")</f>
        <v>46234</v>
      </c>
      <c r="C36" s="41">
        <f ca="1">IF(График!A41&gt;0,График!D41,"")</f>
        <v>77242.831132343053</v>
      </c>
      <c r="D36" s="41">
        <f ca="1">IF(График!A41&gt;0,График!E41,"")</f>
        <v>58179.075560262041</v>
      </c>
      <c r="E36" s="41">
        <f ca="1">IF(График!A41&gt;0,График!F41,"")</f>
        <v>19063.755572081012</v>
      </c>
      <c r="F36" s="41">
        <f ca="1">IF(График!A41&gt;0,График!G41,"")</f>
        <v>11416857.715425629</v>
      </c>
    </row>
    <row r="37" spans="1:6" x14ac:dyDescent="0.35">
      <c r="A37" s="39">
        <f ca="1">IF(График!A42&gt;0,График!I42,"")</f>
        <v>5.9899999999999995E-2</v>
      </c>
      <c r="B37" s="40">
        <f ca="1">IF(График!A42&gt;0,График!B42,"")</f>
        <v>46265</v>
      </c>
      <c r="C37" s="41">
        <f ca="1">IF(График!A42&gt;0,График!D42,"")</f>
        <v>77242.831132343053</v>
      </c>
      <c r="D37" s="41">
        <f ca="1">IF(График!A42&gt;0,График!E42,"")</f>
        <v>58082.090662394105</v>
      </c>
      <c r="E37" s="41">
        <f ca="1">IF(График!A42&gt;0,График!F42,"")</f>
        <v>19160.740469948949</v>
      </c>
      <c r="F37" s="41">
        <f ca="1">IF(График!A42&gt;0,График!G42,"")</f>
        <v>11397696.97495568</v>
      </c>
    </row>
    <row r="38" spans="1:6" x14ac:dyDescent="0.35">
      <c r="A38" s="39">
        <f ca="1">IF(График!A43&gt;0,График!I43,"")</f>
        <v>5.9899999999999995E-2</v>
      </c>
      <c r="B38" s="40">
        <f ca="1">IF(График!A43&gt;0,График!B43,"")</f>
        <v>46295</v>
      </c>
      <c r="C38" s="41">
        <f ca="1">IF(График!A43&gt;0,График!D43,"")</f>
        <v>77242.831132343053</v>
      </c>
      <c r="D38" s="41">
        <f ca="1">IF(График!A43&gt;0,График!E43,"")</f>
        <v>56114.140997247545</v>
      </c>
      <c r="E38" s="41">
        <f ca="1">IF(График!A43&gt;0,График!F43,"")</f>
        <v>21128.690135095509</v>
      </c>
      <c r="F38" s="41">
        <f ca="1">IF(График!A43&gt;0,График!G43,"")</f>
        <v>11376568.284820585</v>
      </c>
    </row>
    <row r="39" spans="1:6" x14ac:dyDescent="0.35">
      <c r="A39" s="39">
        <f ca="1">IF(График!A44&gt;0,График!I44,"")</f>
        <v>5.9899999999999995E-2</v>
      </c>
      <c r="B39" s="40">
        <f ca="1">IF(График!A44&gt;0,График!B44,"")</f>
        <v>46328</v>
      </c>
      <c r="C39" s="41">
        <f ca="1">IF(График!A44&gt;0,График!D44,"")</f>
        <v>77242.831132343053</v>
      </c>
      <c r="D39" s="41">
        <f ca="1">IF(График!A44&gt;0,График!E44,"")</f>
        <v>61611.130215355741</v>
      </c>
      <c r="E39" s="41">
        <f ca="1">IF(График!A44&gt;0,График!F44,"")</f>
        <v>15631.700916987313</v>
      </c>
      <c r="F39" s="41">
        <f ca="1">IF(График!A44&gt;0,График!G44,"")</f>
        <v>11360936.583903598</v>
      </c>
    </row>
    <row r="40" spans="1:6" ht="15" thickBot="1" x14ac:dyDescent="0.4">
      <c r="A40" s="39">
        <f ca="1">IF(График!A45&gt;0,График!I45,"")</f>
        <v>5.9899999999999995E-2</v>
      </c>
      <c r="B40" s="40">
        <f ca="1">IF(График!A45&gt;0,График!B45,"")</f>
        <v>46356</v>
      </c>
      <c r="C40" s="41">
        <f ca="1">IF(График!A45&gt;0,График!D45,"")</f>
        <v>77242.831132343053</v>
      </c>
      <c r="D40" s="41">
        <f ca="1">IF(График!A45&gt;0,График!E45,"")</f>
        <v>52204.281749378395</v>
      </c>
      <c r="E40" s="41">
        <f ca="1">IF(График!A45&gt;0,График!F45,"")</f>
        <v>25038.549382964658</v>
      </c>
      <c r="F40" s="41">
        <f ca="1">IF(График!A45&gt;0,График!G45,"")</f>
        <v>11335898.034520634</v>
      </c>
    </row>
    <row r="41" spans="1:6" x14ac:dyDescent="0.35">
      <c r="A41" s="52" t="s">
        <v>55</v>
      </c>
      <c r="B41" s="53"/>
      <c r="C41" s="53"/>
      <c r="D41" s="53"/>
      <c r="E41" s="53"/>
      <c r="F41" s="54"/>
    </row>
    <row r="42" spans="1:6" ht="15" thickBot="1" x14ac:dyDescent="0.4">
      <c r="A42" s="55"/>
      <c r="B42" s="56"/>
      <c r="C42" s="56"/>
      <c r="D42" s="56"/>
      <c r="E42" s="56"/>
      <c r="F42" s="57"/>
    </row>
    <row r="43" spans="1:6" ht="15" thickBot="1" x14ac:dyDescent="0.4">
      <c r="A43" s="34" t="s">
        <v>42</v>
      </c>
      <c r="B43" s="35" t="s">
        <v>43</v>
      </c>
      <c r="C43" s="35" t="s">
        <v>44</v>
      </c>
      <c r="D43" s="35" t="s">
        <v>45</v>
      </c>
      <c r="E43" s="34" t="s">
        <v>16</v>
      </c>
      <c r="F43" s="30" t="s">
        <v>17</v>
      </c>
    </row>
    <row r="44" spans="1:6" x14ac:dyDescent="0.35">
      <c r="A44" s="36">
        <f ca="1">IF(График!H54=0,График!I54,"")</f>
        <v>0.09</v>
      </c>
      <c r="B44" s="37">
        <f ca="1">IF(График!H54=0,График!B54,"")</f>
        <v>46387</v>
      </c>
      <c r="C44" s="38">
        <f ca="1">IF(График!H54=0,График!D54,"")</f>
        <v>98755.432732786561</v>
      </c>
      <c r="D44" s="38">
        <f ca="1">IF(График!H54=0,График!E54,"")</f>
        <v>63279.156836536407</v>
      </c>
      <c r="E44" s="38">
        <f ca="1">IF(График!H54=0,График!F54,"")</f>
        <v>35476.275896250154</v>
      </c>
      <c r="F44" s="38">
        <f ca="1">IF(График!H54=0,График!G54,"")</f>
        <v>11300421.758624384</v>
      </c>
    </row>
    <row r="45" spans="1:6" x14ac:dyDescent="0.35">
      <c r="A45" s="39">
        <f ca="1">IF(График!H55=0,График!I55,"")</f>
        <v>0.09</v>
      </c>
      <c r="B45" s="40">
        <f ca="1">IF(График!H55=0,График!B55,"")</f>
        <v>46419</v>
      </c>
      <c r="C45" s="41">
        <f ca="1">IF(График!H55=0,График!D55,"")</f>
        <v>98755.432732786561</v>
      </c>
      <c r="D45" s="41">
        <f ca="1">IF(График!H55=0,График!E55,"")</f>
        <v>89164.971684488293</v>
      </c>
      <c r="E45" s="41">
        <f ca="1">IF(График!H55=0,График!F55,"")</f>
        <v>9590.461048298268</v>
      </c>
      <c r="F45" s="41">
        <f ca="1">IF(График!H55=0,График!G55,"")</f>
        <v>11290831.297576087</v>
      </c>
    </row>
    <row r="46" spans="1:6" x14ac:dyDescent="0.35">
      <c r="A46" s="39">
        <f ca="1">IF(График!H56=0,График!I56,"")</f>
        <v>0.09</v>
      </c>
      <c r="B46" s="40">
        <f ca="1">IF(График!H56=0,График!B56,"")</f>
        <v>46447</v>
      </c>
      <c r="C46" s="41">
        <f ca="1">IF(График!H56=0,График!D56,"")</f>
        <v>98755.432732786561</v>
      </c>
      <c r="D46" s="41">
        <f ca="1">IF(График!H56=0,График!E56,"")</f>
        <v>77953.136629840374</v>
      </c>
      <c r="E46" s="41">
        <f ca="1">IF(График!H56=0,График!F56,"")</f>
        <v>20802.296102946188</v>
      </c>
      <c r="F46" s="41">
        <f ca="1">IF(График!H56=0,График!G56,"")</f>
        <v>11270029.00147314</v>
      </c>
    </row>
    <row r="47" spans="1:6" x14ac:dyDescent="0.35">
      <c r="A47" s="39">
        <f ca="1">IF(График!H57=0,График!I57,"")</f>
        <v>0.09</v>
      </c>
      <c r="B47" s="40">
        <f ca="1">IF(График!H57=0,График!B57,"")</f>
        <v>46477</v>
      </c>
      <c r="C47" s="41">
        <f ca="1">IF(График!H57=0,График!D57,"")</f>
        <v>98755.432732786561</v>
      </c>
      <c r="D47" s="41">
        <f ca="1">IF(График!H57=0,График!E57,"")</f>
        <v>83367.337819116365</v>
      </c>
      <c r="E47" s="41">
        <f ca="1">IF(График!H57=0,График!F57,"")</f>
        <v>15388.094913670197</v>
      </c>
      <c r="F47" s="41">
        <f ca="1">IF(График!H57=0,График!G57,"")</f>
        <v>11254640.906559469</v>
      </c>
    </row>
    <row r="48" spans="1:6" x14ac:dyDescent="0.35">
      <c r="A48" s="42">
        <f ca="1">IF(График!H58=0,График!I58,"")</f>
        <v>0.09</v>
      </c>
      <c r="B48" s="43">
        <f ca="1">IF(График!H58=0,График!B58,"")</f>
        <v>46507</v>
      </c>
      <c r="C48" s="44">
        <f ca="1">IF(График!H58=0,График!D58,"")</f>
        <v>98755.432732786561</v>
      </c>
      <c r="D48" s="44">
        <f ca="1">IF(График!H58=0,График!E58,"")</f>
        <v>83253.508075919352</v>
      </c>
      <c r="E48" s="44">
        <f ca="1">IF(График!H58=0,График!F58,"")</f>
        <v>15501.92465686721</v>
      </c>
      <c r="F48" s="44">
        <f ca="1">IF(График!H58=0,График!G58,"")</f>
        <v>11239138.981902601</v>
      </c>
    </row>
    <row r="49" spans="1:6" x14ac:dyDescent="0.35">
      <c r="A49" s="39">
        <f ca="1">IF(График!H59=0,График!I59,"")</f>
        <v>0.09</v>
      </c>
      <c r="B49" s="40">
        <f ca="1">IF(График!H59=0,График!B59,"")</f>
        <v>46538</v>
      </c>
      <c r="C49" s="41">
        <f ca="1">IF(График!H59=0,График!D59,"")</f>
        <v>98755.432732786561</v>
      </c>
      <c r="D49" s="41">
        <f ca="1">IF(График!H59=0,График!E59,"")</f>
        <v>85910.130847967826</v>
      </c>
      <c r="E49" s="41">
        <f ca="1">IF(График!H59=0,График!F59,"")</f>
        <v>12845.301884818735</v>
      </c>
      <c r="F49" s="41">
        <f ca="1">IF(График!H59=0,График!G59,"")</f>
        <v>11226293.680017782</v>
      </c>
    </row>
    <row r="50" spans="1:6" x14ac:dyDescent="0.35">
      <c r="A50" s="39">
        <f ca="1">IF(График!H60=0,График!I60,"")</f>
        <v>0.09</v>
      </c>
      <c r="B50" s="40">
        <f ca="1">IF(График!H60=0,График!B60,"")</f>
        <v>46568</v>
      </c>
      <c r="C50" s="41">
        <f ca="1">IF(График!H60=0,График!D60,"")</f>
        <v>98755.432732786561</v>
      </c>
      <c r="D50" s="41">
        <f ca="1">IF(График!H60=0,График!E60,"")</f>
        <v>83043.816263145229</v>
      </c>
      <c r="E50" s="41">
        <f ca="1">IF(График!H60=0,График!F60,"")</f>
        <v>15711.616469641333</v>
      </c>
      <c r="F50" s="41">
        <f ca="1">IF(График!H60=0,График!G60,"")</f>
        <v>11210582.06354814</v>
      </c>
    </row>
    <row r="51" spans="1:6" x14ac:dyDescent="0.35">
      <c r="A51" s="39">
        <f ca="1">IF(График!H61=0,График!I61,"")</f>
        <v>0.09</v>
      </c>
      <c r="B51" s="40">
        <f ca="1">IF(График!H61=0,График!B61,"")</f>
        <v>46601</v>
      </c>
      <c r="C51" s="41">
        <f ca="1">IF(График!H61=0,График!D61,"")</f>
        <v>98755.432732786561</v>
      </c>
      <c r="D51" s="41">
        <f ca="1">IF(График!H61=0,График!E61,"")</f>
        <v>91220.352681473916</v>
      </c>
      <c r="E51" s="41">
        <f ca="1">IF(График!H61=0,График!F61,"")</f>
        <v>7535.0800513126451</v>
      </c>
      <c r="F51" s="41">
        <f ca="1">IF(График!H61=0,График!G61,"")</f>
        <v>11203046.983496828</v>
      </c>
    </row>
    <row r="52" spans="1:6" x14ac:dyDescent="0.35">
      <c r="A52" s="39">
        <f ca="1">IF(График!H62=0,График!I62,"")</f>
        <v>0.09</v>
      </c>
      <c r="B52" s="40">
        <f ca="1">IF(График!H62=0,График!B62,"")</f>
        <v>46630</v>
      </c>
      <c r="C52" s="41">
        <f ca="1">IF(График!H62=0,График!D62,"")</f>
        <v>98755.432732786561</v>
      </c>
      <c r="D52" s="41">
        <f ca="1">IF(График!H62=0,График!E62,"")</f>
        <v>80109.459251854045</v>
      </c>
      <c r="E52" s="41">
        <f ca="1">IF(График!H62=0,График!F62,"")</f>
        <v>18645.973480932516</v>
      </c>
      <c r="F52" s="41">
        <f ca="1">IF(График!H62=0,График!G62,"")</f>
        <v>11184401.010015896</v>
      </c>
    </row>
    <row r="53" spans="1:6" x14ac:dyDescent="0.35">
      <c r="A53" s="39">
        <f ca="1">IF(График!H63=0,График!I63,"")</f>
        <v>0.09</v>
      </c>
      <c r="B53" s="40">
        <f ca="1">IF(График!H63=0,График!B63,"")</f>
        <v>46660</v>
      </c>
      <c r="C53" s="41">
        <f ca="1">IF(График!H63=0,График!D63,"")</f>
        <v>98755.432732786561</v>
      </c>
      <c r="D53" s="41">
        <f ca="1">IF(График!H63=0,График!E63,"")</f>
        <v>82733.925279569623</v>
      </c>
      <c r="E53" s="41">
        <f ca="1">IF(График!H63=0,График!F63,"")</f>
        <v>16021.507453216938</v>
      </c>
      <c r="F53" s="41">
        <f ca="1">IF(График!H63=0,График!G63,"")</f>
        <v>11168379.502562679</v>
      </c>
    </row>
    <row r="54" spans="1:6" x14ac:dyDescent="0.35">
      <c r="A54" s="39">
        <f ca="1">IF(График!H64=0,График!I64,"")</f>
        <v>0.09</v>
      </c>
      <c r="B54" s="40">
        <f ca="1">IF(График!H64=0,График!B64,"")</f>
        <v>46692</v>
      </c>
      <c r="C54" s="41">
        <f ca="1">IF(График!H64=0,График!D64,"")</f>
        <v>98755.432732786561</v>
      </c>
      <c r="D54" s="41">
        <f ca="1">IF(График!H64=0,График!E64,"")</f>
        <v>88123.104020220591</v>
      </c>
      <c r="E54" s="41">
        <f ca="1">IF(График!H64=0,График!F64,"")</f>
        <v>10632.32871256597</v>
      </c>
      <c r="F54" s="41">
        <f ca="1">IF(График!H64=0,График!G64,"")</f>
        <v>11157747.173850114</v>
      </c>
    </row>
    <row r="55" spans="1:6" x14ac:dyDescent="0.35">
      <c r="A55" s="42">
        <f ca="1">IF(График!H65=0,График!I65,"")</f>
        <v>0.09</v>
      </c>
      <c r="B55" s="43">
        <f ca="1">IF(График!H65=0,График!B65,"")</f>
        <v>46721</v>
      </c>
      <c r="C55" s="44">
        <f ca="1">IF(График!H65=0,График!D65,"")</f>
        <v>98755.432732786561</v>
      </c>
      <c r="D55" s="44">
        <f ca="1">IF(График!H65=0,График!E65,"")</f>
        <v>79785.534585613146</v>
      </c>
      <c r="E55" s="44">
        <f ca="1">IF(График!H65=0,График!F65,"")</f>
        <v>18969.898147173415</v>
      </c>
      <c r="F55" s="44">
        <f ca="1">IF(График!H65=0,График!G65,"")</f>
        <v>11138777.27570294</v>
      </c>
    </row>
    <row r="56" spans="1:6" x14ac:dyDescent="0.35">
      <c r="A56" s="39">
        <f ca="1">IF(График!H66=0,График!I66,"")</f>
        <v>0.09</v>
      </c>
      <c r="B56" s="40">
        <f ca="1">IF(График!H66=0,График!B66,"")</f>
        <v>46752</v>
      </c>
      <c r="C56" s="41">
        <f ca="1">IF(График!H66=0,График!D66,"")</f>
        <v>98755.432732786561</v>
      </c>
      <c r="D56" s="41">
        <f ca="1">IF(График!H66=0,График!E66,"")</f>
        <v>85142.982463592329</v>
      </c>
      <c r="E56" s="41">
        <f ca="1">IF(График!H66=0,График!F66,"")</f>
        <v>13612.450269194233</v>
      </c>
      <c r="F56" s="41">
        <f ca="1">IF(График!H66=0,График!G66,"")</f>
        <v>11125164.825433746</v>
      </c>
    </row>
    <row r="57" spans="1:6" x14ac:dyDescent="0.35">
      <c r="A57" s="39">
        <f ca="1">IF(График!H67=0,График!I67,"")</f>
        <v>0.09</v>
      </c>
      <c r="B57" s="40">
        <f ca="1">IF(График!H67=0,График!B67,"")</f>
        <v>46783</v>
      </c>
      <c r="C57" s="41">
        <f ca="1">IF(График!H67=0,График!D67,"")</f>
        <v>98755.432732786561</v>
      </c>
      <c r="D57" s="41">
        <f ca="1">IF(График!H67=0,График!E67,"")</f>
        <v>85038.93113139768</v>
      </c>
      <c r="E57" s="41">
        <f ca="1">IF(График!H67=0,График!F67,"")</f>
        <v>13716.501601388882</v>
      </c>
      <c r="F57" s="41">
        <f ca="1">IF(График!H67=0,График!G67,"")</f>
        <v>11111448.323832357</v>
      </c>
    </row>
    <row r="58" spans="1:6" x14ac:dyDescent="0.35">
      <c r="A58" s="39">
        <f ca="1">IF(График!H68=0,График!I68,"")</f>
        <v>0.09</v>
      </c>
      <c r="B58" s="40">
        <f ca="1">IF(График!H68=0,График!B68,"")</f>
        <v>46812</v>
      </c>
      <c r="C58" s="41">
        <f ca="1">IF(График!H68=0,График!D68,"")</f>
        <v>98755.432732786561</v>
      </c>
      <c r="D58" s="41">
        <f ca="1">IF(График!H68=0,График!E68,"")</f>
        <v>79454.466096445089</v>
      </c>
      <c r="E58" s="41">
        <f ca="1">IF(График!H68=0,График!F68,"")</f>
        <v>19300.966636341473</v>
      </c>
      <c r="F58" s="41">
        <f ca="1">IF(График!H68=0,График!G68,"")</f>
        <v>11092147.357196016</v>
      </c>
    </row>
    <row r="59" spans="1:6" x14ac:dyDescent="0.35">
      <c r="A59" s="39">
        <f ca="1">IF(График!H69=0,График!I69,"")</f>
        <v>0.09</v>
      </c>
      <c r="B59" s="40">
        <f ca="1">IF(График!H69=0,График!B69,"")</f>
        <v>46843</v>
      </c>
      <c r="C59" s="41">
        <f ca="1">IF(График!H69=0,График!D69,"")</f>
        <v>98755.432732786561</v>
      </c>
      <c r="D59" s="41">
        <f ca="1">IF(График!H69=0,График!E69,"")</f>
        <v>84786.551031717492</v>
      </c>
      <c r="E59" s="41">
        <f ca="1">IF(График!H69=0,График!F69,"")</f>
        <v>13968.881701069069</v>
      </c>
      <c r="F59" s="41">
        <f ca="1">IF(График!H69=0,График!G69,"")</f>
        <v>11078178.475494947</v>
      </c>
    </row>
    <row r="60" spans="1:6" x14ac:dyDescent="0.35">
      <c r="A60" s="39">
        <f ca="1">IF(График!H70=0,График!I70,"")</f>
        <v>0.09</v>
      </c>
      <c r="B60" s="40">
        <f ca="1">IF(График!H70=0,График!B70,"")</f>
        <v>46875</v>
      </c>
      <c r="C60" s="41">
        <f ca="1">IF(График!H70=0,График!D70,"")</f>
        <v>98755.432732786561</v>
      </c>
      <c r="D60" s="41">
        <f ca="1">IF(График!H70=0,График!E70,"")</f>
        <v>87411.380847740948</v>
      </c>
      <c r="E60" s="41">
        <f ca="1">IF(График!H70=0,График!F70,"")</f>
        <v>11344.051885045614</v>
      </c>
      <c r="F60" s="41">
        <f ca="1">IF(График!H70=0,График!G70,"")</f>
        <v>11066834.423609901</v>
      </c>
    </row>
    <row r="61" spans="1:6" x14ac:dyDescent="0.35">
      <c r="A61" s="39">
        <f ca="1">IF(График!H71=0,График!I71,"")</f>
        <v>0.09</v>
      </c>
      <c r="B61" s="40">
        <f ca="1">IF(График!H71=0,График!B71,"")</f>
        <v>46904</v>
      </c>
      <c r="C61" s="41">
        <f ca="1">IF(График!H71=0,График!D71,"")</f>
        <v>98755.432732786561</v>
      </c>
      <c r="D61" s="41">
        <f ca="1">IF(График!H71=0,График!E71,"")</f>
        <v>79135.446152388613</v>
      </c>
      <c r="E61" s="41">
        <f ca="1">IF(График!H71=0,График!F71,"")</f>
        <v>19619.986580397948</v>
      </c>
      <c r="F61" s="41">
        <f ca="1">IF(График!H71=0,График!G71,"")</f>
        <v>11047214.437029503</v>
      </c>
    </row>
    <row r="62" spans="1:6" x14ac:dyDescent="0.35">
      <c r="A62" s="39">
        <f ca="1">IF(График!H72=0,График!I72,"")</f>
        <v>0.09</v>
      </c>
      <c r="B62" s="40">
        <f ca="1">IF(График!H72=0,График!B72,"")</f>
        <v>46934</v>
      </c>
      <c r="C62" s="41">
        <f ca="1">IF(График!H72=0,График!D72,"")</f>
        <v>98755.432732786561</v>
      </c>
      <c r="D62" s="41">
        <f ca="1">IF(График!H72=0,График!E72,"")</f>
        <v>81719.120493094946</v>
      </c>
      <c r="E62" s="41">
        <f ca="1">IF(График!H72=0,График!F72,"")</f>
        <v>17036.312239691615</v>
      </c>
      <c r="F62" s="41">
        <f ca="1">IF(График!H72=0,График!G72,"")</f>
        <v>11030178.124789812</v>
      </c>
    </row>
    <row r="63" spans="1:6" x14ac:dyDescent="0.35">
      <c r="A63" s="39">
        <f ca="1">IF(График!H73=0,График!I73,"")</f>
        <v>0.09</v>
      </c>
      <c r="B63" s="40">
        <f ca="1">IF(График!H73=0,График!B73,"")</f>
        <v>46965</v>
      </c>
      <c r="C63" s="41">
        <f ca="1">IF(График!H73=0,График!D73,"")</f>
        <v>98755.432732786561</v>
      </c>
      <c r="D63" s="41">
        <f ca="1">IF(График!H73=0,График!E73,"")</f>
        <v>84312.868405927598</v>
      </c>
      <c r="E63" s="41">
        <f ca="1">IF(График!H73=0,График!F73,"")</f>
        <v>14442.564326858963</v>
      </c>
      <c r="F63" s="41">
        <f ca="1">IF(График!H73=0,График!G73,"")</f>
        <v>11015735.560462954</v>
      </c>
    </row>
    <row r="64" spans="1:6" x14ac:dyDescent="0.35">
      <c r="A64" s="39">
        <f ca="1">IF(График!H74=0,График!I74,"")</f>
        <v>0.09</v>
      </c>
      <c r="B64" s="40">
        <f ca="1">IF(График!H74=0,График!B74,"")</f>
        <v>46996</v>
      </c>
      <c r="C64" s="41">
        <f ca="1">IF(График!H74=0,График!D74,"")</f>
        <v>98755.432732786561</v>
      </c>
      <c r="D64" s="41">
        <f ca="1">IF(График!H74=0,График!E74,"")</f>
        <v>84202.471818333259</v>
      </c>
      <c r="E64" s="41">
        <f ca="1">IF(График!H74=0,График!F74,"")</f>
        <v>14552.960914453302</v>
      </c>
      <c r="F64" s="41">
        <f ca="1">IF(График!H74=0,График!G74,"")</f>
        <v>11001182.5995485</v>
      </c>
    </row>
    <row r="65" spans="1:6" x14ac:dyDescent="0.35">
      <c r="A65" s="39">
        <f ca="1">IF(График!H75=0,График!I75,"")</f>
        <v>0.09</v>
      </c>
      <c r="B65" s="40">
        <f ca="1">IF(График!H75=0,График!B75,"")</f>
        <v>47028</v>
      </c>
      <c r="C65" s="41">
        <f ca="1">IF(График!H75=0,График!D75,"")</f>
        <v>98755.432732786561</v>
      </c>
      <c r="D65" s="41">
        <f ca="1">IF(График!H75=0,График!E75,"")</f>
        <v>86803.851744382686</v>
      </c>
      <c r="E65" s="41">
        <f ca="1">IF(График!H75=0,График!F75,"")</f>
        <v>11951.580988403875</v>
      </c>
      <c r="F65" s="41">
        <f ca="1">IF(График!H75=0,График!G75,"")</f>
        <v>10989231.018560097</v>
      </c>
    </row>
    <row r="66" spans="1:6" x14ac:dyDescent="0.35">
      <c r="A66" s="39">
        <f ca="1">IF(График!H76=0,График!I76,"")</f>
        <v>0.09</v>
      </c>
      <c r="B66" s="40">
        <f ca="1">IF(График!H76=0,График!B76,"")</f>
        <v>47057</v>
      </c>
      <c r="C66" s="41">
        <f ca="1">IF(График!H76=0,График!D76,"")</f>
        <v>98755.432732786561</v>
      </c>
      <c r="D66" s="41">
        <f ca="1">IF(График!H76=0,График!E76,"")</f>
        <v>78580.528653265355</v>
      </c>
      <c r="E66" s="41">
        <f ca="1">IF(График!H76=0,График!F76,"")</f>
        <v>20174.904079521206</v>
      </c>
      <c r="F66" s="41">
        <f ca="1">IF(График!H76=0,График!G76,"")</f>
        <v>10969056.114480576</v>
      </c>
    </row>
    <row r="67" spans="1:6" x14ac:dyDescent="0.35">
      <c r="A67" s="39">
        <f ca="1">IF(График!H77=0,График!I77,"")</f>
        <v>0.09</v>
      </c>
      <c r="B67" s="40">
        <f ca="1">IF(График!H77=0,График!B77,"")</f>
        <v>47087</v>
      </c>
      <c r="C67" s="41">
        <f ca="1">IF(График!H77=0,График!D77,"")</f>
        <v>98755.432732786561</v>
      </c>
      <c r="D67" s="41">
        <f ca="1">IF(График!H77=0,График!E77,"")</f>
        <v>81140.96303862342</v>
      </c>
      <c r="E67" s="41">
        <f ca="1">IF(График!H77=0,График!F77,"")</f>
        <v>17614.469694163141</v>
      </c>
      <c r="F67" s="41">
        <f ca="1">IF(График!H77=0,График!G77,"")</f>
        <v>10951441.644786412</v>
      </c>
    </row>
    <row r="68" spans="1:6" x14ac:dyDescent="0.35">
      <c r="A68" s="39">
        <f ca="1">IF(График!H78=0,График!I78,"")</f>
        <v>0.09</v>
      </c>
      <c r="B68" s="40">
        <f ca="1">IF(График!H78=0,График!B78,"")</f>
        <v>47127</v>
      </c>
      <c r="C68" s="41">
        <f ca="1">IF(График!H78=0,График!D78,"")</f>
        <v>98755.432732786561</v>
      </c>
      <c r="D68" s="41">
        <f ca="1">IF(График!H78=0,График!E78,"")</f>
        <v>108014.21896227694</v>
      </c>
      <c r="E68" s="41">
        <f ca="1">IF(График!H78=0,График!F78,"")</f>
        <v>0</v>
      </c>
      <c r="F68" s="41">
        <f ca="1">IF(График!H78=0,График!G78,"")</f>
        <v>10951441.644786412</v>
      </c>
    </row>
    <row r="69" spans="1:6" x14ac:dyDescent="0.35">
      <c r="A69" s="39">
        <f ca="1">IF(График!H79=0,График!I79,"")</f>
        <v>0.09</v>
      </c>
      <c r="B69" s="40">
        <f ca="1">IF(График!H79=0,График!B79,"")</f>
        <v>47149</v>
      </c>
      <c r="C69" s="41">
        <f ca="1">IF(График!H79=0,График!D79,"")</f>
        <v>98755.432732786561</v>
      </c>
      <c r="D69" s="41">
        <f ca="1">IF(График!H79=0,График!E79,"")</f>
        <v>59407.820429252315</v>
      </c>
      <c r="E69" s="41">
        <f ca="1">IF(График!H79=0,График!F79,"")</f>
        <v>39347.612303534246</v>
      </c>
      <c r="F69" s="41">
        <f ca="1">IF(График!H79=0,График!G79,"")</f>
        <v>10912094.032482877</v>
      </c>
    </row>
    <row r="70" spans="1:6" x14ac:dyDescent="0.35">
      <c r="A70" s="39">
        <f ca="1">IF(График!H80=0,График!I80,"")</f>
        <v>0.09</v>
      </c>
      <c r="B70" s="40">
        <f ca="1">IF(График!H80=0,График!B80,"")</f>
        <v>47177</v>
      </c>
      <c r="C70" s="41">
        <f ca="1">IF(График!H80=0,График!D80,"")</f>
        <v>98755.432732786561</v>
      </c>
      <c r="D70" s="41">
        <f ca="1">IF(График!H80=0,График!E80,"")</f>
        <v>75338.293046183157</v>
      </c>
      <c r="E70" s="41">
        <f ca="1">IF(График!H80=0,График!F80,"")</f>
        <v>23417.139686603405</v>
      </c>
      <c r="F70" s="41">
        <f ca="1">IF(График!H80=0,График!G80,"")</f>
        <v>10888676.892796274</v>
      </c>
    </row>
    <row r="71" spans="1:6" x14ac:dyDescent="0.35">
      <c r="A71" s="39">
        <f ca="1">IF(График!H81=0,График!I81,"")</f>
        <v>0.09</v>
      </c>
      <c r="B71" s="40">
        <f ca="1">IF(График!H81=0,График!B81,"")</f>
        <v>47210</v>
      </c>
      <c r="C71" s="41">
        <f ca="1">IF(График!H81=0,График!D81,"")</f>
        <v>98755.432732786561</v>
      </c>
      <c r="D71" s="41">
        <f ca="1">IF(График!H81=0,График!E81,"")</f>
        <v>88601.014716725855</v>
      </c>
      <c r="E71" s="41">
        <f ca="1">IF(График!H81=0,График!F81,"")</f>
        <v>10154.418016060707</v>
      </c>
      <c r="F71" s="41">
        <f ca="1">IF(График!H81=0,График!G81,"")</f>
        <v>10878522.474780213</v>
      </c>
    </row>
    <row r="72" spans="1:6" x14ac:dyDescent="0.35">
      <c r="A72" s="39">
        <f ca="1">IF(График!H82=0,График!I82,"")</f>
        <v>0.09</v>
      </c>
      <c r="B72" s="40">
        <f ca="1">IF(График!H82=0,График!B82,"")</f>
        <v>47238</v>
      </c>
      <c r="C72" s="41">
        <f ca="1">IF(График!H82=0,График!D82,"")</f>
        <v>98755.432732786561</v>
      </c>
      <c r="D72" s="41">
        <f ca="1">IF(График!H82=0,График!E82,"")</f>
        <v>75106.511332729147</v>
      </c>
      <c r="E72" s="41">
        <f ca="1">IF(График!H82=0,График!F82,"")</f>
        <v>23648.921400057414</v>
      </c>
      <c r="F72" s="41">
        <f ca="1">IF(График!H82=0,График!G82,"")</f>
        <v>10854873.553380156</v>
      </c>
    </row>
    <row r="73" spans="1:6" x14ac:dyDescent="0.35">
      <c r="A73" s="39">
        <f ca="1">IF(График!H83=0,График!I83,"")</f>
        <v>0.09</v>
      </c>
      <c r="B73" s="40">
        <f ca="1">IF(График!H83=0,График!B83,"")</f>
        <v>47269</v>
      </c>
      <c r="C73" s="41">
        <f ca="1">IF(График!H83=0,График!D83,"")</f>
        <v>98755.432732786561</v>
      </c>
      <c r="D73" s="41">
        <f ca="1">IF(График!H83=0,График!E83,"")</f>
        <v>82972.869079262018</v>
      </c>
      <c r="E73" s="41">
        <f ca="1">IF(График!H83=0,График!F83,"")</f>
        <v>15782.563653524543</v>
      </c>
      <c r="F73" s="41">
        <f ca="1">IF(График!H83=0,График!G83,"")</f>
        <v>10839090.989726631</v>
      </c>
    </row>
    <row r="74" spans="1:6" x14ac:dyDescent="0.35">
      <c r="A74" s="39">
        <f ca="1">IF(График!H84=0,График!I84,"")</f>
        <v>0.09</v>
      </c>
      <c r="B74" s="40">
        <f ca="1">IF(График!H84=0,График!B84,"")</f>
        <v>47301</v>
      </c>
      <c r="C74" s="41">
        <f ca="1">IF(График!H84=0,График!D84,"")</f>
        <v>98755.432732786561</v>
      </c>
      <c r="D74" s="41">
        <f ca="1">IF(График!H84=0,График!E84,"")</f>
        <v>85524.882329897795</v>
      </c>
      <c r="E74" s="41">
        <f ca="1">IF(График!H84=0,График!F84,"")</f>
        <v>13230.550402888766</v>
      </c>
      <c r="F74" s="41">
        <f ca="1">IF(График!H84=0,График!G84,"")</f>
        <v>10825860.439323742</v>
      </c>
    </row>
    <row r="75" spans="1:6" x14ac:dyDescent="0.35">
      <c r="A75" s="39">
        <f ca="1">IF(График!H85=0,График!I85,"")</f>
        <v>0.09</v>
      </c>
      <c r="B75" s="40">
        <f ca="1">IF(График!H85=0,График!B85,"")</f>
        <v>47330</v>
      </c>
      <c r="C75" s="41">
        <f ca="1">IF(График!H85=0,График!D85,"")</f>
        <v>98755.432732786561</v>
      </c>
      <c r="D75" s="41">
        <f ca="1">IF(График!H85=0,График!E85,"")</f>
        <v>77412.317114068414</v>
      </c>
      <c r="E75" s="41">
        <f ca="1">IF(График!H85=0,График!F85,"")</f>
        <v>21343.115618718148</v>
      </c>
      <c r="F75" s="41">
        <f ca="1">IF(График!H85=0,График!G85,"")</f>
        <v>10804517.323705023</v>
      </c>
    </row>
    <row r="76" spans="1:6" x14ac:dyDescent="0.35">
      <c r="A76" s="39">
        <f ca="1">IF(График!H86=0,График!I86,"")</f>
        <v>0.09</v>
      </c>
      <c r="B76" s="40">
        <f ca="1">IF(График!H86=0,График!B86,"")</f>
        <v>47361</v>
      </c>
      <c r="C76" s="41">
        <f ca="1">IF(График!H86=0,График!D86,"")</f>
        <v>98755.432732786561</v>
      </c>
      <c r="D76" s="41">
        <f ca="1">IF(График!H86=0,График!E86,"")</f>
        <v>82587.954337361676</v>
      </c>
      <c r="E76" s="41">
        <f ca="1">IF(График!H86=0,График!F86,"")</f>
        <v>16167.478395424885</v>
      </c>
      <c r="F76" s="41">
        <f ca="1">IF(График!H86=0,График!G86,"")</f>
        <v>10788349.845309598</v>
      </c>
    </row>
    <row r="77" spans="1:6" x14ac:dyDescent="0.35">
      <c r="A77" s="39">
        <f ca="1">IF(График!H87=0,График!I87,"")</f>
        <v>0.09</v>
      </c>
      <c r="B77" s="40">
        <f ca="1">IF(График!H87=0,График!B87,"")</f>
        <v>47392</v>
      </c>
      <c r="C77" s="41">
        <f ca="1">IF(График!H87=0,График!D87,"")</f>
        <v>98755.432732786561</v>
      </c>
      <c r="D77" s="41">
        <f ca="1">IF(График!H87=0,График!E87,"")</f>
        <v>82464.372790174733</v>
      </c>
      <c r="E77" s="41">
        <f ca="1">IF(График!H87=0,График!F87,"")</f>
        <v>16291.059942611828</v>
      </c>
      <c r="F77" s="41">
        <f ca="1">IF(График!H87=0,График!G87,"")</f>
        <v>10772058.785366986</v>
      </c>
    </row>
    <row r="78" spans="1:6" x14ac:dyDescent="0.35">
      <c r="A78" s="39">
        <f ca="1">IF(График!H88=0,График!I88,"")</f>
        <v>0.09</v>
      </c>
      <c r="B78" s="40">
        <f ca="1">IF(График!H88=0,График!B88,"")</f>
        <v>47422</v>
      </c>
      <c r="C78" s="41">
        <f ca="1">IF(График!H88=0,График!D88,"")</f>
        <v>98755.432732786561</v>
      </c>
      <c r="D78" s="41">
        <f ca="1">IF(График!H88=0,График!E88,"")</f>
        <v>79683.722521892763</v>
      </c>
      <c r="E78" s="41">
        <f ca="1">IF(График!H88=0,График!F88,"")</f>
        <v>19071.710210893798</v>
      </c>
      <c r="F78" s="41">
        <f ca="1">IF(График!H88=0,График!G88,"")</f>
        <v>10752987.075156093</v>
      </c>
    </row>
    <row r="79" spans="1:6" x14ac:dyDescent="0.35">
      <c r="A79" s="39">
        <f ca="1">IF(График!H89=0,График!I89,"")</f>
        <v>0.09</v>
      </c>
      <c r="B79" s="40">
        <f ca="1">IF(График!H89=0,График!B89,"")</f>
        <v>47452</v>
      </c>
      <c r="C79" s="41">
        <f ca="1">IF(График!H89=0,График!D89,"")</f>
        <v>98755.432732786561</v>
      </c>
      <c r="D79" s="41">
        <f ca="1">IF(График!H89=0,График!E89,"")</f>
        <v>79542.644117593009</v>
      </c>
      <c r="E79" s="41">
        <f ca="1">IF(График!H89=0,График!F89,"")</f>
        <v>19212.788615193553</v>
      </c>
      <c r="F79" s="41">
        <f ca="1">IF(График!H89=0,График!G89,"")</f>
        <v>10733774.286540899</v>
      </c>
    </row>
    <row r="80" spans="1:6" x14ac:dyDescent="0.35">
      <c r="A80" s="39">
        <f ca="1">IF(График!H90=0,График!I90,"")</f>
        <v>0.09</v>
      </c>
      <c r="B80" s="40">
        <f ca="1">IF(График!H90=0,График!B90,"")</f>
        <v>47483</v>
      </c>
      <c r="C80" s="41">
        <f ca="1">IF(График!H90=0,График!D90,"")</f>
        <v>98755.432732786561</v>
      </c>
      <c r="D80" s="41">
        <f ca="1">IF(График!H90=0,График!E90,"")</f>
        <v>82047.206190271536</v>
      </c>
      <c r="E80" s="41">
        <f ca="1">IF(График!H90=0,График!F90,"")</f>
        <v>16708.226542515025</v>
      </c>
      <c r="F80" s="41">
        <f ca="1">IF(График!H90=0,График!G90,"")</f>
        <v>10717066.059998384</v>
      </c>
    </row>
    <row r="81" spans="1:6" x14ac:dyDescent="0.35">
      <c r="A81" s="39">
        <f ca="1">IF(График!H91=0,График!I91,"")</f>
        <v>0.09</v>
      </c>
      <c r="B81" s="40">
        <f ca="1">IF(График!H91=0,График!B91,"")</f>
        <v>47514</v>
      </c>
      <c r="C81" s="41">
        <f ca="1">IF(График!H91=0,График!D91,"")</f>
        <v>98755.432732786561</v>
      </c>
      <c r="D81" s="41">
        <f ca="1">IF(График!H91=0,График!E91,"")</f>
        <v>81919.491253138331</v>
      </c>
      <c r="E81" s="41">
        <f ca="1">IF(График!H91=0,График!F91,"")</f>
        <v>16835.941479648231</v>
      </c>
      <c r="F81" s="41">
        <f ca="1">IF(График!H91=0,График!G91,"")</f>
        <v>10700230.118518736</v>
      </c>
    </row>
    <row r="82" spans="1:6" x14ac:dyDescent="0.35">
      <c r="A82" s="39">
        <f ca="1">IF(График!H92=0,График!I92,"")</f>
        <v>0.09</v>
      </c>
      <c r="B82" s="40">
        <f ca="1">IF(График!H92=0,График!B92,"")</f>
        <v>47542</v>
      </c>
      <c r="C82" s="41">
        <f ca="1">IF(График!H92=0,График!D92,"")</f>
        <v>98755.432732786561</v>
      </c>
      <c r="D82" s="41">
        <f ca="1">IF(График!H92=0,График!E92,"")</f>
        <v>73875.56136621155</v>
      </c>
      <c r="E82" s="41">
        <f ca="1">IF(График!H92=0,График!F92,"")</f>
        <v>24879.871366575011</v>
      </c>
      <c r="F82" s="41">
        <f ca="1">IF(График!H92=0,График!G92,"")</f>
        <v>10675350.247152161</v>
      </c>
    </row>
    <row r="83" spans="1:6" x14ac:dyDescent="0.35">
      <c r="A83" s="39">
        <f ca="1">IF(График!H93=0,График!I93,"")</f>
        <v>0.09</v>
      </c>
      <c r="B83" s="40">
        <f ca="1">IF(График!H93=0,График!B93,"")</f>
        <v>47574</v>
      </c>
      <c r="C83" s="41">
        <f ca="1">IF(График!H93=0,График!D93,"")</f>
        <v>98755.432732786561</v>
      </c>
      <c r="D83" s="41">
        <f ca="1">IF(График!H93=0,График!E93,"")</f>
        <v>84232.900580269095</v>
      </c>
      <c r="E83" s="41">
        <f ca="1">IF(График!H93=0,График!F93,"")</f>
        <v>14522.532152517466</v>
      </c>
      <c r="F83" s="41">
        <f ca="1">IF(График!H93=0,График!G93,"")</f>
        <v>10660827.714999644</v>
      </c>
    </row>
    <row r="84" spans="1:6" x14ac:dyDescent="0.35">
      <c r="A84" s="39">
        <f ca="1">IF(График!H94=0,График!I94,"")</f>
        <v>0.09</v>
      </c>
      <c r="B84" s="40">
        <f ca="1">IF(График!H94=0,График!B94,"")</f>
        <v>47603</v>
      </c>
      <c r="C84" s="41">
        <f ca="1">IF(График!H94=0,График!D94,"")</f>
        <v>98755.432732786561</v>
      </c>
      <c r="D84" s="41">
        <f ca="1">IF(График!H94=0,График!E94,"")</f>
        <v>76232.220099038561</v>
      </c>
      <c r="E84" s="41">
        <f ca="1">IF(График!H94=0,График!F94,"")</f>
        <v>22523.212633748</v>
      </c>
      <c r="F84" s="41">
        <f ca="1">IF(График!H94=0,График!G94,"")</f>
        <v>10638304.502365896</v>
      </c>
    </row>
    <row r="85" spans="1:6" x14ac:dyDescent="0.35">
      <c r="A85" s="39">
        <f ca="1">IF(График!H95=0,График!I95,"")</f>
        <v>0.09</v>
      </c>
      <c r="B85" s="40">
        <f ca="1">IF(График!H95=0,График!B95,"")</f>
        <v>47634</v>
      </c>
      <c r="C85" s="41">
        <f ca="1">IF(График!H95=0,График!D95,"")</f>
        <v>98755.432732786561</v>
      </c>
      <c r="D85" s="41">
        <f ca="1">IF(График!H95=0,График!E95,"")</f>
        <v>81317.450853700953</v>
      </c>
      <c r="E85" s="41">
        <f ca="1">IF(График!H95=0,График!F95,"")</f>
        <v>17437.981879085608</v>
      </c>
      <c r="F85" s="41">
        <f ca="1">IF(График!H95=0,График!G95,"")</f>
        <v>10620866.520486811</v>
      </c>
    </row>
    <row r="86" spans="1:6" x14ac:dyDescent="0.35">
      <c r="A86" s="39">
        <f ca="1">IF(График!H96=0,График!I96,"")</f>
        <v>0.09</v>
      </c>
      <c r="B86" s="40">
        <f ca="1">IF(График!H96=0,График!B96,"")</f>
        <v>47665</v>
      </c>
      <c r="C86" s="41">
        <f ca="1">IF(График!H96=0,График!D96,"")</f>
        <v>98755.432732786561</v>
      </c>
      <c r="D86" s="41">
        <f ca="1">IF(График!H96=0,График!E96,"")</f>
        <v>81184.157786734795</v>
      </c>
      <c r="E86" s="41">
        <f ca="1">IF(График!H96=0,График!F96,"")</f>
        <v>17571.274946051766</v>
      </c>
      <c r="F86" s="41">
        <f ca="1">IF(График!H96=0,График!G96,"")</f>
        <v>10603295.245540759</v>
      </c>
    </row>
    <row r="87" spans="1:6" x14ac:dyDescent="0.35">
      <c r="A87" s="39">
        <f ca="1">IF(График!H97=0,График!I97,"")</f>
        <v>0.09</v>
      </c>
      <c r="B87" s="40">
        <f ca="1">IF(График!H97=0,График!B97,"")</f>
        <v>47695</v>
      </c>
      <c r="C87" s="41">
        <f ca="1">IF(График!H97=0,График!D97,"")</f>
        <v>98755.432732786561</v>
      </c>
      <c r="D87" s="41">
        <f ca="1">IF(График!H97=0,График!E97,"")</f>
        <v>78435.334693041223</v>
      </c>
      <c r="E87" s="41">
        <f ca="1">IF(График!H97=0,График!F97,"")</f>
        <v>20320.098039745339</v>
      </c>
      <c r="F87" s="41">
        <f ca="1">IF(График!H97=0,График!G97,"")</f>
        <v>10582975.147501014</v>
      </c>
    </row>
    <row r="88" spans="1:6" x14ac:dyDescent="0.35">
      <c r="A88" s="39">
        <f ca="1">IF(График!H98=0,График!I98,"")</f>
        <v>0.09</v>
      </c>
      <c r="B88" s="40">
        <f ca="1">IF(График!H98=0,График!B98,"")</f>
        <v>47728</v>
      </c>
      <c r="C88" s="41">
        <f ca="1">IF(График!H98=0,График!D98,"")</f>
        <v>98755.432732786561</v>
      </c>
      <c r="D88" s="41">
        <f ca="1">IF(График!H98=0,График!E98,"")</f>
        <v>86113.523802953467</v>
      </c>
      <c r="E88" s="41">
        <f ca="1">IF(График!H98=0,График!F98,"")</f>
        <v>12641.908929833095</v>
      </c>
      <c r="F88" s="41">
        <f ca="1">IF(График!H98=0,График!G98,"")</f>
        <v>10570333.238571182</v>
      </c>
    </row>
    <row r="89" spans="1:6" x14ac:dyDescent="0.35">
      <c r="A89" s="39">
        <f ca="1">IF(График!H99=0,График!I99,"")</f>
        <v>0.09</v>
      </c>
      <c r="B89" s="40">
        <f ca="1">IF(График!H99=0,График!B99,"")</f>
        <v>47756</v>
      </c>
      <c r="C89" s="41">
        <f ca="1">IF(График!H99=0,График!D99,"")</f>
        <v>98755.432732786561</v>
      </c>
      <c r="D89" s="41">
        <f ca="1">IF(График!H99=0,График!E99,"")</f>
        <v>72978.739071779113</v>
      </c>
      <c r="E89" s="41">
        <f ca="1">IF(График!H99=0,График!F99,"")</f>
        <v>25776.693661007448</v>
      </c>
      <c r="F89" s="41">
        <f ca="1">IF(График!H99=0,График!G99,"")</f>
        <v>10544556.544910174</v>
      </c>
    </row>
    <row r="90" spans="1:6" x14ac:dyDescent="0.35">
      <c r="A90" s="39">
        <f ca="1">IF(График!H100=0,График!I100,"")</f>
        <v>0.09</v>
      </c>
      <c r="B90" s="40">
        <f ca="1">IF(График!H100=0,График!B100,"")</f>
        <v>47787</v>
      </c>
      <c r="C90" s="41">
        <f ca="1">IF(График!H100=0,График!D100,"")</f>
        <v>98755.432732786561</v>
      </c>
      <c r="D90" s="41">
        <f ca="1">IF(График!H100=0,График!E100,"")</f>
        <v>80600.856877532555</v>
      </c>
      <c r="E90" s="41">
        <f ca="1">IF(График!H100=0,График!F100,"")</f>
        <v>18154.575855254006</v>
      </c>
      <c r="F90" s="41">
        <f ca="1">IF(График!H100=0,График!G100,"")</f>
        <v>10526401.969054921</v>
      </c>
    </row>
    <row r="91" spans="1:6" x14ac:dyDescent="0.35">
      <c r="A91" s="39">
        <f ca="1">IF(График!H101=0,График!I101,"")</f>
        <v>0.09</v>
      </c>
      <c r="B91" s="40">
        <f ca="1">IF(График!H101=0,График!B101,"")</f>
        <v>47819</v>
      </c>
      <c r="C91" s="41">
        <f ca="1">IF(График!H101=0,График!D101,"")</f>
        <v>98755.432732786561</v>
      </c>
      <c r="D91" s="41">
        <f ca="1">IF(График!H101=0,График!E101,"")</f>
        <v>83057.637454460739</v>
      </c>
      <c r="E91" s="41">
        <f ca="1">IF(График!H101=0,График!F101,"")</f>
        <v>15697.795278325822</v>
      </c>
      <c r="F91" s="41">
        <f ca="1">IF(График!H101=0,График!G101,"")</f>
        <v>10510704.173776595</v>
      </c>
    </row>
    <row r="92" spans="1:6" x14ac:dyDescent="0.35">
      <c r="A92" s="39">
        <f ca="1">IF(График!H102=0,График!I102,"")</f>
        <v>0.09</v>
      </c>
      <c r="B92" s="40">
        <f ca="1">IF(График!H102=0,График!B102,"")</f>
        <v>47848</v>
      </c>
      <c r="C92" s="41">
        <f ca="1">IF(График!H102=0,График!D102,"")</f>
        <v>98755.432732786561</v>
      </c>
      <c r="D92" s="41">
        <f ca="1">IF(График!H102=0,График!E102,"")</f>
        <v>75158.733954950454</v>
      </c>
      <c r="E92" s="41">
        <f ca="1">IF(График!H102=0,График!F102,"")</f>
        <v>23596.698777836107</v>
      </c>
      <c r="F92" s="41">
        <f ca="1">IF(График!H102=0,График!G102,"")</f>
        <v>10487107.474998759</v>
      </c>
    </row>
    <row r="93" spans="1:6" x14ac:dyDescent="0.35">
      <c r="A93" s="39">
        <f ca="1">IF(График!H103=0,График!I103,"")</f>
        <v>0.09</v>
      </c>
      <c r="B93" s="40">
        <f ca="1">IF(График!H103=0,График!B103,"")</f>
        <v>47879</v>
      </c>
      <c r="C93" s="41">
        <f ca="1">IF(График!H103=0,График!D103,"")</f>
        <v>98755.432732786561</v>
      </c>
      <c r="D93" s="41">
        <f ca="1">IF(График!H103=0,График!E103,"")</f>
        <v>80161.725630812434</v>
      </c>
      <c r="E93" s="41">
        <f ca="1">IF(График!H103=0,График!F103,"")</f>
        <v>18593.707101974127</v>
      </c>
      <c r="F93" s="41">
        <f ca="1">IF(График!H103=0,График!G103,"")</f>
        <v>10468513.767896784</v>
      </c>
    </row>
    <row r="94" spans="1:6" x14ac:dyDescent="0.35">
      <c r="A94" s="39">
        <f ca="1">IF(График!H104=0,График!I104,"")</f>
        <v>0.09</v>
      </c>
      <c r="B94" s="40">
        <f ca="1">IF(График!H104=0,График!B104,"")</f>
        <v>47907</v>
      </c>
      <c r="C94" s="41">
        <f ca="1">IF(График!H104=0,График!D104,"")</f>
        <v>98755.432732786561</v>
      </c>
      <c r="D94" s="41">
        <f ca="1">IF(График!H104=0,График!E104,"")</f>
        <v>72275.76628794492</v>
      </c>
      <c r="E94" s="41">
        <f ca="1">IF(График!H104=0,График!F104,"")</f>
        <v>26479.666444841641</v>
      </c>
      <c r="F94" s="41">
        <f ca="1">IF(График!H104=0,График!G104,"")</f>
        <v>10442034.101451943</v>
      </c>
    </row>
    <row r="95" spans="1:6" x14ac:dyDescent="0.35">
      <c r="A95" s="39">
        <f ca="1">IF(График!H105=0,График!I105,"")</f>
        <v>0.09</v>
      </c>
      <c r="B95" s="40">
        <f ca="1">IF(График!H105=0,График!B105,"")</f>
        <v>47938</v>
      </c>
      <c r="C95" s="41">
        <f ca="1">IF(График!H105=0,График!D105,"")</f>
        <v>98755.432732786561</v>
      </c>
      <c r="D95" s="41">
        <f ca="1">IF(График!H105=0,График!E105,"")</f>
        <v>79817.192172742245</v>
      </c>
      <c r="E95" s="41">
        <f ca="1">IF(График!H105=0,График!F105,"")</f>
        <v>18938.240560044316</v>
      </c>
      <c r="F95" s="41">
        <f ca="1">IF(График!H105=0,График!G105,"")</f>
        <v>10423095.860891899</v>
      </c>
    </row>
    <row r="96" spans="1:6" x14ac:dyDescent="0.35">
      <c r="A96" s="39">
        <f ca="1">IF(График!H106=0,График!I106,"")</f>
        <v>0.09</v>
      </c>
      <c r="B96" s="40">
        <f ca="1">IF(График!H106=0,График!B106,"")</f>
        <v>47968</v>
      </c>
      <c r="C96" s="41">
        <f ca="1">IF(График!H106=0,График!D106,"")</f>
        <v>98755.432732786561</v>
      </c>
      <c r="D96" s="41">
        <f ca="1">IF(График!H106=0,График!E106,"")</f>
        <v>77102.352943583901</v>
      </c>
      <c r="E96" s="41">
        <f ca="1">IF(График!H106=0,График!F106,"")</f>
        <v>21653.07978920266</v>
      </c>
      <c r="F96" s="41">
        <f ca="1">IF(График!H106=0,График!G106,"")</f>
        <v>10401442.781102696</v>
      </c>
    </row>
    <row r="97" spans="1:6" x14ac:dyDescent="0.35">
      <c r="A97" s="39">
        <f ca="1">IF(График!H107=0,График!I107,"")</f>
        <v>0.09</v>
      </c>
      <c r="B97" s="40">
        <f ca="1">IF(График!H107=0,График!B107,"")</f>
        <v>48001</v>
      </c>
      <c r="C97" s="41">
        <f ca="1">IF(График!H107=0,График!D107,"")</f>
        <v>98755.432732786561</v>
      </c>
      <c r="D97" s="41">
        <f ca="1">IF(График!H107=0,График!E107,"")</f>
        <v>84636.397424315102</v>
      </c>
      <c r="E97" s="41">
        <f ca="1">IF(График!H107=0,График!F107,"")</f>
        <v>14119.035308471459</v>
      </c>
      <c r="F97" s="41">
        <f ca="1">IF(График!H107=0,График!G107,"")</f>
        <v>10387323.745794225</v>
      </c>
    </row>
    <row r="98" spans="1:6" x14ac:dyDescent="0.35">
      <c r="A98" s="39">
        <f ca="1">IF(График!H108=0,График!I108,"")</f>
        <v>0.09</v>
      </c>
      <c r="B98" s="40">
        <f ca="1">IF(График!H108=0,График!B108,"")</f>
        <v>48029</v>
      </c>
      <c r="C98" s="41">
        <f ca="1">IF(График!H108=0,График!D108,"")</f>
        <v>98755.432732786561</v>
      </c>
      <c r="D98" s="41">
        <f ca="1">IF(График!H108=0,График!E108,"")</f>
        <v>71715.221477812185</v>
      </c>
      <c r="E98" s="41">
        <f ca="1">IF(График!H108=0,График!F108,"")</f>
        <v>27040.211254974376</v>
      </c>
      <c r="F98" s="41">
        <f ca="1">IF(График!H108=0,График!G108,"")</f>
        <v>10360283.534539251</v>
      </c>
    </row>
    <row r="99" spans="1:6" x14ac:dyDescent="0.35">
      <c r="A99" s="39">
        <f ca="1">IF(График!H109=0,График!I109,"")</f>
        <v>0.09</v>
      </c>
      <c r="B99" s="40">
        <f ca="1">IF(График!H109=0,График!B109,"")</f>
        <v>48060</v>
      </c>
      <c r="C99" s="41">
        <f ca="1">IF(График!H109=0,График!D109,"")</f>
        <v>98755.432732786561</v>
      </c>
      <c r="D99" s="41">
        <f ca="1">IF(График!H109=0,График!E109,"")</f>
        <v>79192.30427771098</v>
      </c>
      <c r="E99" s="41">
        <f ca="1">IF(График!H109=0,График!F109,"")</f>
        <v>19563.128455075581</v>
      </c>
      <c r="F99" s="41">
        <f ca="1">IF(График!H109=0,График!G109,"")</f>
        <v>10340720.406084174</v>
      </c>
    </row>
    <row r="100" spans="1:6" x14ac:dyDescent="0.35">
      <c r="A100" s="39">
        <f ca="1">IF(График!H110=0,График!I110,"")</f>
        <v>0.09</v>
      </c>
      <c r="B100" s="40">
        <f ca="1">IF(График!H110=0,График!B110,"")</f>
        <v>48092</v>
      </c>
      <c r="C100" s="41">
        <f ca="1">IF(График!H110=0,График!D110,"")</f>
        <v>98755.432732786561</v>
      </c>
      <c r="D100" s="41">
        <f ca="1">IF(График!H110=0,График!E110,"")</f>
        <v>81592.533615129927</v>
      </c>
      <c r="E100" s="41">
        <f ca="1">IF(График!H110=0,График!F110,"")</f>
        <v>17162.899117656634</v>
      </c>
      <c r="F100" s="41">
        <f ca="1">IF(График!H110=0,График!G110,"")</f>
        <v>10323557.506966518</v>
      </c>
    </row>
    <row r="101" spans="1:6" x14ac:dyDescent="0.35">
      <c r="A101" s="39">
        <f ca="1">IF(График!H111=0,График!I111,"")</f>
        <v>0.09</v>
      </c>
      <c r="B101" s="40">
        <f ca="1">IF(График!H111=0,График!B111,"")</f>
        <v>48121</v>
      </c>
      <c r="C101" s="41">
        <f ca="1">IF(График!H111=0,График!D111,"")</f>
        <v>98755.432732786561</v>
      </c>
      <c r="D101" s="41">
        <f ca="1">IF(График!H111=0,График!E111,"")</f>
        <v>73820.507104609904</v>
      </c>
      <c r="E101" s="41">
        <f ca="1">IF(График!H111=0,График!F111,"")</f>
        <v>24934.925628176657</v>
      </c>
      <c r="F101" s="41">
        <f ca="1">IF(График!H111=0,График!G111,"")</f>
        <v>10298622.581338342</v>
      </c>
    </row>
    <row r="102" spans="1:6" x14ac:dyDescent="0.35">
      <c r="A102" s="39">
        <f ca="1">IF(График!H112=0,График!I112,"")</f>
        <v>0.09</v>
      </c>
      <c r="B102" s="40">
        <f ca="1">IF(График!H112=0,График!B112,"")</f>
        <v>48152</v>
      </c>
      <c r="C102" s="41">
        <f ca="1">IF(График!H112=0,График!D112,"")</f>
        <v>98755.432732786561</v>
      </c>
      <c r="D102" s="41">
        <f ca="1">IF(График!H112=0,График!E112,"")</f>
        <v>78720.978087490337</v>
      </c>
      <c r="E102" s="41">
        <f ca="1">IF(График!H112=0,График!F112,"")</f>
        <v>20034.454645296224</v>
      </c>
      <c r="F102" s="41">
        <f ca="1">IF(График!H112=0,График!G112,"")</f>
        <v>10278588.126693046</v>
      </c>
    </row>
    <row r="103" spans="1:6" x14ac:dyDescent="0.35">
      <c r="A103" s="39">
        <f ca="1">IF(График!H113=0,График!I113,"")</f>
        <v>0.09</v>
      </c>
      <c r="B103" s="40">
        <f ca="1">IF(График!H113=0,График!B113,"")</f>
        <v>48183</v>
      </c>
      <c r="C103" s="41">
        <f ca="1">IF(График!H113=0,График!D113,"")</f>
        <v>98755.432732786561</v>
      </c>
      <c r="D103" s="41">
        <f ca="1">IF(График!H113=0,График!E113,"")</f>
        <v>78567.838009516709</v>
      </c>
      <c r="E103" s="41">
        <f ca="1">IF(График!H113=0,График!F113,"")</f>
        <v>20187.594723269853</v>
      </c>
      <c r="F103" s="41">
        <f ca="1">IF(График!H113=0,График!G113,"")</f>
        <v>10258400.531969776</v>
      </c>
    </row>
    <row r="104" spans="1:6" x14ac:dyDescent="0.35">
      <c r="A104" s="39">
        <f ca="1">IF(График!H114=0,График!I114,"")</f>
        <v>0.09</v>
      </c>
      <c r="B104" s="40">
        <f ca="1">IF(График!H114=0,График!B114,"")</f>
        <v>48213</v>
      </c>
      <c r="C104" s="41">
        <f ca="1">IF(График!H114=0,График!D114,"")</f>
        <v>98755.432732786561</v>
      </c>
      <c r="D104" s="41">
        <f ca="1">IF(График!H114=0,График!E114,"")</f>
        <v>75884.058729639437</v>
      </c>
      <c r="E104" s="41">
        <f ca="1">IF(График!H114=0,График!F114,"")</f>
        <v>22871.374003147124</v>
      </c>
      <c r="F104" s="41">
        <f ca="1">IF(График!H114=0,График!G114,"")</f>
        <v>10235529.157966629</v>
      </c>
    </row>
    <row r="105" spans="1:6" x14ac:dyDescent="0.35">
      <c r="A105" s="39">
        <f ca="1">IF(График!H115=0,График!I115,"")</f>
        <v>0.09</v>
      </c>
      <c r="B105" s="40">
        <f ca="1">IF(График!H115=0,График!B115,"")</f>
        <v>48246</v>
      </c>
      <c r="C105" s="41">
        <f ca="1">IF(График!H115=0,График!D115,"")</f>
        <v>98755.432732786561</v>
      </c>
      <c r="D105" s="41">
        <f ca="1">IF(График!H115=0,График!E115,"")</f>
        <v>83286.360545646268</v>
      </c>
      <c r="E105" s="41">
        <f ca="1">IF(График!H115=0,График!F115,"")</f>
        <v>15469.072187140293</v>
      </c>
      <c r="F105" s="41">
        <f ca="1">IF(График!H115=0,График!G115,"")</f>
        <v>10220060.085779488</v>
      </c>
    </row>
    <row r="106" spans="1:6" x14ac:dyDescent="0.35">
      <c r="A106" s="39">
        <f ca="1">IF(График!H116=0,График!I116,"")</f>
        <v>0.09</v>
      </c>
      <c r="B106" s="40">
        <f ca="1">IF(График!H116=0,График!B116,"")</f>
        <v>48274</v>
      </c>
      <c r="C106" s="41">
        <f ca="1">IF(График!H116=0,График!D116,"")</f>
        <v>98755.432732786561</v>
      </c>
      <c r="D106" s="41">
        <f ca="1">IF(График!H116=0,График!E116,"")</f>
        <v>70560.414838806333</v>
      </c>
      <c r="E106" s="41">
        <f ca="1">IF(График!H116=0,График!F116,"")</f>
        <v>28195.017893980228</v>
      </c>
      <c r="F106" s="41">
        <f ca="1">IF(График!H116=0,График!G116,"")</f>
        <v>10191865.067885509</v>
      </c>
    </row>
    <row r="107" spans="1:6" x14ac:dyDescent="0.35">
      <c r="A107" s="39">
        <f ca="1">IF(График!H117=0,График!I117,"")</f>
        <v>0.09</v>
      </c>
      <c r="B107" s="40">
        <f ca="1">IF(График!H117=0,График!B117,"")</f>
        <v>48304</v>
      </c>
      <c r="C107" s="41">
        <f ca="1">IF(График!H117=0,График!D117,"")</f>
        <v>98755.432732786561</v>
      </c>
      <c r="D107" s="41">
        <f ca="1">IF(График!H117=0,График!E117,"")</f>
        <v>75391.87858435855</v>
      </c>
      <c r="E107" s="41">
        <f ca="1">IF(График!H117=0,График!F117,"")</f>
        <v>23363.554148428011</v>
      </c>
      <c r="F107" s="41">
        <f ca="1">IF(График!H117=0,График!G117,"")</f>
        <v>10168501.513737081</v>
      </c>
    </row>
    <row r="108" spans="1:6" x14ac:dyDescent="0.35">
      <c r="A108" s="39">
        <f ca="1">IF(График!H118=0,График!I118,"")</f>
        <v>0.09</v>
      </c>
      <c r="B108" s="40">
        <f ca="1">IF(График!H118=0,График!B118,"")</f>
        <v>48334</v>
      </c>
      <c r="C108" s="41">
        <f ca="1">IF(График!H118=0,График!D118,"")</f>
        <v>98755.432732786561</v>
      </c>
      <c r="D108" s="41">
        <f ca="1">IF(График!H118=0,График!E118,"")</f>
        <v>75219.052293397574</v>
      </c>
      <c r="E108" s="41">
        <f ca="1">IF(График!H118=0,График!F118,"")</f>
        <v>23536.380439388988</v>
      </c>
      <c r="F108" s="41">
        <f ca="1">IF(График!H118=0,График!G118,"")</f>
        <v>10144965.133297691</v>
      </c>
    </row>
    <row r="109" spans="1:6" x14ac:dyDescent="0.35">
      <c r="A109" s="39">
        <f ca="1">IF(График!H119=0,График!I119,"")</f>
        <v>0.09</v>
      </c>
      <c r="B109" s="40">
        <f ca="1">IF(График!H119=0,График!B119,"")</f>
        <v>48365</v>
      </c>
      <c r="C109" s="41">
        <f ca="1">IF(График!H119=0,График!D119,"")</f>
        <v>98755.432732786561</v>
      </c>
      <c r="D109" s="41">
        <f ca="1">IF(График!H119=0,График!E119,"")</f>
        <v>77546.44581342618</v>
      </c>
      <c r="E109" s="41">
        <f ca="1">IF(График!H119=0,График!F119,"")</f>
        <v>21208.986919360381</v>
      </c>
      <c r="F109" s="41">
        <f ca="1">IF(График!H119=0,График!G119,"")</f>
        <v>10123756.146378331</v>
      </c>
    </row>
    <row r="110" spans="1:6" x14ac:dyDescent="0.35">
      <c r="A110" s="39">
        <f ca="1">IF(График!H120=0,График!I120,"")</f>
        <v>0.09</v>
      </c>
      <c r="B110" s="40">
        <f ca="1">IF(График!H120=0,График!B120,"")</f>
        <v>48395</v>
      </c>
      <c r="C110" s="41">
        <f ca="1">IF(График!H120=0,График!D120,"")</f>
        <v>98755.432732786561</v>
      </c>
      <c r="D110" s="41">
        <f ca="1">IF(График!H120=0,График!E120,"")</f>
        <v>74888.05916499038</v>
      </c>
      <c r="E110" s="41">
        <f ca="1">IF(График!H120=0,График!F120,"")</f>
        <v>23867.373567796181</v>
      </c>
      <c r="F110" s="41">
        <f ca="1">IF(График!H120=0,График!G120,"")</f>
        <v>10099888.772810536</v>
      </c>
    </row>
    <row r="111" spans="1:6" x14ac:dyDescent="0.35">
      <c r="A111" s="39">
        <f ca="1">IF(График!H121=0,График!I121,"")</f>
        <v>0.09</v>
      </c>
      <c r="B111" s="40">
        <f ca="1">IF(График!H121=0,График!B121,"")</f>
        <v>48428</v>
      </c>
      <c r="C111" s="41">
        <f ca="1">IF(График!H121=0,График!D121,"")</f>
        <v>98755.432732786561</v>
      </c>
      <c r="D111" s="41">
        <f ca="1">IF(График!H121=0,График!E121,"")</f>
        <v>82182.656589718608</v>
      </c>
      <c r="E111" s="41">
        <f ca="1">IF(График!H121=0,График!F121,"")</f>
        <v>16572.776143067953</v>
      </c>
      <c r="F111" s="41">
        <f ca="1">IF(График!H121=0,График!G121,"")</f>
        <v>10083315.996667467</v>
      </c>
    </row>
    <row r="112" spans="1:6" x14ac:dyDescent="0.35">
      <c r="A112" s="39">
        <f ca="1">IF(График!H122=0,График!I122,"")</f>
        <v>0.09</v>
      </c>
      <c r="B112" s="40">
        <f ca="1">IF(График!H122=0,График!B122,"")</f>
        <v>48457</v>
      </c>
      <c r="C112" s="41">
        <f ca="1">IF(График!H122=0,График!D122,"")</f>
        <v>98755.432732786561</v>
      </c>
      <c r="D112" s="41">
        <f ca="1">IF(График!H122=0,График!E122,"")</f>
        <v>72102.615756992032</v>
      </c>
      <c r="E112" s="41">
        <f ca="1">IF(График!H122=0,График!F122,"")</f>
        <v>26652.816975794529</v>
      </c>
      <c r="F112" s="41">
        <f ca="1">IF(График!H122=0,График!G122,"")</f>
        <v>10056663.179691672</v>
      </c>
    </row>
    <row r="113" spans="1:6" x14ac:dyDescent="0.35">
      <c r="A113" s="39">
        <f ca="1">IF(График!H123=0,График!I123,"")</f>
        <v>0.09</v>
      </c>
      <c r="B113" s="40">
        <f ca="1">IF(График!H123=0,График!B123,"")</f>
        <v>48487</v>
      </c>
      <c r="C113" s="41">
        <f ca="1">IF(График!H123=0,График!D123,"")</f>
        <v>98755.432732786561</v>
      </c>
      <c r="D113" s="41">
        <f ca="1">IF(График!H123=0,График!E123,"")</f>
        <v>74391.755027856198</v>
      </c>
      <c r="E113" s="41">
        <f ca="1">IF(График!H123=0,График!F123,"")</f>
        <v>24363.677704930364</v>
      </c>
      <c r="F113" s="41">
        <f ca="1">IF(График!H123=0,График!G123,"")</f>
        <v>10032299.501986742</v>
      </c>
    </row>
    <row r="114" spans="1:6" x14ac:dyDescent="0.35">
      <c r="A114" s="39">
        <f ca="1">IF(График!H124=0,График!I124,"")</f>
        <v>0.09</v>
      </c>
      <c r="B114" s="40">
        <f ca="1">IF(График!H124=0,График!B124,"")</f>
        <v>48519</v>
      </c>
      <c r="C114" s="41">
        <f ca="1">IF(График!H124=0,График!D124,"")</f>
        <v>98755.432732786561</v>
      </c>
      <c r="D114" s="41">
        <f ca="1">IF(График!H124=0,График!E124,"")</f>
        <v>79158.965933484433</v>
      </c>
      <c r="E114" s="41">
        <f ca="1">IF(График!H124=0,График!F124,"")</f>
        <v>19596.466799302128</v>
      </c>
      <c r="F114" s="41">
        <f ca="1">IF(График!H124=0,График!G124,"")</f>
        <v>10012703.03518744</v>
      </c>
    </row>
    <row r="115" spans="1:6" x14ac:dyDescent="0.35">
      <c r="A115" s="39">
        <f ca="1">IF(График!H125=0,График!I125,"")</f>
        <v>0.09</v>
      </c>
      <c r="B115" s="40">
        <f ca="1">IF(График!H125=0,График!B125,"")</f>
        <v>48548</v>
      </c>
      <c r="C115" s="41">
        <f ca="1">IF(График!H125=0,График!D125,"")</f>
        <v>98755.432732786561</v>
      </c>
      <c r="D115" s="41">
        <f ca="1">IF(График!H125=0,График!E125,"")</f>
        <v>71597.684717367723</v>
      </c>
      <c r="E115" s="41">
        <f ca="1">IF(График!H125=0,График!F125,"")</f>
        <v>27157.748015418838</v>
      </c>
      <c r="F115" s="41">
        <f ca="1">IF(График!H125=0,График!G125,"")</f>
        <v>9985545.2871720213</v>
      </c>
    </row>
    <row r="116" spans="1:6" x14ac:dyDescent="0.35">
      <c r="A116" s="39">
        <f ca="1">IF(График!H126=0,График!I126,"")</f>
        <v>0.09</v>
      </c>
      <c r="B116" s="40">
        <f ca="1">IF(График!H126=0,График!B126,"")</f>
        <v>48579</v>
      </c>
      <c r="C116" s="41">
        <f ca="1">IF(График!H126=0,График!D126,"")</f>
        <v>98755.432732786561</v>
      </c>
      <c r="D116" s="41">
        <f ca="1">IF(График!H126=0,График!E126,"")</f>
        <v>76327.866715643671</v>
      </c>
      <c r="E116" s="41">
        <f ca="1">IF(График!H126=0,График!F126,"")</f>
        <v>22427.56601714289</v>
      </c>
      <c r="F116" s="41">
        <f ca="1">IF(График!H126=0,График!G126,"")</f>
        <v>9963117.7211548779</v>
      </c>
    </row>
    <row r="117" spans="1:6" x14ac:dyDescent="0.35">
      <c r="A117" s="39">
        <f ca="1">IF(График!H127=0,График!I127,"")</f>
        <v>0.09</v>
      </c>
      <c r="B117" s="40">
        <f ca="1">IF(График!H127=0,График!B127,"")</f>
        <v>48610</v>
      </c>
      <c r="C117" s="41">
        <f ca="1">IF(График!H127=0,График!D127,"")</f>
        <v>98755.432732786561</v>
      </c>
      <c r="D117" s="41">
        <f ca="1">IF(График!H127=0,График!E127,"")</f>
        <v>76156.434087731803</v>
      </c>
      <c r="E117" s="41">
        <f ca="1">IF(График!H127=0,График!F127,"")</f>
        <v>22598.998645054759</v>
      </c>
      <c r="F117" s="41">
        <f ca="1">IF(График!H127=0,График!G127,"")</f>
        <v>9940518.7225098237</v>
      </c>
    </row>
    <row r="118" spans="1:6" x14ac:dyDescent="0.35">
      <c r="A118" s="39">
        <f ca="1">IF(График!H128=0,График!I128,"")</f>
        <v>0.09</v>
      </c>
      <c r="B118" s="40">
        <f ca="1">IF(График!H128=0,График!B128,"")</f>
        <v>48638</v>
      </c>
      <c r="C118" s="41">
        <f ca="1">IF(График!H128=0,График!D128,"")</f>
        <v>98755.432732786561</v>
      </c>
      <c r="D118" s="41">
        <f ca="1">IF(График!H128=0,График!E128,"")</f>
        <v>68630.430632122618</v>
      </c>
      <c r="E118" s="41">
        <f ca="1">IF(График!H128=0,График!F128,"")</f>
        <v>30125.002100663944</v>
      </c>
      <c r="F118" s="41">
        <f ca="1">IF(График!H128=0,График!G128,"")</f>
        <v>9910393.7204091605</v>
      </c>
    </row>
    <row r="119" spans="1:6" x14ac:dyDescent="0.35">
      <c r="A119" s="39">
        <f ca="1">IF(График!H129=0,График!I129,"")</f>
        <v>0.09</v>
      </c>
      <c r="B119" s="40">
        <f ca="1">IF(График!H129=0,График!B129,"")</f>
        <v>48669</v>
      </c>
      <c r="C119" s="41">
        <f ca="1">IF(График!H129=0,График!D129,"")</f>
        <v>98755.432732786561</v>
      </c>
      <c r="D119" s="41">
        <f ca="1">IF(График!H129=0,График!E129,"")</f>
        <v>75753.420492990568</v>
      </c>
      <c r="E119" s="41">
        <f ca="1">IF(График!H129=0,График!F129,"")</f>
        <v>23002.012239795993</v>
      </c>
      <c r="F119" s="41">
        <f ca="1">IF(График!H129=0,График!G129,"")</f>
        <v>9887391.7081693653</v>
      </c>
    </row>
    <row r="120" spans="1:6" x14ac:dyDescent="0.35">
      <c r="A120" s="39">
        <f ca="1">IF(График!H130=0,График!I130,"")</f>
        <v>0.09</v>
      </c>
      <c r="B120" s="40">
        <f ca="1">IF(График!H130=0,График!B130,"")</f>
        <v>48701</v>
      </c>
      <c r="C120" s="41">
        <f ca="1">IF(График!H130=0,График!D130,"")</f>
        <v>98755.432732786561</v>
      </c>
      <c r="D120" s="41">
        <f ca="1">IF(График!H130=0,График!E130,"")</f>
        <v>78015.583889117188</v>
      </c>
      <c r="E120" s="41">
        <f ca="1">IF(График!H130=0,График!F130,"")</f>
        <v>20739.848843669373</v>
      </c>
      <c r="F120" s="41">
        <f ca="1">IF(График!H130=0,График!G130,"")</f>
        <v>9866651.8593256958</v>
      </c>
    </row>
    <row r="121" spans="1:6" x14ac:dyDescent="0.35">
      <c r="A121" s="39">
        <f ca="1">IF(График!H131=0,График!I131,"")</f>
        <v>0.09</v>
      </c>
      <c r="B121" s="40">
        <f ca="1">IF(График!H131=0,График!B131,"")</f>
        <v>48730</v>
      </c>
      <c r="C121" s="41">
        <f ca="1">IF(График!H131=0,График!D131,"")</f>
        <v>98755.432732786561</v>
      </c>
      <c r="D121" s="41">
        <f ca="1">IF(График!H131=0,График!E131,"")</f>
        <v>70553.318774904299</v>
      </c>
      <c r="E121" s="41">
        <f ca="1">IF(График!H131=0,График!F131,"")</f>
        <v>28202.113957882262</v>
      </c>
      <c r="F121" s="41">
        <f ca="1">IF(График!H131=0,График!G131,"")</f>
        <v>9838449.7453678139</v>
      </c>
    </row>
    <row r="122" spans="1:6" x14ac:dyDescent="0.35">
      <c r="A122" s="39">
        <f ca="1">IF(График!H132=0,График!I132,"")</f>
        <v>0.09</v>
      </c>
      <c r="B122" s="40">
        <f ca="1">IF(График!H132=0,График!B132,"")</f>
        <v>48760</v>
      </c>
      <c r="C122" s="41">
        <f ca="1">IF(График!H132=0,График!D132,"")</f>
        <v>98755.432732786561</v>
      </c>
      <c r="D122" s="41">
        <f ca="1">IF(График!H132=0,График!E132,"")</f>
        <v>72777.573458885192</v>
      </c>
      <c r="E122" s="41">
        <f ca="1">IF(График!H132=0,График!F132,"")</f>
        <v>25977.859273901369</v>
      </c>
      <c r="F122" s="41">
        <f ca="1">IF(График!H132=0,График!G132,"")</f>
        <v>9812471.8860939126</v>
      </c>
    </row>
    <row r="123" spans="1:6" x14ac:dyDescent="0.35">
      <c r="A123" s="39">
        <f ca="1">IF(График!H133=0,График!I133,"")</f>
        <v>0.09</v>
      </c>
      <c r="B123" s="40">
        <f ca="1">IF(График!H133=0,График!B133,"")</f>
        <v>48792</v>
      </c>
      <c r="C123" s="41">
        <f ca="1">IF(График!H133=0,График!D133,"")</f>
        <v>98755.432732786561</v>
      </c>
      <c r="D123" s="41">
        <f ca="1">IF(График!H133=0,График!E133,"")</f>
        <v>77424.435703973882</v>
      </c>
      <c r="E123" s="41">
        <f ca="1">IF(График!H133=0,График!F133,"")</f>
        <v>21330.997028812679</v>
      </c>
      <c r="F123" s="41">
        <f ca="1">IF(График!H133=0,График!G133,"")</f>
        <v>9791140.8890650999</v>
      </c>
    </row>
    <row r="124" spans="1:6" x14ac:dyDescent="0.35">
      <c r="A124" s="39">
        <f ca="1">IF(График!H134=0,График!I134,"")</f>
        <v>0.09</v>
      </c>
      <c r="B124" s="40">
        <f ca="1">IF(График!H134=0,График!B134,"")</f>
        <v>48822</v>
      </c>
      <c r="C124" s="41">
        <f ca="1">IF(График!H134=0,График!D134,"")</f>
        <v>98755.432732786561</v>
      </c>
      <c r="D124" s="41">
        <f ca="1">IF(График!H134=0,График!E134,"")</f>
        <v>72427.617535550045</v>
      </c>
      <c r="E124" s="41">
        <f ca="1">IF(График!H134=0,График!F134,"")</f>
        <v>26327.815197236516</v>
      </c>
      <c r="F124" s="41">
        <f ca="1">IF(График!H134=0,График!G134,"")</f>
        <v>9764813.073867863</v>
      </c>
    </row>
    <row r="125" spans="1:6" x14ac:dyDescent="0.35">
      <c r="A125" s="39">
        <f ca="1">IF(График!H135=0,График!I135,"")</f>
        <v>0.09</v>
      </c>
      <c r="B125" s="40">
        <f ca="1">IF(График!H135=0,График!B135,"")</f>
        <v>48852</v>
      </c>
      <c r="C125" s="41">
        <f ca="1">IF(График!H135=0,График!D135,"")</f>
        <v>98755.432732786561</v>
      </c>
      <c r="D125" s="41">
        <f ca="1">IF(График!H135=0,График!E135,"")</f>
        <v>72232.863834091026</v>
      </c>
      <c r="E125" s="41">
        <f ca="1">IF(График!H135=0,График!F135,"")</f>
        <v>26522.568898695536</v>
      </c>
      <c r="F125" s="41">
        <f ca="1">IF(График!H135=0,График!G135,"")</f>
        <v>9738290.5049691666</v>
      </c>
    </row>
    <row r="126" spans="1:6" x14ac:dyDescent="0.35">
      <c r="A126" s="39">
        <f ca="1">IF(График!H136=0,График!I136,"")</f>
        <v>0.09</v>
      </c>
      <c r="B126" s="40">
        <f ca="1">IF(График!H136=0,График!B136,"")</f>
        <v>48883</v>
      </c>
      <c r="C126" s="41">
        <f ca="1">IF(График!H136=0,График!D136,"")</f>
        <v>98755.432732786561</v>
      </c>
      <c r="D126" s="41">
        <f ca="1">IF(График!H136=0,График!E136,"")</f>
        <v>74437.891805106774</v>
      </c>
      <c r="E126" s="41">
        <f ca="1">IF(График!H136=0,График!F136,"")</f>
        <v>24317.540927679787</v>
      </c>
      <c r="F126" s="41">
        <f ca="1">IF(График!H136=0,График!G136,"")</f>
        <v>9713972.9640414864</v>
      </c>
    </row>
    <row r="127" spans="1:6" x14ac:dyDescent="0.35">
      <c r="A127" s="39">
        <f ca="1">IF(График!H137=0,График!I137,"")</f>
        <v>0.09</v>
      </c>
      <c r="B127" s="40">
        <f ca="1">IF(График!H137=0,График!B137,"")</f>
        <v>48913</v>
      </c>
      <c r="C127" s="41">
        <f ca="1">IF(График!H137=0,График!D137,"")</f>
        <v>98755.432732786561</v>
      </c>
      <c r="D127" s="41">
        <f ca="1">IF(График!H137=0,График!E137,"")</f>
        <v>71856.786309347968</v>
      </c>
      <c r="E127" s="41">
        <f ca="1">IF(График!H137=0,График!F137,"")</f>
        <v>26898.646423438593</v>
      </c>
      <c r="F127" s="41">
        <f ca="1">IF(График!H137=0,График!G137,"")</f>
        <v>9687074.3176180478</v>
      </c>
    </row>
    <row r="128" spans="1:6" x14ac:dyDescent="0.35">
      <c r="A128" s="39">
        <f ca="1">IF(График!H138=0,График!I138,"")</f>
        <v>0.09</v>
      </c>
      <c r="B128" s="40">
        <f ca="1">IF(График!H138=0,График!B138,"")</f>
        <v>48953</v>
      </c>
      <c r="C128" s="41">
        <f ca="1">IF(График!H138=0,График!D138,"")</f>
        <v>98755.432732786561</v>
      </c>
      <c r="D128" s="41">
        <f ca="1">IF(График!H138=0,График!E138,"")</f>
        <v>95543.746694314992</v>
      </c>
      <c r="E128" s="41">
        <f ca="1">IF(График!H138=0,График!F138,"")</f>
        <v>3211.6860384715692</v>
      </c>
      <c r="F128" s="41">
        <f ca="1">IF(График!H138=0,График!G138,"")</f>
        <v>9683862.6315795761</v>
      </c>
    </row>
    <row r="129" spans="1:6" x14ac:dyDescent="0.35">
      <c r="A129" s="39">
        <f ca="1">IF(График!H139=0,График!I139,"")</f>
        <v>0.09</v>
      </c>
      <c r="B129" s="40">
        <f ca="1">IF(График!H139=0,График!B139,"")</f>
        <v>48975</v>
      </c>
      <c r="C129" s="41">
        <f ca="1">IF(График!H139=0,График!D139,"")</f>
        <v>98755.432732786561</v>
      </c>
      <c r="D129" s="41">
        <f ca="1">IF(График!H139=0,График!E139,"")</f>
        <v>52531.638385007012</v>
      </c>
      <c r="E129" s="41">
        <f ca="1">IF(График!H139=0,График!F139,"")</f>
        <v>46223.794347779549</v>
      </c>
      <c r="F129" s="41">
        <f ca="1">IF(График!H139=0,График!G139,"")</f>
        <v>9637638.8372317962</v>
      </c>
    </row>
    <row r="130" spans="1:6" x14ac:dyDescent="0.35">
      <c r="A130" s="39">
        <f ca="1">IF(График!H140=0,График!I140,"")</f>
        <v>0.09</v>
      </c>
      <c r="B130" s="40">
        <f ca="1">IF(График!H140=0,График!B140,"")</f>
        <v>49003</v>
      </c>
      <c r="C130" s="41">
        <f ca="1">IF(График!H140=0,График!D140,"")</f>
        <v>98755.432732786561</v>
      </c>
      <c r="D130" s="41">
        <f ca="1">IF(График!H140=0,График!E140,"")</f>
        <v>66539.314711846921</v>
      </c>
      <c r="E130" s="41">
        <f ca="1">IF(График!H140=0,График!F140,"")</f>
        <v>32216.118020939641</v>
      </c>
      <c r="F130" s="41">
        <f ca="1">IF(График!H140=0,График!G140,"")</f>
        <v>9605422.7192108557</v>
      </c>
    </row>
    <row r="131" spans="1:6" x14ac:dyDescent="0.35">
      <c r="A131" s="39">
        <f ca="1">IF(График!H141=0,График!I141,"")</f>
        <v>0.09</v>
      </c>
      <c r="B131" s="40">
        <f ca="1">IF(График!H141=0,График!B141,"")</f>
        <v>49034</v>
      </c>
      <c r="C131" s="41">
        <f ca="1">IF(График!H141=0,График!D141,"")</f>
        <v>98755.432732786561</v>
      </c>
      <c r="D131" s="41">
        <f ca="1">IF(График!H141=0,График!E141,"")</f>
        <v>73422.272292050096</v>
      </c>
      <c r="E131" s="41">
        <f ca="1">IF(График!H141=0,График!F141,"")</f>
        <v>25333.160440736465</v>
      </c>
      <c r="F131" s="41">
        <f ca="1">IF(График!H141=0,График!G141,"")</f>
        <v>9580089.5587701183</v>
      </c>
    </row>
    <row r="132" spans="1:6" x14ac:dyDescent="0.35">
      <c r="A132" s="39">
        <f ca="1">IF(График!H142=0,График!I142,"")</f>
        <v>0.09</v>
      </c>
      <c r="B132" s="40">
        <f ca="1">IF(График!H142=0,График!B142,"")</f>
        <v>49066</v>
      </c>
      <c r="C132" s="41">
        <f ca="1">IF(График!H142=0,График!D142,"")</f>
        <v>98755.432732786561</v>
      </c>
      <c r="D132" s="41">
        <f ca="1">IF(График!H142=0,График!E142,"")</f>
        <v>75590.843641802581</v>
      </c>
      <c r="E132" s="41">
        <f ca="1">IF(График!H142=0,График!F142,"")</f>
        <v>23164.58909098398</v>
      </c>
      <c r="F132" s="41">
        <f ca="1">IF(График!H142=0,График!G142,"")</f>
        <v>9556924.969679134</v>
      </c>
    </row>
    <row r="133" spans="1:6" x14ac:dyDescent="0.35">
      <c r="A133" s="39">
        <f ca="1">IF(График!H143=0,График!I143,"")</f>
        <v>0.09</v>
      </c>
      <c r="B133" s="40">
        <f ca="1">IF(График!H143=0,График!B143,"")</f>
        <v>49095</v>
      </c>
      <c r="C133" s="41">
        <f ca="1">IF(График!H143=0,График!D143,"")</f>
        <v>98755.432732786561</v>
      </c>
      <c r="D133" s="41">
        <f ca="1">IF(График!H143=0,График!E143,"")</f>
        <v>68338.55937222614</v>
      </c>
      <c r="E133" s="41">
        <f ca="1">IF(График!H143=0,График!F143,"")</f>
        <v>30416.873360560421</v>
      </c>
      <c r="F133" s="41">
        <f ca="1">IF(График!H143=0,График!G143,"")</f>
        <v>9526508.0963185728</v>
      </c>
    </row>
    <row r="134" spans="1:6" x14ac:dyDescent="0.35">
      <c r="A134" s="39">
        <f ca="1">IF(График!H144=0,График!I144,"")</f>
        <v>0.09</v>
      </c>
      <c r="B134" s="40">
        <f ca="1">IF(График!H144=0,График!B144,"")</f>
        <v>49125</v>
      </c>
      <c r="C134" s="41">
        <f ca="1">IF(График!H144=0,График!D144,"")</f>
        <v>98755.432732786561</v>
      </c>
      <c r="D134" s="41">
        <f ca="1">IF(График!H144=0,График!E144,"")</f>
        <v>70470.059890575736</v>
      </c>
      <c r="E134" s="41">
        <f ca="1">IF(График!H144=0,График!F144,"")</f>
        <v>28285.372842210825</v>
      </c>
      <c r="F134" s="41">
        <f ca="1">IF(График!H144=0,График!G144,"")</f>
        <v>9498222.7234763615</v>
      </c>
    </row>
    <row r="135" spans="1:6" x14ac:dyDescent="0.35">
      <c r="A135" s="39">
        <f ca="1">IF(График!H145=0,График!I145,"")</f>
        <v>0.09</v>
      </c>
      <c r="B135" s="40">
        <f ca="1">IF(График!H145=0,График!B145,"")</f>
        <v>49156</v>
      </c>
      <c r="C135" s="41">
        <f ca="1">IF(График!H145=0,График!D145,"")</f>
        <v>98755.432732786561</v>
      </c>
      <c r="D135" s="41">
        <f ca="1">IF(График!H145=0,График!E145,"")</f>
        <v>72602.853146572728</v>
      </c>
      <c r="E135" s="41">
        <f ca="1">IF(График!H145=0,График!F145,"")</f>
        <v>26152.579586213833</v>
      </c>
      <c r="F135" s="41">
        <f ca="1">IF(График!H145=0,График!G145,"")</f>
        <v>9472070.143890148</v>
      </c>
    </row>
    <row r="136" spans="1:6" x14ac:dyDescent="0.35">
      <c r="A136" s="39">
        <f ca="1">IF(График!H146=0,График!I146,"")</f>
        <v>0.09</v>
      </c>
      <c r="B136" s="40">
        <f ca="1">IF(График!H146=0,График!B146,"")</f>
        <v>49187</v>
      </c>
      <c r="C136" s="41">
        <f ca="1">IF(График!H146=0,График!D146,"")</f>
        <v>98755.432732786561</v>
      </c>
      <c r="D136" s="41">
        <f ca="1">IF(График!H146=0,График!E146,"")</f>
        <v>72402.947127269901</v>
      </c>
      <c r="E136" s="41">
        <f ca="1">IF(График!H146=0,График!F146,"")</f>
        <v>26352.48560551666</v>
      </c>
      <c r="F136" s="41">
        <f ca="1">IF(График!H146=0,График!G146,"")</f>
        <v>9445717.6582846306</v>
      </c>
    </row>
    <row r="137" spans="1:6" x14ac:dyDescent="0.35">
      <c r="A137" s="39">
        <f ca="1">IF(График!H147=0,График!I147,"")</f>
        <v>0.09</v>
      </c>
      <c r="B137" s="40">
        <f ca="1">IF(График!H147=0,График!B147,"")</f>
        <v>49219</v>
      </c>
      <c r="C137" s="41">
        <f ca="1">IF(График!H147=0,График!D147,"")</f>
        <v>98755.432732786561</v>
      </c>
      <c r="D137" s="41">
        <f ca="1">IF(График!H147=0,График!E147,"")</f>
        <v>74530.594125643111</v>
      </c>
      <c r="E137" s="41">
        <f ca="1">IF(График!H147=0,График!F147,"")</f>
        <v>24224.838607143451</v>
      </c>
      <c r="F137" s="41">
        <f ca="1">IF(График!H147=0,График!G147,"")</f>
        <v>9421492.819677487</v>
      </c>
    </row>
    <row r="138" spans="1:6" x14ac:dyDescent="0.35">
      <c r="A138" s="39">
        <f ca="1">IF(График!H148=0,График!I148,"")</f>
        <v>0.09</v>
      </c>
      <c r="B138" s="40">
        <f ca="1">IF(График!H148=0,График!B148,"")</f>
        <v>49248</v>
      </c>
      <c r="C138" s="41">
        <f ca="1">IF(График!H148=0,График!D148,"")</f>
        <v>98755.432732786561</v>
      </c>
      <c r="D138" s="41">
        <f ca="1">IF(График!H148=0,График!E148,"")</f>
        <v>67370.126737967788</v>
      </c>
      <c r="E138" s="41">
        <f ca="1">IF(График!H148=0,График!F148,"")</f>
        <v>31385.305994818773</v>
      </c>
      <c r="F138" s="41">
        <f ca="1">IF(График!H148=0,График!G148,"")</f>
        <v>9390107.513682669</v>
      </c>
    </row>
    <row r="139" spans="1:6" x14ac:dyDescent="0.35">
      <c r="A139" s="39">
        <f ca="1">IF(График!H149=0,График!I149,"")</f>
        <v>0.09</v>
      </c>
      <c r="B139" s="40">
        <f ca="1">IF(График!H149=0,График!B149,"")</f>
        <v>49278</v>
      </c>
      <c r="C139" s="41">
        <f ca="1">IF(График!H149=0,График!D149,"")</f>
        <v>98755.432732786561</v>
      </c>
      <c r="D139" s="41">
        <f ca="1">IF(График!H149=0,График!E149,"")</f>
        <v>69461.06927929644</v>
      </c>
      <c r="E139" s="41">
        <f ca="1">IF(График!H149=0,График!F149,"")</f>
        <v>29294.363453490121</v>
      </c>
      <c r="F139" s="41">
        <f ca="1">IF(График!H149=0,График!G149,"")</f>
        <v>9360813.1502291784</v>
      </c>
    </row>
    <row r="140" spans="1:6" x14ac:dyDescent="0.35">
      <c r="A140" s="39">
        <f ca="1">IF(График!H150=0,График!I150,"")</f>
        <v>0.09</v>
      </c>
      <c r="B140" s="40">
        <f ca="1">IF(График!H150=0,График!B150,"")</f>
        <v>49318</v>
      </c>
      <c r="C140" s="41">
        <f ca="1">IF(График!H150=0,График!D150,"")</f>
        <v>98755.432732786561</v>
      </c>
      <c r="D140" s="41">
        <f ca="1">IF(График!H150=0,График!E150,"")</f>
        <v>92325.828331027515</v>
      </c>
      <c r="E140" s="41">
        <f ca="1">IF(График!H150=0,График!F150,"")</f>
        <v>6429.6044017590466</v>
      </c>
      <c r="F140" s="41">
        <f ca="1">IF(График!H150=0,График!G150,"")</f>
        <v>9354383.5458274186</v>
      </c>
    </row>
    <row r="141" spans="1:6" x14ac:dyDescent="0.35">
      <c r="A141" s="39">
        <f ca="1">IF(График!H151=0,График!I151,"")</f>
        <v>0.09</v>
      </c>
      <c r="B141" s="40">
        <f ca="1">IF(График!H151=0,График!B151,"")</f>
        <v>49340</v>
      </c>
      <c r="C141" s="41">
        <f ca="1">IF(График!H151=0,График!D151,"")</f>
        <v>98755.432732786561</v>
      </c>
      <c r="D141" s="41">
        <f ca="1">IF(График!H151=0,График!E151,"")</f>
        <v>50744.327180104898</v>
      </c>
      <c r="E141" s="41">
        <f ca="1">IF(График!H151=0,График!F151,"")</f>
        <v>48011.105552681664</v>
      </c>
      <c r="F141" s="41">
        <f ca="1">IF(График!H151=0,График!G151,"")</f>
        <v>9306372.4402747378</v>
      </c>
    </row>
    <row r="142" spans="1:6" x14ac:dyDescent="0.35">
      <c r="A142" s="39">
        <f ca="1">IF(График!H152=0,График!I152,"")</f>
        <v>0.09</v>
      </c>
      <c r="B142" s="40">
        <f ca="1">IF(График!H152=0,График!B152,"")</f>
        <v>49368</v>
      </c>
      <c r="C142" s="41">
        <f ca="1">IF(График!H152=0,График!D152,"")</f>
        <v>98755.432732786561</v>
      </c>
      <c r="D142" s="41">
        <f ca="1">IF(График!H152=0,График!E152,"")</f>
        <v>64252.215204088599</v>
      </c>
      <c r="E142" s="41">
        <f ca="1">IF(График!H152=0,График!F152,"")</f>
        <v>34503.217528697962</v>
      </c>
      <c r="F142" s="41">
        <f ca="1">IF(График!H152=0,График!G152,"")</f>
        <v>9271869.2227460407</v>
      </c>
    </row>
    <row r="143" spans="1:6" x14ac:dyDescent="0.35">
      <c r="A143" s="39">
        <f ca="1">IF(График!H153=0,График!I153,"")</f>
        <v>0.09</v>
      </c>
      <c r="B143" s="40">
        <f ca="1">IF(График!H153=0,График!B153,"")</f>
        <v>49401</v>
      </c>
      <c r="C143" s="41">
        <f ca="1">IF(График!H153=0,График!D153,"")</f>
        <v>98755.432732786561</v>
      </c>
      <c r="D143" s="41">
        <f ca="1">IF(График!H153=0,График!E153,"")</f>
        <v>75445.072853577381</v>
      </c>
      <c r="E143" s="41">
        <f ca="1">IF(График!H153=0,График!F153,"")</f>
        <v>23310.35987920918</v>
      </c>
      <c r="F143" s="41">
        <f ca="1">IF(График!H153=0,График!G153,"")</f>
        <v>9248558.8628668319</v>
      </c>
    </row>
    <row r="144" spans="1:6" x14ac:dyDescent="0.35">
      <c r="A144" s="39">
        <f ca="1">IF(График!H154=0,График!I154,"")</f>
        <v>0.09</v>
      </c>
      <c r="B144" s="40">
        <f ca="1">IF(График!H154=0,График!B154,"")</f>
        <v>49429</v>
      </c>
      <c r="C144" s="41">
        <f ca="1">IF(График!H154=0,График!D154,"")</f>
        <v>98755.432732786561</v>
      </c>
      <c r="D144" s="41">
        <f ca="1">IF(График!H154=0,График!E154,"")</f>
        <v>63853.063929929907</v>
      </c>
      <c r="E144" s="41">
        <f ca="1">IF(График!H154=0,График!F154,"")</f>
        <v>34902.368802856654</v>
      </c>
      <c r="F144" s="41">
        <f ca="1">IF(График!H154=0,График!G154,"")</f>
        <v>9213656.4940639753</v>
      </c>
    </row>
    <row r="145" spans="1:6" x14ac:dyDescent="0.35">
      <c r="A145" s="39">
        <f ca="1">IF(График!H155=0,График!I155,"")</f>
        <v>0.09</v>
      </c>
      <c r="B145" s="40">
        <f ca="1">IF(График!H155=0,График!B155,"")</f>
        <v>49460</v>
      </c>
      <c r="C145" s="41">
        <f ca="1">IF(График!H155=0,График!D155,"")</f>
        <v>98755.432732786561</v>
      </c>
      <c r="D145" s="41">
        <f ca="1">IF(График!H155=0,График!E155,"")</f>
        <v>70427.675666954761</v>
      </c>
      <c r="E145" s="41">
        <f ca="1">IF(График!H155=0,График!F155,"")</f>
        <v>28327.7570658318</v>
      </c>
      <c r="F145" s="41">
        <f ca="1">IF(График!H155=0,График!G155,"")</f>
        <v>9185328.7369981427</v>
      </c>
    </row>
    <row r="146" spans="1:6" x14ac:dyDescent="0.35">
      <c r="A146" s="39">
        <f ca="1">IF(График!H156=0,График!I156,"")</f>
        <v>0.09</v>
      </c>
      <c r="B146" s="40">
        <f ca="1">IF(График!H156=0,График!B156,"")</f>
        <v>49492</v>
      </c>
      <c r="C146" s="41">
        <f ca="1">IF(График!H156=0,График!D156,"")</f>
        <v>98755.432732786561</v>
      </c>
      <c r="D146" s="41">
        <f ca="1">IF(График!H156=0,График!E156,"")</f>
        <v>72476.018527546985</v>
      </c>
      <c r="E146" s="41">
        <f ca="1">IF(График!H156=0,График!F156,"")</f>
        <v>26279.414205239576</v>
      </c>
      <c r="F146" s="41">
        <f ca="1">IF(График!H156=0,График!G156,"")</f>
        <v>9159049.3227929026</v>
      </c>
    </row>
    <row r="147" spans="1:6" x14ac:dyDescent="0.35">
      <c r="A147" s="39">
        <f ca="1">IF(График!H157=0,График!I157,"")</f>
        <v>0.09</v>
      </c>
      <c r="B147" s="40">
        <f ca="1">IF(График!H157=0,График!B157,"")</f>
        <v>49521</v>
      </c>
      <c r="C147" s="41">
        <f ca="1">IF(График!H157=0,График!D157,"")</f>
        <v>98755.432732786561</v>
      </c>
      <c r="D147" s="41">
        <f ca="1">IF(График!H157=0,График!E157,"")</f>
        <v>65493.47597942323</v>
      </c>
      <c r="E147" s="41">
        <f ca="1">IF(График!H157=0,График!F157,"")</f>
        <v>33261.956753363331</v>
      </c>
      <c r="F147" s="41">
        <f ca="1">IF(График!H157=0,График!G157,"")</f>
        <v>9125787.3660395388</v>
      </c>
    </row>
    <row r="148" spans="1:6" x14ac:dyDescent="0.35">
      <c r="A148" s="39">
        <f ca="1">IF(График!H158=0,График!I158,"")</f>
        <v>0.09</v>
      </c>
      <c r="B148" s="40">
        <f ca="1">IF(График!H158=0,График!B158,"")</f>
        <v>49552</v>
      </c>
      <c r="C148" s="41">
        <f ca="1">IF(График!H158=0,График!D158,"")</f>
        <v>98755.432732786561</v>
      </c>
      <c r="D148" s="41">
        <f ca="1">IF(График!H158=0,График!E158,"")</f>
        <v>69756.018496576202</v>
      </c>
      <c r="E148" s="41">
        <f ca="1">IF(График!H158=0,График!F158,"")</f>
        <v>28999.414236210359</v>
      </c>
      <c r="F148" s="41">
        <f ca="1">IF(График!H158=0,График!G158,"")</f>
        <v>9096787.9518033285</v>
      </c>
    </row>
    <row r="149" spans="1:6" x14ac:dyDescent="0.35">
      <c r="A149" s="39">
        <f ca="1">IF(График!H159=0,График!I159,"")</f>
        <v>0.09</v>
      </c>
      <c r="B149" s="40">
        <f ca="1">IF(График!H159=0,График!B159,"")</f>
        <v>49583</v>
      </c>
      <c r="C149" s="41">
        <f ca="1">IF(График!H159=0,График!D159,"")</f>
        <v>98755.432732786561</v>
      </c>
      <c r="D149" s="41">
        <f ca="1">IF(График!H159=0,График!E159,"")</f>
        <v>69534.351741181599</v>
      </c>
      <c r="E149" s="41">
        <f ca="1">IF(График!H159=0,График!F159,"")</f>
        <v>29221.080991604962</v>
      </c>
      <c r="F149" s="41">
        <f ca="1">IF(График!H159=0,График!G159,"")</f>
        <v>9067566.8708117232</v>
      </c>
    </row>
    <row r="150" spans="1:6" x14ac:dyDescent="0.35">
      <c r="A150" s="39">
        <f ca="1">IF(График!H160=0,График!I160,"")</f>
        <v>0.09</v>
      </c>
      <c r="B150" s="40">
        <f ca="1">IF(График!H160=0,График!B160,"")</f>
        <v>49613</v>
      </c>
      <c r="C150" s="41">
        <f ca="1">IF(График!H160=0,График!D160,"")</f>
        <v>98755.432732786561</v>
      </c>
      <c r="D150" s="41">
        <f ca="1">IF(График!H160=0,График!E160,"")</f>
        <v>67075.152195045608</v>
      </c>
      <c r="E150" s="41">
        <f ca="1">IF(График!H160=0,График!F160,"")</f>
        <v>31680.280537740953</v>
      </c>
      <c r="F150" s="41">
        <f ca="1">IF(График!H160=0,График!G160,"")</f>
        <v>9035886.5902739819</v>
      </c>
    </row>
    <row r="151" spans="1:6" x14ac:dyDescent="0.35">
      <c r="A151" s="39">
        <f ca="1">IF(График!H161=0,График!I161,"")</f>
        <v>0.09</v>
      </c>
      <c r="B151" s="40">
        <f ca="1">IF(График!H161=0,График!B161,"")</f>
        <v>49643</v>
      </c>
      <c r="C151" s="41">
        <f ca="1">IF(График!H161=0,График!D161,"")</f>
        <v>98755.432732786561</v>
      </c>
      <c r="D151" s="41">
        <f ca="1">IF(График!H161=0,График!E161,"")</f>
        <v>66840.804914355467</v>
      </c>
      <c r="E151" s="41">
        <f ca="1">IF(График!H161=0,График!F161,"")</f>
        <v>31914.627818431094</v>
      </c>
      <c r="F151" s="41">
        <f ca="1">IF(График!H161=0,График!G161,"")</f>
        <v>9003971.9624555502</v>
      </c>
    </row>
    <row r="152" spans="1:6" x14ac:dyDescent="0.35">
      <c r="A152" s="39">
        <f ca="1">IF(График!H162=0,График!I162,"")</f>
        <v>0.09</v>
      </c>
      <c r="B152" s="40">
        <f ca="1">IF(График!H162=0,График!B162,"")</f>
        <v>49674</v>
      </c>
      <c r="C152" s="41">
        <f ca="1">IF(График!H162=0,График!D162,"")</f>
        <v>98755.432732786561</v>
      </c>
      <c r="D152" s="41">
        <f ca="1">IF(График!H162=0,График!E162,"")</f>
        <v>68824.881576030093</v>
      </c>
      <c r="E152" s="41">
        <f ca="1">IF(График!H162=0,График!F162,"")</f>
        <v>29930.551156756468</v>
      </c>
      <c r="F152" s="41">
        <f ca="1">IF(График!H162=0,График!G162,"")</f>
        <v>8974041.4112987928</v>
      </c>
    </row>
    <row r="153" spans="1:6" x14ac:dyDescent="0.35">
      <c r="A153" s="39">
        <f ca="1">IF(График!H163=0,График!I163,"")</f>
        <v>0.09</v>
      </c>
      <c r="B153" s="40">
        <f ca="1">IF(График!H163=0,График!B163,"")</f>
        <v>49705</v>
      </c>
      <c r="C153" s="41">
        <f ca="1">IF(График!H163=0,График!D163,"")</f>
        <v>98755.432732786561</v>
      </c>
      <c r="D153" s="41">
        <f ca="1">IF(График!H163=0,График!E163,"")</f>
        <v>68596.097363078443</v>
      </c>
      <c r="E153" s="41">
        <f ca="1">IF(График!H163=0,График!F163,"")</f>
        <v>30159.335369708118</v>
      </c>
      <c r="F153" s="41">
        <f ca="1">IF(График!H163=0,График!G163,"")</f>
        <v>8943882.0759290848</v>
      </c>
    </row>
    <row r="154" spans="1:6" x14ac:dyDescent="0.35">
      <c r="A154" s="39">
        <f ca="1">IF(График!H164=0,График!I164,"")</f>
        <v>0.09</v>
      </c>
      <c r="B154" s="40">
        <f ca="1">IF(График!H164=0,График!B164,"")</f>
        <v>49734</v>
      </c>
      <c r="C154" s="41">
        <f ca="1">IF(График!H164=0,График!D164,"")</f>
        <v>98755.432732786561</v>
      </c>
      <c r="D154" s="41">
        <f ca="1">IF(График!H164=0,График!E164,"")</f>
        <v>63954.882789520314</v>
      </c>
      <c r="E154" s="41">
        <f ca="1">IF(График!H164=0,График!F164,"")</f>
        <v>34800.549943266247</v>
      </c>
      <c r="F154" s="41">
        <f ca="1">IF(График!H164=0,График!G164,"")</f>
        <v>8909081.5259858184</v>
      </c>
    </row>
    <row r="155" spans="1:6" x14ac:dyDescent="0.35">
      <c r="A155" s="39">
        <f ca="1">IF(График!H165=0,График!I165,"")</f>
        <v>0.09</v>
      </c>
      <c r="B155" s="40">
        <f ca="1">IF(График!H165=0,График!B165,"")</f>
        <v>49765</v>
      </c>
      <c r="C155" s="41">
        <f ca="1">IF(График!H165=0,График!D165,"")</f>
        <v>98755.432732786561</v>
      </c>
      <c r="D155" s="41">
        <f ca="1">IF(График!H165=0,График!E165,"")</f>
        <v>68099.554678083383</v>
      </c>
      <c r="E155" s="41">
        <f ca="1">IF(График!H165=0,График!F165,"")</f>
        <v>30655.878054703178</v>
      </c>
      <c r="F155" s="41">
        <f ca="1">IF(График!H165=0,График!G165,"")</f>
        <v>8878425.6479311157</v>
      </c>
    </row>
    <row r="156" spans="1:6" x14ac:dyDescent="0.35">
      <c r="A156" s="39">
        <f ca="1">IF(График!H166=0,График!I166,"")</f>
        <v>0.09</v>
      </c>
      <c r="B156" s="40">
        <f ca="1">IF(График!H166=0,График!B166,"")</f>
        <v>49795</v>
      </c>
      <c r="C156" s="41">
        <f ca="1">IF(График!H166=0,График!D166,"")</f>
        <v>98755.432732786561</v>
      </c>
      <c r="D156" s="41">
        <f ca="1">IF(График!H166=0,График!E166,"")</f>
        <v>65676.025340860302</v>
      </c>
      <c r="E156" s="41">
        <f ca="1">IF(График!H166=0,График!F166,"")</f>
        <v>33079.407391926259</v>
      </c>
      <c r="F156" s="41">
        <f ca="1">IF(График!H166=0,График!G166,"")</f>
        <v>8845346.2405391894</v>
      </c>
    </row>
    <row r="157" spans="1:6" x14ac:dyDescent="0.35">
      <c r="A157" s="39">
        <f ca="1">IF(График!H167=0,График!I167,"")</f>
        <v>0.09</v>
      </c>
      <c r="B157" s="40">
        <f ca="1">IF(График!H167=0,График!B167,"")</f>
        <v>49828</v>
      </c>
      <c r="C157" s="41">
        <f ca="1">IF(График!H167=0,График!D167,"")</f>
        <v>98755.432732786561</v>
      </c>
      <c r="D157" s="41">
        <f ca="1">IF(График!H167=0,График!E167,"")</f>
        <v>71974.461190140806</v>
      </c>
      <c r="E157" s="41">
        <f ca="1">IF(График!H167=0,График!F167,"")</f>
        <v>26780.971542645755</v>
      </c>
      <c r="F157" s="41">
        <f ca="1">IF(График!H167=0,График!G167,"")</f>
        <v>8818565.2689965442</v>
      </c>
    </row>
    <row r="158" spans="1:6" x14ac:dyDescent="0.35">
      <c r="A158" s="39">
        <f ca="1">IF(График!H168=0,График!I168,"")</f>
        <v>0.09</v>
      </c>
      <c r="B158" s="40">
        <f ca="1">IF(График!H168=0,График!B168,"")</f>
        <v>49856</v>
      </c>
      <c r="C158" s="41">
        <f ca="1">IF(График!H168=0,График!D168,"")</f>
        <v>98755.432732786561</v>
      </c>
      <c r="D158" s="41">
        <f ca="1">IF(График!H168=0,График!E168,"")</f>
        <v>60884.341035263809</v>
      </c>
      <c r="E158" s="41">
        <f ca="1">IF(График!H168=0,График!F168,"")</f>
        <v>37871.091697522752</v>
      </c>
      <c r="F158" s="41">
        <f ca="1">IF(График!H168=0,График!G168,"")</f>
        <v>8780694.1772990208</v>
      </c>
    </row>
    <row r="159" spans="1:6" x14ac:dyDescent="0.35">
      <c r="A159" s="39">
        <f ca="1">IF(График!H169=0,График!I169,"")</f>
        <v>0.09</v>
      </c>
      <c r="B159" s="40">
        <f ca="1">IF(График!H169=0,График!B169,"")</f>
        <v>49887</v>
      </c>
      <c r="C159" s="41">
        <f ca="1">IF(График!H169=0,График!D169,"")</f>
        <v>98755.432732786561</v>
      </c>
      <c r="D159" s="41">
        <f ca="1">IF(График!H169=0,График!E169,"")</f>
        <v>67118.182889491145</v>
      </c>
      <c r="E159" s="41">
        <f ca="1">IF(График!H169=0,График!F169,"")</f>
        <v>31637.249843295416</v>
      </c>
      <c r="F159" s="41">
        <f ca="1">IF(График!H169=0,График!G169,"")</f>
        <v>8749056.9274557251</v>
      </c>
    </row>
    <row r="160" spans="1:6" x14ac:dyDescent="0.35">
      <c r="A160" s="39">
        <f ca="1">IF(График!H170=0,График!I170,"")</f>
        <v>0.09</v>
      </c>
      <c r="B160" s="40">
        <f ca="1">IF(График!H170=0,График!B170,"")</f>
        <v>49919</v>
      </c>
      <c r="C160" s="41">
        <f ca="1">IF(График!H170=0,График!D170,"")</f>
        <v>98755.432732786561</v>
      </c>
      <c r="D160" s="41">
        <f ca="1">IF(График!H170=0,График!E170,"")</f>
        <v>69033.654660472574</v>
      </c>
      <c r="E160" s="41">
        <f ca="1">IF(График!H170=0,График!F170,"")</f>
        <v>29721.778072313988</v>
      </c>
      <c r="F160" s="41">
        <f ca="1">IF(График!H170=0,График!G170,"")</f>
        <v>8719335.1493834108</v>
      </c>
    </row>
    <row r="161" spans="1:6" x14ac:dyDescent="0.35">
      <c r="A161" s="39">
        <f ca="1">IF(График!H171=0,График!I171,"")</f>
        <v>0.09</v>
      </c>
      <c r="B161" s="40">
        <f ca="1">IF(График!H171=0,График!B171,"")</f>
        <v>49948</v>
      </c>
      <c r="C161" s="41">
        <f ca="1">IF(График!H171=0,График!D171,"")</f>
        <v>98755.432732786561</v>
      </c>
      <c r="D161" s="41">
        <f ca="1">IF(График!H171=0,График!E171,"")</f>
        <v>62349.218465453981</v>
      </c>
      <c r="E161" s="41">
        <f ca="1">IF(График!H171=0,График!F171,"")</f>
        <v>36406.21426733258</v>
      </c>
      <c r="F161" s="41">
        <f ca="1">IF(График!H171=0,График!G171,"")</f>
        <v>8682928.9351160787</v>
      </c>
    </row>
    <row r="162" spans="1:6" x14ac:dyDescent="0.35">
      <c r="A162" s="39">
        <f ca="1">IF(График!H172=0,График!I172,"")</f>
        <v>0.09</v>
      </c>
      <c r="B162" s="40">
        <f ca="1">IF(График!H172=0,График!B172,"")</f>
        <v>49979</v>
      </c>
      <c r="C162" s="41">
        <f ca="1">IF(График!H172=0,График!D172,"")</f>
        <v>98755.432732786561</v>
      </c>
      <c r="D162" s="41">
        <f ca="1">IF(График!H172=0,График!E172,"")</f>
        <v>66370.881449243447</v>
      </c>
      <c r="E162" s="41">
        <f ca="1">IF(График!H172=0,График!F172,"")</f>
        <v>32384.551283543115</v>
      </c>
      <c r="F162" s="41">
        <f ca="1">IF(График!H172=0,График!G172,"")</f>
        <v>8650544.3838325348</v>
      </c>
    </row>
    <row r="163" spans="1:6" x14ac:dyDescent="0.35">
      <c r="A163" s="39">
        <f ca="1">IF(График!H173=0,График!I173,"")</f>
        <v>0.09</v>
      </c>
      <c r="B163" s="40">
        <f ca="1">IF(График!H173=0,График!B173,"")</f>
        <v>50010</v>
      </c>
      <c r="C163" s="41">
        <f ca="1">IF(График!H173=0,График!D173,"")</f>
        <v>98755.432732786561</v>
      </c>
      <c r="D163" s="41">
        <f ca="1">IF(График!H173=0,График!E173,"")</f>
        <v>66123.339262719921</v>
      </c>
      <c r="E163" s="41">
        <f ca="1">IF(График!H173=0,График!F173,"")</f>
        <v>32632.09347006664</v>
      </c>
      <c r="F163" s="41">
        <f ca="1">IF(График!H173=0,График!G173,"")</f>
        <v>8617912.290362468</v>
      </c>
    </row>
    <row r="164" spans="1:6" x14ac:dyDescent="0.35">
      <c r="A164" s="39">
        <f ca="1">IF(График!H174=0,График!I174,"")</f>
        <v>0.09</v>
      </c>
      <c r="B164" s="40">
        <f ca="1">IF(График!H174=0,График!B174,"")</f>
        <v>50040</v>
      </c>
      <c r="C164" s="41">
        <f ca="1">IF(График!H174=0,График!D174,"")</f>
        <v>98755.432732786561</v>
      </c>
      <c r="D164" s="41">
        <f ca="1">IF(График!H174=0,График!E174,"")</f>
        <v>63748.940230078522</v>
      </c>
      <c r="E164" s="41">
        <f ca="1">IF(График!H174=0,График!F174,"")</f>
        <v>35006.492502708039</v>
      </c>
      <c r="F164" s="41">
        <f ca="1">IF(График!H174=0,График!G174,"")</f>
        <v>8582905.79785976</v>
      </c>
    </row>
    <row r="165" spans="1:6" x14ac:dyDescent="0.35">
      <c r="A165" s="39">
        <f ca="1">IF(График!H175=0,График!I175,"")</f>
        <v>0.09</v>
      </c>
      <c r="B165" s="40">
        <f ca="1">IF(График!H175=0,График!B175,"")</f>
        <v>50073</v>
      </c>
      <c r="C165" s="41">
        <f ca="1">IF(График!H175=0,График!D175,"")</f>
        <v>98755.432732786561</v>
      </c>
      <c r="D165" s="41">
        <f ca="1">IF(График!H175=0,График!E175,"")</f>
        <v>69838.986903132842</v>
      </c>
      <c r="E165" s="41">
        <f ca="1">IF(График!H175=0,График!F175,"")</f>
        <v>28916.44582965372</v>
      </c>
      <c r="F165" s="41">
        <f ca="1">IF(График!H175=0,График!G175,"")</f>
        <v>8553989.3520301059</v>
      </c>
    </row>
    <row r="166" spans="1:6" x14ac:dyDescent="0.35">
      <c r="A166" s="39">
        <f ca="1">IF(График!H176=0,График!I176,"")</f>
        <v>0.09</v>
      </c>
      <c r="B166" s="40">
        <f ca="1">IF(График!H176=0,График!B176,"")</f>
        <v>50101</v>
      </c>
      <c r="C166" s="41">
        <f ca="1">IF(График!H176=0,График!D176,"")</f>
        <v>98755.432732786561</v>
      </c>
      <c r="D166" s="41">
        <f ca="1">IF(График!H176=0,График!E176,"")</f>
        <v>59057.679909906481</v>
      </c>
      <c r="E166" s="41">
        <f ca="1">IF(График!H176=0,График!F176,"")</f>
        <v>39697.75282288008</v>
      </c>
      <c r="F166" s="41">
        <f ca="1">IF(График!H176=0,График!G176,"")</f>
        <v>8514291.5992072262</v>
      </c>
    </row>
    <row r="167" spans="1:6" x14ac:dyDescent="0.35">
      <c r="A167" s="39">
        <f ca="1">IF(График!H177=0,График!I177,"")</f>
        <v>0.09</v>
      </c>
      <c r="B167" s="40">
        <f ca="1">IF(График!H177=0,График!B177,"")</f>
        <v>50130</v>
      </c>
      <c r="C167" s="41">
        <f ca="1">IF(График!H177=0,График!D177,"")</f>
        <v>98755.432732786561</v>
      </c>
      <c r="D167" s="41">
        <f ca="1">IF(График!H177=0,График!E177,"")</f>
        <v>60883.01664090647</v>
      </c>
      <c r="E167" s="41">
        <f ca="1">IF(График!H177=0,График!F177,"")</f>
        <v>37872.416091880092</v>
      </c>
      <c r="F167" s="41">
        <f ca="1">IF(График!H177=0,График!G177,"")</f>
        <v>8476419.1831153464</v>
      </c>
    </row>
    <row r="168" spans="1:6" x14ac:dyDescent="0.35">
      <c r="A168" s="39">
        <f ca="1">IF(График!H178=0,График!I178,"")</f>
        <v>0.09</v>
      </c>
      <c r="B168" s="40">
        <f ca="1">IF(График!H178=0,График!B178,"")</f>
        <v>50160</v>
      </c>
      <c r="C168" s="41">
        <f ca="1">IF(График!H178=0,График!D178,"")</f>
        <v>98755.432732786561</v>
      </c>
      <c r="D168" s="41">
        <f ca="1">IF(График!H178=0,График!E178,"")</f>
        <v>62702.278888798442</v>
      </c>
      <c r="E168" s="41">
        <f ca="1">IF(График!H178=0,График!F178,"")</f>
        <v>36053.153843988119</v>
      </c>
      <c r="F168" s="41">
        <f ca="1">IF(График!H178=0,График!G178,"")</f>
        <v>8440366.0292713586</v>
      </c>
    </row>
    <row r="169" spans="1:6" x14ac:dyDescent="0.35">
      <c r="A169" s="39">
        <f ca="1">IF(График!H179=0,График!I179,"")</f>
        <v>0.09</v>
      </c>
      <c r="B169" s="40">
        <f ca="1">IF(График!H179=0,График!B179,"")</f>
        <v>50192</v>
      </c>
      <c r="C169" s="41">
        <f ca="1">IF(График!H179=0,График!D179,"")</f>
        <v>98755.432732786561</v>
      </c>
      <c r="D169" s="41">
        <f ca="1">IF(График!H179=0,График!E179,"")</f>
        <v>66597.956614524694</v>
      </c>
      <c r="E169" s="41">
        <f ca="1">IF(График!H179=0,График!F179,"")</f>
        <v>32157.476118261868</v>
      </c>
      <c r="F169" s="41">
        <f ca="1">IF(График!H179=0,График!G179,"")</f>
        <v>8408208.5531530976</v>
      </c>
    </row>
    <row r="170" spans="1:6" x14ac:dyDescent="0.35">
      <c r="A170" s="39">
        <f ca="1">IF(График!H180=0,График!I180,"")</f>
        <v>0.09</v>
      </c>
      <c r="B170" s="40">
        <f ca="1">IF(График!H180=0,График!B180,"")</f>
        <v>50221</v>
      </c>
      <c r="C170" s="41">
        <f ca="1">IF(График!H180=0,График!D180,"")</f>
        <v>98755.432732786561</v>
      </c>
      <c r="D170" s="41">
        <f ca="1">IF(График!H180=0,График!E180,"")</f>
        <v>60124.450201998865</v>
      </c>
      <c r="E170" s="41">
        <f ca="1">IF(График!H180=0,График!F180,"")</f>
        <v>38630.982530787696</v>
      </c>
      <c r="F170" s="41">
        <f ca="1">IF(График!H180=0,График!G180,"")</f>
        <v>8369577.57062231</v>
      </c>
    </row>
    <row r="171" spans="1:6" x14ac:dyDescent="0.35">
      <c r="A171" s="39">
        <f ca="1">IF(График!H181=0,График!I181,"")</f>
        <v>0.09</v>
      </c>
      <c r="B171" s="40">
        <f ca="1">IF(График!H181=0,График!B181,"")</f>
        <v>50252</v>
      </c>
      <c r="C171" s="41">
        <f ca="1">IF(График!H181=0,График!D181,"")</f>
        <v>98755.432732786561</v>
      </c>
      <c r="D171" s="41">
        <f ca="1">IF(График!H181=0,График!E181,"")</f>
        <v>63975.675128866424</v>
      </c>
      <c r="E171" s="41">
        <f ca="1">IF(График!H181=0,График!F181,"")</f>
        <v>34779.757603920138</v>
      </c>
      <c r="F171" s="41">
        <f ca="1">IF(График!H181=0,График!G181,"")</f>
        <v>8334797.81301839</v>
      </c>
    </row>
    <row r="172" spans="1:6" x14ac:dyDescent="0.35">
      <c r="A172" s="39">
        <f ca="1">IF(График!H182=0,График!I182,"")</f>
        <v>0.09</v>
      </c>
      <c r="B172" s="40">
        <f ca="1">IF(График!H182=0,График!B182,"")</f>
        <v>50283</v>
      </c>
      <c r="C172" s="41">
        <f ca="1">IF(График!H182=0,График!D182,"")</f>
        <v>98755.432732786561</v>
      </c>
      <c r="D172" s="41">
        <f ca="1">IF(График!H182=0,График!E182,"")</f>
        <v>63709.824378962483</v>
      </c>
      <c r="E172" s="41">
        <f ca="1">IF(График!H182=0,График!F182,"")</f>
        <v>35045.608353824078</v>
      </c>
      <c r="F172" s="41">
        <f ca="1">IF(График!H182=0,График!G182,"")</f>
        <v>8299752.2046645656</v>
      </c>
    </row>
    <row r="173" spans="1:6" x14ac:dyDescent="0.35">
      <c r="A173" s="39">
        <f ca="1">IF(График!H183=0,График!I183,"")</f>
        <v>0.09</v>
      </c>
      <c r="B173" s="40">
        <f ca="1">IF(График!H183=0,График!B183,"")</f>
        <v>50313</v>
      </c>
      <c r="C173" s="41">
        <f ca="1">IF(График!H183=0,График!D183,"")</f>
        <v>98755.432732786561</v>
      </c>
      <c r="D173" s="41">
        <f ca="1">IF(График!H183=0,График!E183,"")</f>
        <v>61395.42726738171</v>
      </c>
      <c r="E173" s="41">
        <f ca="1">IF(График!H183=0,График!F183,"")</f>
        <v>37360.005465404851</v>
      </c>
      <c r="F173" s="41">
        <f ca="1">IF(График!H183=0,График!G183,"")</f>
        <v>8262392.1991991606</v>
      </c>
    </row>
    <row r="174" spans="1:6" x14ac:dyDescent="0.35">
      <c r="A174" s="39">
        <f ca="1">IF(График!H184=0,График!I184,"")</f>
        <v>0.09</v>
      </c>
      <c r="B174" s="40">
        <f ca="1">IF(График!H184=0,График!B184,"")</f>
        <v>50346</v>
      </c>
      <c r="C174" s="41">
        <f ca="1">IF(График!H184=0,График!D184,"")</f>
        <v>98755.432732786561</v>
      </c>
      <c r="D174" s="41">
        <f ca="1">IF(График!H184=0,График!E184,"")</f>
        <v>67230.972141428792</v>
      </c>
      <c r="E174" s="41">
        <f ca="1">IF(График!H184=0,График!F184,"")</f>
        <v>31524.460591357769</v>
      </c>
      <c r="F174" s="41">
        <f ca="1">IF(График!H184=0,График!G184,"")</f>
        <v>8230867.7386078024</v>
      </c>
    </row>
    <row r="175" spans="1:6" x14ac:dyDescent="0.35">
      <c r="A175" s="39">
        <f ca="1">IF(График!H185=0,График!I185,"")</f>
        <v>0.09</v>
      </c>
      <c r="B175" s="40">
        <f ca="1">IF(График!H185=0,График!B185,"")</f>
        <v>50374</v>
      </c>
      <c r="C175" s="41">
        <f ca="1">IF(График!H185=0,График!D185,"")</f>
        <v>98755.432732786561</v>
      </c>
      <c r="D175" s="41">
        <f ca="1">IF(График!H185=0,График!E185,"")</f>
        <v>56826.812880251127</v>
      </c>
      <c r="E175" s="41">
        <f ca="1">IF(График!H185=0,График!F185,"")</f>
        <v>41928.619852535434</v>
      </c>
      <c r="F175" s="41">
        <f ca="1">IF(График!H185=0,График!G185,"")</f>
        <v>8188939.118755267</v>
      </c>
    </row>
    <row r="176" spans="1:6" x14ac:dyDescent="0.35">
      <c r="A176" s="39">
        <f ca="1">IF(График!H186=0,График!I186,"")</f>
        <v>0.09</v>
      </c>
      <c r="B176" s="40">
        <f ca="1">IF(График!H186=0,График!B186,"")</f>
        <v>50405</v>
      </c>
      <c r="C176" s="41">
        <f ca="1">IF(График!H186=0,График!D186,"")</f>
        <v>98755.432732786561</v>
      </c>
      <c r="D176" s="41">
        <f ca="1">IF(График!H186=0,График!E186,"")</f>
        <v>62594.904496786832</v>
      </c>
      <c r="E176" s="41">
        <f ca="1">IF(График!H186=0,График!F186,"")</f>
        <v>36160.528235999729</v>
      </c>
      <c r="F176" s="41">
        <f ca="1">IF(График!H186=0,График!G186,"")</f>
        <v>8152778.5905192671</v>
      </c>
    </row>
    <row r="177" spans="1:6" x14ac:dyDescent="0.35">
      <c r="A177" s="39">
        <f ca="1">IF(График!H187=0,График!I187,"")</f>
        <v>0.09</v>
      </c>
      <c r="B177" s="40">
        <f ca="1">IF(График!H187=0,График!B187,"")</f>
        <v>50437</v>
      </c>
      <c r="C177" s="41">
        <f ca="1">IF(График!H187=0,График!D187,"")</f>
        <v>98755.432732786561</v>
      </c>
      <c r="D177" s="41">
        <f ca="1">IF(График!H187=0,График!E187,"")</f>
        <v>64328.773536152024</v>
      </c>
      <c r="E177" s="41">
        <f ca="1">IF(График!H187=0,График!F187,"")</f>
        <v>34426.659196634537</v>
      </c>
      <c r="F177" s="41">
        <f ca="1">IF(График!H187=0,График!G187,"")</f>
        <v>8118351.9313226324</v>
      </c>
    </row>
    <row r="178" spans="1:6" x14ac:dyDescent="0.35">
      <c r="A178" s="39">
        <f ca="1">IF(График!H188=0,График!I188,"")</f>
        <v>0.09</v>
      </c>
      <c r="B178" s="40">
        <f ca="1">IF(График!H188=0,График!B188,"")</f>
        <v>50465</v>
      </c>
      <c r="C178" s="41">
        <f ca="1">IF(График!H188=0,График!D188,"")</f>
        <v>98755.432732786561</v>
      </c>
      <c r="D178" s="41">
        <f ca="1">IF(График!H188=0,График!E188,"")</f>
        <v>56049.991416254888</v>
      </c>
      <c r="E178" s="41">
        <f ca="1">IF(График!H188=0,График!F188,"")</f>
        <v>42705.441316531673</v>
      </c>
      <c r="F178" s="41">
        <f ca="1">IF(График!H188=0,График!G188,"")</f>
        <v>8075646.4900061004</v>
      </c>
    </row>
    <row r="179" spans="1:6" x14ac:dyDescent="0.35">
      <c r="A179" s="39">
        <f ca="1">IF(График!H189=0,График!I189,"")</f>
        <v>0.09</v>
      </c>
      <c r="B179" s="40">
        <f ca="1">IF(График!H189=0,График!B189,"")</f>
        <v>50495</v>
      </c>
      <c r="C179" s="41">
        <f ca="1">IF(График!H189=0,График!D189,"")</f>
        <v>98755.432732786561</v>
      </c>
      <c r="D179" s="41">
        <f ca="1">IF(График!H189=0,График!E189,"")</f>
        <v>59737.658967168405</v>
      </c>
      <c r="E179" s="41">
        <f ca="1">IF(График!H189=0,График!F189,"")</f>
        <v>39017.773765618156</v>
      </c>
      <c r="F179" s="41">
        <f ca="1">IF(График!H189=0,График!G189,"")</f>
        <v>8036628.7162404824</v>
      </c>
    </row>
    <row r="180" spans="1:6" x14ac:dyDescent="0.35">
      <c r="A180" s="39">
        <f ca="1">IF(График!H190=0,График!I190,"")</f>
        <v>0.09</v>
      </c>
      <c r="B180" s="40">
        <f ca="1">IF(График!H190=0,График!B190,"")</f>
        <v>50525</v>
      </c>
      <c r="C180" s="41">
        <f ca="1">IF(График!H190=0,График!D190,"")</f>
        <v>98755.432732786561</v>
      </c>
      <c r="D180" s="41">
        <f ca="1">IF(График!H190=0,График!E190,"")</f>
        <v>59449.034339313148</v>
      </c>
      <c r="E180" s="41">
        <f ca="1">IF(График!H190=0,График!F190,"")</f>
        <v>39306.398393473413</v>
      </c>
      <c r="F180" s="41">
        <f ca="1">IF(График!H190=0,График!G190,"")</f>
        <v>7997322.3178470088</v>
      </c>
    </row>
    <row r="181" spans="1:6" x14ac:dyDescent="0.35">
      <c r="A181" s="39">
        <f ca="1">IF(График!H191=0,График!I191,"")</f>
        <v>0.09</v>
      </c>
      <c r="B181" s="40">
        <f ca="1">IF(График!H191=0,График!B191,"")</f>
        <v>50556</v>
      </c>
      <c r="C181" s="41">
        <f ca="1">IF(График!H191=0,График!D191,"")</f>
        <v>98755.432732786561</v>
      </c>
      <c r="D181" s="41">
        <f ca="1">IF(График!H191=0,График!E191,"")</f>
        <v>61130.217169296309</v>
      </c>
      <c r="E181" s="41">
        <f ca="1">IF(График!H191=0,График!F191,"")</f>
        <v>37625.215563490252</v>
      </c>
      <c r="F181" s="41">
        <f ca="1">IF(График!H191=0,График!G191,"")</f>
        <v>7959697.1022835188</v>
      </c>
    </row>
    <row r="182" spans="1:6" x14ac:dyDescent="0.35">
      <c r="A182" s="39">
        <f ca="1">IF(График!H192=0,График!I192,"")</f>
        <v>0.09</v>
      </c>
      <c r="B182" s="40">
        <f ca="1">IF(График!H192=0,График!B192,"")</f>
        <v>50586</v>
      </c>
      <c r="C182" s="41">
        <f ca="1">IF(График!H192=0,График!D192,"")</f>
        <v>98755.432732786561</v>
      </c>
      <c r="D182" s="41">
        <f ca="1">IF(График!H192=0,График!E192,"")</f>
        <v>58879.951167576706</v>
      </c>
      <c r="E182" s="41">
        <f ca="1">IF(График!H192=0,График!F192,"")</f>
        <v>39875.481565209855</v>
      </c>
      <c r="F182" s="41">
        <f ca="1">IF(График!H192=0,График!G192,"")</f>
        <v>7919821.6207183087</v>
      </c>
    </row>
    <row r="183" spans="1:6" x14ac:dyDescent="0.35">
      <c r="A183" s="39">
        <f ca="1">IF(График!H193=0,График!I193,"")</f>
        <v>0.09</v>
      </c>
      <c r="B183" s="40">
        <f ca="1">IF(График!H193=0,График!B193,"")</f>
        <v>50619</v>
      </c>
      <c r="C183" s="41">
        <f ca="1">IF(График!H193=0,График!D193,"")</f>
        <v>98755.432732786561</v>
      </c>
      <c r="D183" s="41">
        <f ca="1">IF(График!H193=0,График!E193,"")</f>
        <v>64443.480037077752</v>
      </c>
      <c r="E183" s="41">
        <f ca="1">IF(График!H193=0,График!F193,"")</f>
        <v>34311.952695708809</v>
      </c>
      <c r="F183" s="41">
        <f ca="1">IF(График!H193=0,График!G193,"")</f>
        <v>7885509.6680226</v>
      </c>
    </row>
    <row r="184" spans="1:6" x14ac:dyDescent="0.35">
      <c r="A184" s="39">
        <f ca="1">IF(График!H194=0,График!I194,"")</f>
        <v>0.09</v>
      </c>
      <c r="B184" s="40">
        <f ca="1">IF(График!H194=0,График!B194,"")</f>
        <v>50648</v>
      </c>
      <c r="C184" s="41">
        <f ca="1">IF(График!H194=0,График!D194,"")</f>
        <v>98755.432732786561</v>
      </c>
      <c r="D184" s="41">
        <f ca="1">IF(График!H194=0,График!E194,"")</f>
        <v>56386.795160380789</v>
      </c>
      <c r="E184" s="41">
        <f ca="1">IF(График!H194=0,График!F194,"")</f>
        <v>42368.637572405773</v>
      </c>
      <c r="F184" s="41">
        <f ca="1">IF(График!H194=0,График!G194,"")</f>
        <v>7843141.0304501941</v>
      </c>
    </row>
    <row r="185" spans="1:6" x14ac:dyDescent="0.35">
      <c r="A185" s="39">
        <f ca="1">IF(График!H195=0,График!I195,"")</f>
        <v>0.09</v>
      </c>
      <c r="B185" s="40">
        <f ca="1">IF(График!H195=0,График!B195,"")</f>
        <v>50678</v>
      </c>
      <c r="C185" s="41">
        <f ca="1">IF(График!H195=0,График!D195,"")</f>
        <v>98755.432732786561</v>
      </c>
      <c r="D185" s="41">
        <f ca="1">IF(График!H195=0,График!E195,"")</f>
        <v>58017.755567713757</v>
      </c>
      <c r="E185" s="41">
        <f ca="1">IF(График!H195=0,График!F195,"")</f>
        <v>40737.677165072804</v>
      </c>
      <c r="F185" s="41">
        <f ca="1">IF(График!H195=0,График!G195,"")</f>
        <v>7802403.3532851217</v>
      </c>
    </row>
    <row r="186" spans="1:6" x14ac:dyDescent="0.35">
      <c r="A186" s="39">
        <f ca="1">IF(График!H196=0,График!I196,"")</f>
        <v>0.09</v>
      </c>
      <c r="B186" s="40">
        <f ca="1">IF(График!H196=0,График!B196,"")</f>
        <v>50710</v>
      </c>
      <c r="C186" s="41">
        <f ca="1">IF(График!H196=0,График!D196,"")</f>
        <v>98755.432732786561</v>
      </c>
      <c r="D186" s="41">
        <f ca="1">IF(График!H196=0,График!E196,"")</f>
        <v>61564.168924551093</v>
      </c>
      <c r="E186" s="41">
        <f ca="1">IF(График!H196=0,График!F196,"")</f>
        <v>37191.263808235468</v>
      </c>
      <c r="F186" s="41">
        <f ca="1">IF(График!H196=0,График!G196,"")</f>
        <v>7765212.0894768862</v>
      </c>
    </row>
    <row r="187" spans="1:6" x14ac:dyDescent="0.35">
      <c r="A187" s="39">
        <f ca="1">IF(График!H197=0,График!I197,"")</f>
        <v>0.09</v>
      </c>
      <c r="B187" s="40">
        <f ca="1">IF(График!H197=0,График!B197,"")</f>
        <v>50739</v>
      </c>
      <c r="C187" s="41">
        <f ca="1">IF(График!H197=0,График!D197,"")</f>
        <v>98755.432732786561</v>
      </c>
      <c r="D187" s="41">
        <f ca="1">IF(График!H197=0,График!E197,"")</f>
        <v>55526.585078177195</v>
      </c>
      <c r="E187" s="41">
        <f ca="1">IF(График!H197=0,График!F197,"")</f>
        <v>43228.847654609366</v>
      </c>
      <c r="F187" s="41">
        <f ca="1">IF(График!H197=0,График!G197,"")</f>
        <v>7721983.2418222772</v>
      </c>
    </row>
    <row r="188" spans="1:6" x14ac:dyDescent="0.35">
      <c r="A188" s="39">
        <f ca="1">IF(График!H198=0,График!I198,"")</f>
        <v>0.09</v>
      </c>
      <c r="B188" s="40">
        <f ca="1">IF(График!H198=0,График!B198,"")</f>
        <v>50770</v>
      </c>
      <c r="C188" s="41">
        <f ca="1">IF(График!H198=0,График!D198,"")</f>
        <v>98755.432732786561</v>
      </c>
      <c r="D188" s="41">
        <f ca="1">IF(График!H198=0,График!E198,"")</f>
        <v>59025.570533381244</v>
      </c>
      <c r="E188" s="41">
        <f ca="1">IF(График!H198=0,График!F198,"")</f>
        <v>39729.862199405317</v>
      </c>
      <c r="F188" s="41">
        <f ca="1">IF(График!H198=0,График!G198,"")</f>
        <v>7682253.379622872</v>
      </c>
    </row>
    <row r="189" spans="1:6" x14ac:dyDescent="0.35">
      <c r="A189" s="39">
        <f ca="1">IF(График!H199=0,График!I199,"")</f>
        <v>0.09</v>
      </c>
      <c r="B189" s="40">
        <f ca="1">IF(График!H199=0,График!B199,"")</f>
        <v>50801</v>
      </c>
      <c r="C189" s="41">
        <f ca="1">IF(График!H199=0,График!D199,"")</f>
        <v>98755.432732786561</v>
      </c>
      <c r="D189" s="41">
        <f ca="1">IF(График!H199=0,График!E199,"")</f>
        <v>58721.881997665238</v>
      </c>
      <c r="E189" s="41">
        <f ca="1">IF(График!H199=0,График!F199,"")</f>
        <v>40033.550735121324</v>
      </c>
      <c r="F189" s="41">
        <f ca="1">IF(График!H199=0,График!G199,"")</f>
        <v>7642219.8288877504</v>
      </c>
    </row>
    <row r="190" spans="1:6" x14ac:dyDescent="0.35">
      <c r="A190" s="39">
        <f ca="1">IF(График!H200=0,График!I200,"")</f>
        <v>0.09</v>
      </c>
      <c r="B190" s="40">
        <f ca="1">IF(График!H200=0,График!B200,"")</f>
        <v>50829</v>
      </c>
      <c r="C190" s="41">
        <f ca="1">IF(График!H200=0,График!D200,"")</f>
        <v>98755.432732786561</v>
      </c>
      <c r="D190" s="41">
        <f ca="1">IF(График!H200=0,График!E200,"")</f>
        <v>52762.723202183923</v>
      </c>
      <c r="E190" s="41">
        <f ca="1">IF(График!H200=0,График!F200,"")</f>
        <v>45992.709530602639</v>
      </c>
      <c r="F190" s="41">
        <f ca="1">IF(График!H200=0,График!G200,"")</f>
        <v>7596227.1193571482</v>
      </c>
    </row>
    <row r="191" spans="1:6" x14ac:dyDescent="0.35">
      <c r="A191" s="39">
        <f ca="1">IF(График!H201=0,График!I201,"")</f>
        <v>0.09</v>
      </c>
      <c r="B191" s="40">
        <f ca="1">IF(График!H201=0,График!B201,"")</f>
        <v>50860</v>
      </c>
      <c r="C191" s="41">
        <f ca="1">IF(График!H201=0,График!D201,"")</f>
        <v>98755.432732786561</v>
      </c>
      <c r="D191" s="41">
        <f ca="1">IF(График!H201=0,График!E201,"")</f>
        <v>58064.311405497101</v>
      </c>
      <c r="E191" s="41">
        <f ca="1">IF(График!H201=0,График!F201,"")</f>
        <v>40691.12132728946</v>
      </c>
      <c r="F191" s="41">
        <f ca="1">IF(График!H201=0,График!G201,"")</f>
        <v>7555535.9980298588</v>
      </c>
    </row>
    <row r="192" spans="1:6" x14ac:dyDescent="0.35">
      <c r="A192" s="39">
        <f ca="1">IF(График!H202=0,График!I202,"")</f>
        <v>0.09</v>
      </c>
      <c r="B192" s="40">
        <f ca="1">IF(График!H202=0,График!B202,"")</f>
        <v>50892</v>
      </c>
      <c r="C192" s="41">
        <f ca="1">IF(График!H202=0,График!D202,"")</f>
        <v>98755.432732786561</v>
      </c>
      <c r="D192" s="41">
        <f ca="1">IF(График!H202=0,График!E202,"")</f>
        <v>59616.284039249294</v>
      </c>
      <c r="E192" s="41">
        <f ca="1">IF(График!H202=0,График!F202,"")</f>
        <v>39139.148693537267</v>
      </c>
      <c r="F192" s="41">
        <f ca="1">IF(График!H202=0,График!G202,"")</f>
        <v>7516396.8493363215</v>
      </c>
    </row>
    <row r="193" spans="1:6" x14ac:dyDescent="0.35">
      <c r="A193" s="39">
        <f ca="1">IF(График!H203=0,График!I203,"")</f>
        <v>0.09</v>
      </c>
      <c r="B193" s="40">
        <f ca="1">IF(График!H203=0,График!B203,"")</f>
        <v>50921</v>
      </c>
      <c r="C193" s="41">
        <f ca="1">IF(График!H203=0,График!D203,"")</f>
        <v>98755.432732786561</v>
      </c>
      <c r="D193" s="41">
        <f ca="1">IF(График!H203=0,График!E203,"")</f>
        <v>53747.385689774797</v>
      </c>
      <c r="E193" s="41">
        <f ca="1">IF(График!H203=0,График!F203,"")</f>
        <v>45008.047043011764</v>
      </c>
      <c r="F193" s="41">
        <f ca="1">IF(График!H203=0,График!G203,"")</f>
        <v>7471388.8022933099</v>
      </c>
    </row>
    <row r="194" spans="1:6" x14ac:dyDescent="0.35">
      <c r="A194" s="39">
        <f ca="1">IF(График!H204=0,График!I204,"")</f>
        <v>0.09</v>
      </c>
      <c r="B194" s="40">
        <f ca="1">IF(График!H204=0,График!B204,"")</f>
        <v>50951</v>
      </c>
      <c r="C194" s="41">
        <f ca="1">IF(График!H204=0,График!D204,"")</f>
        <v>98755.432732786561</v>
      </c>
      <c r="D194" s="41">
        <f ca="1">IF(График!H204=0,График!E204,"")</f>
        <v>55267.807578608037</v>
      </c>
      <c r="E194" s="41">
        <f ca="1">IF(График!H204=0,График!F204,"")</f>
        <v>43487.625154178524</v>
      </c>
      <c r="F194" s="41">
        <f ca="1">IF(График!H204=0,График!G204,"")</f>
        <v>7427901.1771391314</v>
      </c>
    </row>
    <row r="195" spans="1:6" x14ac:dyDescent="0.35">
      <c r="A195" s="39">
        <f ca="1">IF(График!H205=0,График!I205,"")</f>
        <v>0.09</v>
      </c>
      <c r="B195" s="40">
        <f ca="1">IF(График!H205=0,График!B205,"")</f>
        <v>50983</v>
      </c>
      <c r="C195" s="41">
        <f ca="1">IF(График!H205=0,График!D205,"")</f>
        <v>98755.432732786561</v>
      </c>
      <c r="D195" s="41">
        <f ca="1">IF(График!H205=0,График!E205,"")</f>
        <v>58609.192849755338</v>
      </c>
      <c r="E195" s="41">
        <f ca="1">IF(График!H205=0,График!F205,"")</f>
        <v>40146.239883031223</v>
      </c>
      <c r="F195" s="41">
        <f ca="1">IF(График!H205=0,График!G205,"")</f>
        <v>7387754.9372561006</v>
      </c>
    </row>
    <row r="196" spans="1:6" x14ac:dyDescent="0.35">
      <c r="A196" s="39">
        <f ca="1">IF(График!H206=0,График!I206,"")</f>
        <v>0.09</v>
      </c>
      <c r="B196" s="40">
        <f ca="1">IF(График!H206=0,График!B206,"")</f>
        <v>51013</v>
      </c>
      <c r="C196" s="41">
        <f ca="1">IF(График!H206=0,График!D206,"")</f>
        <v>98755.432732786561</v>
      </c>
      <c r="D196" s="41">
        <f ca="1">IF(График!H206=0,График!E206,"")</f>
        <v>54649.146111209506</v>
      </c>
      <c r="E196" s="41">
        <f ca="1">IF(График!H206=0,График!F206,"")</f>
        <v>44106.286621577055</v>
      </c>
      <c r="F196" s="41">
        <f ca="1">IF(График!H206=0,График!G206,"")</f>
        <v>7343648.6506345235</v>
      </c>
    </row>
    <row r="197" spans="1:6" x14ac:dyDescent="0.35">
      <c r="A197" s="39">
        <f ca="1">IF(График!H207=0,График!I207,"")</f>
        <v>0.09</v>
      </c>
      <c r="B197" s="40">
        <f ca="1">IF(График!H207=0,График!B207,"")</f>
        <v>51043</v>
      </c>
      <c r="C197" s="41">
        <f ca="1">IF(График!H207=0,График!D207,"")</f>
        <v>98755.432732786561</v>
      </c>
      <c r="D197" s="41">
        <f ca="1">IF(График!H207=0,График!E207,"")</f>
        <v>54322.880429351258</v>
      </c>
      <c r="E197" s="41">
        <f ca="1">IF(График!H207=0,График!F207,"")</f>
        <v>44432.552303435303</v>
      </c>
      <c r="F197" s="41">
        <f ca="1">IF(График!H207=0,График!G207,"")</f>
        <v>7299216.0983310882</v>
      </c>
    </row>
    <row r="198" spans="1:6" x14ac:dyDescent="0.35">
      <c r="A198" s="39">
        <f ca="1">IF(График!H208=0,График!I208,"")</f>
        <v>0.09</v>
      </c>
      <c r="B198" s="40">
        <f ca="1">IF(График!H208=0,График!B208,"")</f>
        <v>51074</v>
      </c>
      <c r="C198" s="41">
        <f ca="1">IF(График!H208=0,График!D208,"")</f>
        <v>98755.432732786561</v>
      </c>
      <c r="D198" s="41">
        <f ca="1">IF(График!H208=0,График!E208,"")</f>
        <v>55794.007984503383</v>
      </c>
      <c r="E198" s="41">
        <f ca="1">IF(График!H208=0,График!F208,"")</f>
        <v>42961.424748283178</v>
      </c>
      <c r="F198" s="41">
        <f ca="1">IF(График!H208=0,График!G208,"")</f>
        <v>7256254.6735828053</v>
      </c>
    </row>
    <row r="199" spans="1:6" x14ac:dyDescent="0.35">
      <c r="A199" s="39">
        <f ca="1">IF(График!H209=0,График!I209,"")</f>
        <v>0.09</v>
      </c>
      <c r="B199" s="40">
        <f ca="1">IF(График!H209=0,График!B209,"")</f>
        <v>51104</v>
      </c>
      <c r="C199" s="41">
        <f ca="1">IF(График!H209=0,График!D209,"")</f>
        <v>98755.432732786561</v>
      </c>
      <c r="D199" s="41">
        <f ca="1">IF(График!H209=0,График!E209,"")</f>
        <v>53676.404434722113</v>
      </c>
      <c r="E199" s="41">
        <f ca="1">IF(График!H209=0,График!F209,"")</f>
        <v>45079.028298064448</v>
      </c>
      <c r="F199" s="41">
        <f ca="1">IF(График!H209=0,График!G209,"")</f>
        <v>7211175.6452847412</v>
      </c>
    </row>
    <row r="200" spans="1:6" x14ac:dyDescent="0.35">
      <c r="A200" s="39">
        <f ca="1">IF(График!H210=0,График!I210,"")</f>
        <v>0.09</v>
      </c>
      <c r="B200" s="40">
        <f ca="1">IF(График!H210=0,График!B210,"")</f>
        <v>51144</v>
      </c>
      <c r="C200" s="41">
        <f ca="1">IF(График!H210=0,График!D210,"")</f>
        <v>98755.432732786561</v>
      </c>
      <c r="D200" s="41">
        <f ca="1">IF(График!H210=0,График!E210,"")</f>
        <v>71123.924172671424</v>
      </c>
      <c r="E200" s="41">
        <f ca="1">IF(График!H210=0,График!F210,"")</f>
        <v>27631.508560115137</v>
      </c>
      <c r="F200" s="41">
        <f ca="1">IF(График!H210=0,График!G210,"")</f>
        <v>7183544.1367246257</v>
      </c>
    </row>
    <row r="201" spans="1:6" x14ac:dyDescent="0.35">
      <c r="A201" s="39">
        <f ca="1">IF(График!H211=0,График!I211,"")</f>
        <v>0.09</v>
      </c>
      <c r="B201" s="40">
        <f ca="1">IF(График!H211=0,График!B211,"")</f>
        <v>51166</v>
      </c>
      <c r="C201" s="41">
        <f ca="1">IF(График!H211=0,График!D211,"")</f>
        <v>98755.432732786561</v>
      </c>
      <c r="D201" s="41">
        <f ca="1">IF(График!H211=0,График!E211,"")</f>
        <v>38968.266823876053</v>
      </c>
      <c r="E201" s="41">
        <f ca="1">IF(График!H211=0,График!F211,"")</f>
        <v>59787.165908910509</v>
      </c>
      <c r="F201" s="41">
        <f ca="1">IF(График!H211=0,График!G211,"")</f>
        <v>7123756.9708157154</v>
      </c>
    </row>
    <row r="202" spans="1:6" x14ac:dyDescent="0.35">
      <c r="A202" s="39">
        <f ca="1">IF(График!H212=0,График!I212,"")</f>
        <v>0.09</v>
      </c>
      <c r="B202" s="40">
        <f ca="1">IF(График!H212=0,График!B212,"")</f>
        <v>51195</v>
      </c>
      <c r="C202" s="41">
        <f ca="1">IF(График!H212=0,График!D212,"")</f>
        <v>98755.432732786561</v>
      </c>
      <c r="D202" s="41">
        <f ca="1">IF(График!H212=0,График!E212,"")</f>
        <v>50939.741626928822</v>
      </c>
      <c r="E202" s="41">
        <f ca="1">IF(График!H212=0,График!F212,"")</f>
        <v>47815.691105857739</v>
      </c>
      <c r="F202" s="41">
        <f ca="1">IF(График!H212=0,График!G212,"")</f>
        <v>7075941.2797098579</v>
      </c>
    </row>
    <row r="203" spans="1:6" x14ac:dyDescent="0.35">
      <c r="A203" s="39">
        <f ca="1">IF(График!H213=0,График!I213,"")</f>
        <v>0.09</v>
      </c>
      <c r="B203" s="40">
        <f ca="1">IF(График!H213=0,График!B213,"")</f>
        <v>51228</v>
      </c>
      <c r="C203" s="41">
        <f ca="1">IF(График!H213=0,График!D213,"")</f>
        <v>98755.432732786561</v>
      </c>
      <c r="D203" s="41">
        <f ca="1">IF(График!H213=0,График!E213,"")</f>
        <v>57576.837262296656</v>
      </c>
      <c r="E203" s="41">
        <f ca="1">IF(График!H213=0,График!F213,"")</f>
        <v>41178.595470489905</v>
      </c>
      <c r="F203" s="41">
        <f ca="1">IF(График!H213=0,График!G213,"")</f>
        <v>7034762.684239368</v>
      </c>
    </row>
    <row r="204" spans="1:6" x14ac:dyDescent="0.35">
      <c r="A204" s="39">
        <f ca="1">IF(График!H214=0,График!I214,"")</f>
        <v>0.09</v>
      </c>
      <c r="B204" s="40">
        <f ca="1">IF(График!H214=0,График!B214,"")</f>
        <v>51256</v>
      </c>
      <c r="C204" s="41">
        <f ca="1">IF(График!H214=0,График!D214,"")</f>
        <v>98755.432732786561</v>
      </c>
      <c r="D204" s="41">
        <f ca="1">IF(График!H214=0,График!E214,"")</f>
        <v>48568.772504885499</v>
      </c>
      <c r="E204" s="41">
        <f ca="1">IF(График!H214=0,График!F214,"")</f>
        <v>50186.660227901062</v>
      </c>
      <c r="F204" s="41">
        <f ca="1">IF(График!H214=0,График!G214,"")</f>
        <v>6984576.0240114667</v>
      </c>
    </row>
    <row r="205" spans="1:6" x14ac:dyDescent="0.35">
      <c r="A205" s="39">
        <f ca="1">IF(График!H215=0,График!I215,"")</f>
        <v>0.09</v>
      </c>
      <c r="B205" s="40">
        <f ca="1">IF(График!H215=0,График!B215,"")</f>
        <v>51287</v>
      </c>
      <c r="C205" s="41">
        <f ca="1">IF(График!H215=0,График!D215,"")</f>
        <v>98755.432732786561</v>
      </c>
      <c r="D205" s="41">
        <f ca="1">IF(График!H215=0,График!E215,"")</f>
        <v>53388.950978060253</v>
      </c>
      <c r="E205" s="41">
        <f ca="1">IF(График!H215=0,График!F215,"")</f>
        <v>45366.481754726308</v>
      </c>
      <c r="F205" s="41">
        <f ca="1">IF(График!H215=0,График!G215,"")</f>
        <v>6939209.5422567399</v>
      </c>
    </row>
    <row r="206" spans="1:6" x14ac:dyDescent="0.35">
      <c r="A206" s="39">
        <f ca="1">IF(График!H216=0,График!I216,"")</f>
        <v>0.09</v>
      </c>
      <c r="B206" s="40">
        <f ca="1">IF(График!H216=0,График!B216,"")</f>
        <v>51319</v>
      </c>
      <c r="C206" s="41">
        <f ca="1">IF(График!H216=0,График!D216,"")</f>
        <v>98755.432732786561</v>
      </c>
      <c r="D206" s="41">
        <f ca="1">IF(График!H216=0,График!E216,"")</f>
        <v>54753.215018354553</v>
      </c>
      <c r="E206" s="41">
        <f ca="1">IF(График!H216=0,График!F216,"")</f>
        <v>44002.217714432009</v>
      </c>
      <c r="F206" s="41">
        <f ca="1">IF(График!H216=0,График!G216,"")</f>
        <v>6895207.3245423082</v>
      </c>
    </row>
    <row r="207" spans="1:6" x14ac:dyDescent="0.35">
      <c r="A207" s="39">
        <f ca="1">IF(График!H217=0,График!I217,"")</f>
        <v>0.09</v>
      </c>
      <c r="B207" s="40">
        <f ca="1">IF(График!H217=0,График!B217,"")</f>
        <v>51348</v>
      </c>
      <c r="C207" s="41">
        <f ca="1">IF(График!H217=0,График!D217,"")</f>
        <v>98755.432732786561</v>
      </c>
      <c r="D207" s="41">
        <f ca="1">IF(График!H217=0,График!E217,"")</f>
        <v>49305.455115220342</v>
      </c>
      <c r="E207" s="41">
        <f ca="1">IF(График!H217=0,График!F217,"")</f>
        <v>49449.977617566219</v>
      </c>
      <c r="F207" s="41">
        <f ca="1">IF(График!H217=0,График!G217,"")</f>
        <v>6845757.3469247418</v>
      </c>
    </row>
    <row r="208" spans="1:6" x14ac:dyDescent="0.35">
      <c r="A208" s="39">
        <f ca="1">IF(График!H218=0,График!I218,"")</f>
        <v>0.09</v>
      </c>
      <c r="B208" s="40">
        <f ca="1">IF(График!H218=0,График!B218,"")</f>
        <v>51379</v>
      </c>
      <c r="C208" s="41">
        <f ca="1">IF(График!H218=0,График!D218,"")</f>
        <v>98755.432732786561</v>
      </c>
      <c r="D208" s="41">
        <f ca="1">IF(График!H218=0,График!E218,"")</f>
        <v>52327.843829917889</v>
      </c>
      <c r="E208" s="41">
        <f ca="1">IF(График!H218=0,График!F218,"")</f>
        <v>46427.588902868672</v>
      </c>
      <c r="F208" s="41">
        <f ca="1">IF(График!H218=0,График!G218,"")</f>
        <v>6799329.7580218734</v>
      </c>
    </row>
    <row r="209" spans="1:6" x14ac:dyDescent="0.35">
      <c r="A209" s="39">
        <f ca="1">IF(График!H219=0,График!I219,"")</f>
        <v>0.09</v>
      </c>
      <c r="B209" s="40">
        <f ca="1">IF(График!H219=0,График!B219,"")</f>
        <v>51410</v>
      </c>
      <c r="C209" s="41">
        <f ca="1">IF(График!H219=0,График!D219,"")</f>
        <v>98755.432732786561</v>
      </c>
      <c r="D209" s="41">
        <f ca="1">IF(График!H219=0,График!E219,"")</f>
        <v>51972.958972276785</v>
      </c>
      <c r="E209" s="41">
        <f ca="1">IF(График!H219=0,График!F219,"")</f>
        <v>46782.473760509776</v>
      </c>
      <c r="F209" s="41">
        <f ca="1">IF(График!H219=0,График!G219,"")</f>
        <v>6752547.2842613636</v>
      </c>
    </row>
    <row r="210" spans="1:6" x14ac:dyDescent="0.35">
      <c r="A210" s="39">
        <f ca="1">IF(График!H220=0,График!I220,"")</f>
        <v>0.09</v>
      </c>
      <c r="B210" s="40">
        <f ca="1">IF(График!H220=0,График!B220,"")</f>
        <v>51440</v>
      </c>
      <c r="C210" s="41">
        <f ca="1">IF(График!H220=0,График!D220,"")</f>
        <v>98755.432732786561</v>
      </c>
      <c r="D210" s="41">
        <f ca="1">IF(График!H220=0,График!E220,"")</f>
        <v>49950.349773988164</v>
      </c>
      <c r="E210" s="41">
        <f ca="1">IF(График!H220=0,График!F220,"")</f>
        <v>48805.082958798397</v>
      </c>
      <c r="F210" s="41">
        <f ca="1">IF(График!H220=0,График!G220,"")</f>
        <v>6703742.2013025647</v>
      </c>
    </row>
    <row r="211" spans="1:6" x14ac:dyDescent="0.35">
      <c r="A211" s="39">
        <f ca="1">IF(График!H221=0,График!I221,"")</f>
        <v>0.09</v>
      </c>
      <c r="B211" s="40">
        <f ca="1">IF(График!H221=0,График!B221,"")</f>
        <v>51470</v>
      </c>
      <c r="C211" s="41">
        <f ca="1">IF(График!H221=0,График!D221,"")</f>
        <v>98755.432732786561</v>
      </c>
      <c r="D211" s="41">
        <f ca="1">IF(График!H221=0,График!E221,"")</f>
        <v>49589.325872649104</v>
      </c>
      <c r="E211" s="41">
        <f ca="1">IF(График!H221=0,График!F221,"")</f>
        <v>49166.106860137457</v>
      </c>
      <c r="F211" s="41">
        <f ca="1">IF(График!H221=0,График!G221,"")</f>
        <v>6654576.0944424272</v>
      </c>
    </row>
    <row r="212" spans="1:6" x14ac:dyDescent="0.35">
      <c r="A212" s="39">
        <f ca="1">IF(График!H222=0,График!I222,"")</f>
        <v>0.09</v>
      </c>
      <c r="B212" s="40">
        <f ca="1">IF(График!H222=0,График!B222,"")</f>
        <v>51501</v>
      </c>
      <c r="C212" s="41">
        <f ca="1">IF(График!H222=0,График!D222,"")</f>
        <v>98755.432732786561</v>
      </c>
      <c r="D212" s="41">
        <f ca="1">IF(График!H222=0,График!E222,"")</f>
        <v>50866.48576299828</v>
      </c>
      <c r="E212" s="41">
        <f ca="1">IF(График!H222=0,График!F222,"")</f>
        <v>47888.946969788281</v>
      </c>
      <c r="F212" s="41">
        <f ca="1">IF(График!H222=0,График!G222,"")</f>
        <v>6606687.1474726386</v>
      </c>
    </row>
    <row r="213" spans="1:6" x14ac:dyDescent="0.35">
      <c r="A213" s="39">
        <f ca="1">IF(График!H223=0,График!I223,"")</f>
        <v>0.09</v>
      </c>
      <c r="B213" s="40">
        <f ca="1">IF(График!H223=0,График!B223,"")</f>
        <v>51532</v>
      </c>
      <c r="C213" s="41">
        <f ca="1">IF(График!H223=0,График!D223,"")</f>
        <v>98755.432732786561</v>
      </c>
      <c r="D213" s="41">
        <f ca="1">IF(График!H223=0,График!E223,"")</f>
        <v>50500.43052451688</v>
      </c>
      <c r="E213" s="41">
        <f ca="1">IF(График!H223=0,График!F223,"")</f>
        <v>48255.002208269681</v>
      </c>
      <c r="F213" s="41">
        <f ca="1">IF(График!H223=0,График!G223,"")</f>
        <v>6558432.1452643685</v>
      </c>
    </row>
    <row r="214" spans="1:6" x14ac:dyDescent="0.35">
      <c r="A214" s="39">
        <f ca="1">IF(График!H224=0,График!I224,"")</f>
        <v>0.09</v>
      </c>
      <c r="B214" s="40">
        <f ca="1">IF(График!H224=0,График!B224,"")</f>
        <v>51560</v>
      </c>
      <c r="C214" s="41">
        <f ca="1">IF(График!H224=0,График!D224,"")</f>
        <v>98755.432732786561</v>
      </c>
      <c r="D214" s="41">
        <f ca="1">IF(График!H224=0,График!E224,"")</f>
        <v>45280.13426319509</v>
      </c>
      <c r="E214" s="41">
        <f ca="1">IF(График!H224=0,График!F224,"")</f>
        <v>53475.298469591471</v>
      </c>
      <c r="F214" s="41">
        <f ca="1">IF(График!H224=0,График!G224,"")</f>
        <v>6504956.8467947766</v>
      </c>
    </row>
    <row r="215" spans="1:6" x14ac:dyDescent="0.35">
      <c r="A215" s="39">
        <f ca="1">IF(График!H225=0,График!I225,"")</f>
        <v>0.09</v>
      </c>
      <c r="B215" s="40">
        <f ca="1">IF(График!H225=0,График!B225,"")</f>
        <v>51592</v>
      </c>
      <c r="C215" s="41">
        <f ca="1">IF(График!H225=0,График!D225,"")</f>
        <v>98755.432732786561</v>
      </c>
      <c r="D215" s="41">
        <f ca="1">IF(График!H225=0,График!E225,"")</f>
        <v>51326.782791147823</v>
      </c>
      <c r="E215" s="41">
        <f ca="1">IF(График!H225=0,График!F225,"")</f>
        <v>47428.649941638738</v>
      </c>
      <c r="F215" s="41">
        <f ca="1">IF(График!H225=0,График!G225,"")</f>
        <v>6457528.1968531376</v>
      </c>
    </row>
    <row r="216" spans="1:6" x14ac:dyDescent="0.35">
      <c r="A216" s="39">
        <f ca="1">IF(График!H226=0,График!I226,"")</f>
        <v>0.09</v>
      </c>
      <c r="B216" s="40">
        <f ca="1">IF(График!H226=0,График!B226,"")</f>
        <v>51621</v>
      </c>
      <c r="C216" s="41">
        <f ca="1">IF(График!H226=0,График!D226,"")</f>
        <v>98755.432732786561</v>
      </c>
      <c r="D216" s="41">
        <f ca="1">IF(График!H226=0,График!E226,"")</f>
        <v>46175.749572018329</v>
      </c>
      <c r="E216" s="41">
        <f ca="1">IF(График!H226=0,График!F226,"")</f>
        <v>52579.683160768232</v>
      </c>
      <c r="F216" s="41">
        <f ca="1">IF(График!H226=0,График!G226,"")</f>
        <v>6404948.5136923697</v>
      </c>
    </row>
    <row r="217" spans="1:6" x14ac:dyDescent="0.35">
      <c r="A217" s="39">
        <f ca="1">IF(График!H227=0,График!I227,"")</f>
        <v>0.09</v>
      </c>
      <c r="B217" s="40">
        <f ca="1">IF(График!H227=0,График!B227,"")</f>
        <v>51652</v>
      </c>
      <c r="C217" s="41">
        <f ca="1">IF(График!H227=0,График!D227,"")</f>
        <v>98755.432732786561</v>
      </c>
      <c r="D217" s="41">
        <f ca="1">IF(График!H227=0,График!E227,"")</f>
        <v>48958.37357041565</v>
      </c>
      <c r="E217" s="41">
        <f ca="1">IF(График!H227=0,График!F227,"")</f>
        <v>49797.059162370912</v>
      </c>
      <c r="F217" s="41">
        <f ca="1">IF(График!H227=0,График!G227,"")</f>
        <v>6355151.4545299988</v>
      </c>
    </row>
    <row r="218" spans="1:6" x14ac:dyDescent="0.35">
      <c r="A218" s="39">
        <f ca="1">IF(График!H228=0,График!I228,"")</f>
        <v>0.09</v>
      </c>
      <c r="B218" s="40">
        <f ca="1">IF(График!H228=0,График!B228,"")</f>
        <v>51683</v>
      </c>
      <c r="C218" s="41">
        <f ca="1">IF(График!H228=0,График!D228,"")</f>
        <v>98755.432732786561</v>
      </c>
      <c r="D218" s="41">
        <f ca="1">IF(График!H228=0,График!E228,"")</f>
        <v>48577.733035996425</v>
      </c>
      <c r="E218" s="41">
        <f ca="1">IF(График!H228=0,График!F228,"")</f>
        <v>50177.699696790136</v>
      </c>
      <c r="F218" s="41">
        <f ca="1">IF(График!H228=0,График!G228,"")</f>
        <v>6304973.7548332084</v>
      </c>
    </row>
    <row r="219" spans="1:6" x14ac:dyDescent="0.35">
      <c r="A219" s="39">
        <f ca="1">IF(График!H229=0,График!I229,"")</f>
        <v>0.09</v>
      </c>
      <c r="B219" s="40">
        <f ca="1">IF(График!H229=0,График!B229,"")</f>
        <v>51713</v>
      </c>
      <c r="C219" s="41">
        <f ca="1">IF(График!H229=0,График!D229,"")</f>
        <v>98755.432732786561</v>
      </c>
      <c r="D219" s="41">
        <f ca="1">IF(График!H229=0,График!E229,"")</f>
        <v>46639.531885067561</v>
      </c>
      <c r="E219" s="41">
        <f ca="1">IF(График!H229=0,График!F229,"")</f>
        <v>52115.900847719</v>
      </c>
      <c r="F219" s="41">
        <f ca="1">IF(График!H229=0,График!G229,"")</f>
        <v>6252857.8539854893</v>
      </c>
    </row>
    <row r="220" spans="1:6" x14ac:dyDescent="0.35">
      <c r="A220" s="39">
        <f ca="1">IF(График!H230=0,График!I230,"")</f>
        <v>0.09</v>
      </c>
      <c r="B220" s="40">
        <f ca="1">IF(График!H230=0,График!B230,"")</f>
        <v>51746</v>
      </c>
      <c r="C220" s="41">
        <f ca="1">IF(График!H230=0,График!D230,"")</f>
        <v>98755.432732786561</v>
      </c>
      <c r="D220" s="41">
        <f ca="1">IF(График!H230=0,График!E230,"")</f>
        <v>50879.418702292889</v>
      </c>
      <c r="E220" s="41">
        <f ca="1">IF(График!H230=0,График!F230,"")</f>
        <v>47876.014030493672</v>
      </c>
      <c r="F220" s="41">
        <f ca="1">IF(График!H230=0,График!G230,"")</f>
        <v>6204981.8399549956</v>
      </c>
    </row>
    <row r="221" spans="1:6" x14ac:dyDescent="0.35">
      <c r="A221" s="39">
        <f ca="1">IF(График!H231=0,График!I231,"")</f>
        <v>0.09</v>
      </c>
      <c r="B221" s="40">
        <f ca="1">IF(График!H231=0,График!B231,"")</f>
        <v>51774</v>
      </c>
      <c r="C221" s="41">
        <f ca="1">IF(График!H231=0,График!D231,"")</f>
        <v>98755.432732786561</v>
      </c>
      <c r="D221" s="41">
        <f ca="1">IF(График!H231=0,График!E231,"")</f>
        <v>42839.874621059149</v>
      </c>
      <c r="E221" s="41">
        <f ca="1">IF(График!H231=0,График!F231,"")</f>
        <v>55915.558111727412</v>
      </c>
      <c r="F221" s="41">
        <f ca="1">IF(График!H231=0,График!G231,"")</f>
        <v>6149066.2818432683</v>
      </c>
    </row>
    <row r="222" spans="1:6" x14ac:dyDescent="0.35">
      <c r="A222" s="39">
        <f ca="1">IF(График!H232=0,График!I232,"")</f>
        <v>0.09</v>
      </c>
      <c r="B222" s="40">
        <f ca="1">IF(График!H232=0,График!B232,"")</f>
        <v>51805</v>
      </c>
      <c r="C222" s="41">
        <f ca="1">IF(График!H232=0,График!D232,"")</f>
        <v>98755.432732786561</v>
      </c>
      <c r="D222" s="41">
        <f ca="1">IF(График!H232=0,График!E232,"")</f>
        <v>47002.451852993749</v>
      </c>
      <c r="E222" s="41">
        <f ca="1">IF(График!H232=0,График!F232,"")</f>
        <v>51752.980879792813</v>
      </c>
      <c r="F222" s="41">
        <f ca="1">IF(График!H232=0,График!G232,"")</f>
        <v>6097313.3009634754</v>
      </c>
    </row>
    <row r="223" spans="1:6" x14ac:dyDescent="0.35">
      <c r="A223" s="39">
        <f ca="1">IF(График!H233=0,График!I233,"")</f>
        <v>0.09</v>
      </c>
      <c r="B223" s="40">
        <f ca="1">IF(График!H233=0,График!B233,"")</f>
        <v>51837</v>
      </c>
      <c r="C223" s="41">
        <f ca="1">IF(График!H233=0,График!D233,"")</f>
        <v>98755.432732786561</v>
      </c>
      <c r="D223" s="41">
        <f ca="1">IF(График!H233=0,График!E233,"")</f>
        <v>48110.307689793997</v>
      </c>
      <c r="E223" s="41">
        <f ca="1">IF(График!H233=0,График!F233,"")</f>
        <v>50645.125042992564</v>
      </c>
      <c r="F223" s="41">
        <f ca="1">IF(График!H233=0,График!G233,"")</f>
        <v>6046668.1759204827</v>
      </c>
    </row>
    <row r="224" spans="1:6" x14ac:dyDescent="0.35">
      <c r="A224" s="39">
        <f ca="1">IF(График!H234=0,График!I234,"")</f>
        <v>0.09</v>
      </c>
      <c r="B224" s="40">
        <f ca="1">IF(График!H234=0,График!B234,"")</f>
        <v>51866</v>
      </c>
      <c r="C224" s="41">
        <f ca="1">IF(График!H234=0,График!D234,"")</f>
        <v>98755.432732786561</v>
      </c>
      <c r="D224" s="41">
        <f ca="1">IF(График!H234=0,График!E234,"")</f>
        <v>43237.819011376603</v>
      </c>
      <c r="E224" s="41">
        <f ca="1">IF(График!H234=0,График!F234,"")</f>
        <v>55517.613721409958</v>
      </c>
      <c r="F224" s="41">
        <f ca="1">IF(График!H234=0,График!G234,"")</f>
        <v>5991150.5621990729</v>
      </c>
    </row>
    <row r="225" spans="1:6" x14ac:dyDescent="0.35">
      <c r="A225" s="39">
        <f ca="1">IF(График!H235=0,График!I235,"")</f>
        <v>0.09</v>
      </c>
      <c r="B225" s="40">
        <f ca="1">IF(График!H235=0,График!B235,"")</f>
        <v>51897</v>
      </c>
      <c r="C225" s="41">
        <f ca="1">IF(График!H235=0,График!D235,"")</f>
        <v>98755.432732786561</v>
      </c>
      <c r="D225" s="41">
        <f ca="1">IF(График!H235=0,График!E235,"")</f>
        <v>45795.370050781952</v>
      </c>
      <c r="E225" s="41">
        <f ca="1">IF(График!H235=0,График!F235,"")</f>
        <v>52960.062682004609</v>
      </c>
      <c r="F225" s="41">
        <f ca="1">IF(График!H235=0,График!G235,"")</f>
        <v>5938190.4995170683</v>
      </c>
    </row>
    <row r="226" spans="1:6" x14ac:dyDescent="0.35">
      <c r="A226" s="39">
        <f ca="1">IF(График!H236=0,График!I236,"")</f>
        <v>0.09</v>
      </c>
      <c r="B226" s="40">
        <f ca="1">IF(График!H236=0,График!B236,"")</f>
        <v>51925</v>
      </c>
      <c r="C226" s="41">
        <f ca="1">IF(График!H236=0,График!D236,"")</f>
        <v>98755.432732786561</v>
      </c>
      <c r="D226" s="41">
        <f ca="1">IF(График!H236=0,График!E236,"")</f>
        <v>40997.917969268528</v>
      </c>
      <c r="E226" s="41">
        <f ca="1">IF(График!H236=0,График!F236,"")</f>
        <v>57757.514763518033</v>
      </c>
      <c r="F226" s="41">
        <f ca="1">IF(График!H236=0,График!G236,"")</f>
        <v>5880432.98475355</v>
      </c>
    </row>
    <row r="227" spans="1:6" x14ac:dyDescent="0.35">
      <c r="A227" s="39">
        <f ca="1">IF(График!H237=0,График!I237,"")</f>
        <v>0.09</v>
      </c>
      <c r="B227" s="40">
        <f ca="1">IF(График!H237=0,График!B237,"")</f>
        <v>51956</v>
      </c>
      <c r="C227" s="41">
        <f ca="1">IF(График!H237=0,График!D237,"")</f>
        <v>98755.432732786561</v>
      </c>
      <c r="D227" s="41">
        <f ca="1">IF(График!H237=0,График!E237,"")</f>
        <v>44949.063088938092</v>
      </c>
      <c r="E227" s="41">
        <f ca="1">IF(График!H237=0,График!F237,"")</f>
        <v>53806.369643848469</v>
      </c>
      <c r="F227" s="41">
        <f ca="1">IF(График!H237=0,График!G237,"")</f>
        <v>5826626.6151097016</v>
      </c>
    </row>
    <row r="228" spans="1:6" x14ac:dyDescent="0.35">
      <c r="A228" s="39">
        <f ca="1">IF(График!H238=0,График!I238,"")</f>
        <v>0.09</v>
      </c>
      <c r="B228" s="40">
        <f ca="1">IF(График!H238=0,График!B238,"")</f>
        <v>51986</v>
      </c>
      <c r="C228" s="41">
        <f ca="1">IF(График!H238=0,График!D238,"")</f>
        <v>98755.432732786561</v>
      </c>
      <c r="D228" s="41">
        <f ca="1">IF(График!H238=0,График!E238,"")</f>
        <v>43101.073591222441</v>
      </c>
      <c r="E228" s="41">
        <f ca="1">IF(График!H238=0,График!F238,"")</f>
        <v>55654.35914156412</v>
      </c>
      <c r="F228" s="41">
        <f ca="1">IF(График!H238=0,График!G238,"")</f>
        <v>5770972.2559681376</v>
      </c>
    </row>
    <row r="229" spans="1:6" x14ac:dyDescent="0.35">
      <c r="A229" s="39">
        <f ca="1">IF(График!H239=0,График!I239,"")</f>
        <v>0.09</v>
      </c>
      <c r="B229" s="40">
        <f ca="1">IF(График!H239=0,График!B239,"")</f>
        <v>52019</v>
      </c>
      <c r="C229" s="41">
        <f ca="1">IF(График!H239=0,График!D239,"")</f>
        <v>98755.432732786561</v>
      </c>
      <c r="D229" s="41">
        <f ca="1">IF(График!H239=0,График!E239,"")</f>
        <v>46958.322192398271</v>
      </c>
      <c r="E229" s="41">
        <f ca="1">IF(График!H239=0,График!F239,"")</f>
        <v>51797.11054038829</v>
      </c>
      <c r="F229" s="41">
        <f ca="1">IF(График!H239=0,График!G239,"")</f>
        <v>5719175.1454277495</v>
      </c>
    </row>
    <row r="230" spans="1:6" x14ac:dyDescent="0.35">
      <c r="A230" s="39">
        <f ca="1">IF(График!H240=0,График!I240,"")</f>
        <v>0.09</v>
      </c>
      <c r="B230" s="40">
        <f ca="1">IF(График!H240=0,График!B240,"")</f>
        <v>52047</v>
      </c>
      <c r="C230" s="41">
        <f ca="1">IF(График!H240=0,График!D240,"")</f>
        <v>98755.432732786561</v>
      </c>
      <c r="D230" s="41">
        <f ca="1">IF(График!H240=0,График!E240,"")</f>
        <v>39485.81196295323</v>
      </c>
      <c r="E230" s="41">
        <f ca="1">IF(График!H240=0,График!F240,"")</f>
        <v>59269.620769833331</v>
      </c>
      <c r="F230" s="41">
        <f ca="1">IF(График!H240=0,График!G240,"")</f>
        <v>5659905.5246579163</v>
      </c>
    </row>
    <row r="231" spans="1:6" x14ac:dyDescent="0.35">
      <c r="A231" s="39">
        <f ca="1">IF(График!H241=0,График!I241,"")</f>
        <v>0.09</v>
      </c>
      <c r="B231" s="40">
        <f ca="1">IF(График!H241=0,График!B241,"")</f>
        <v>52078</v>
      </c>
      <c r="C231" s="41">
        <f ca="1">IF(График!H241=0,График!D241,"")</f>
        <v>98755.432732786561</v>
      </c>
      <c r="D231" s="41">
        <f ca="1">IF(График!H241=0,График!E241,"")</f>
        <v>43263.3874350564</v>
      </c>
      <c r="E231" s="41">
        <f ca="1">IF(График!H241=0,График!F241,"")</f>
        <v>55492.045297730161</v>
      </c>
      <c r="F231" s="41">
        <f ca="1">IF(График!H241=0,График!G241,"")</f>
        <v>5604413.4793601865</v>
      </c>
    </row>
    <row r="232" spans="1:6" x14ac:dyDescent="0.35">
      <c r="A232" s="39">
        <f ca="1">IF(График!H242=0,График!I242,"")</f>
        <v>0.09</v>
      </c>
      <c r="B232" s="40">
        <f ca="1">IF(График!H242=0,График!B242,"")</f>
        <v>52110</v>
      </c>
      <c r="C232" s="41">
        <f ca="1">IF(График!H242=0,График!D242,"")</f>
        <v>98755.432732786561</v>
      </c>
      <c r="D232" s="41">
        <f ca="1">IF(График!H242=0,График!E242,"")</f>
        <v>44221.125535773528</v>
      </c>
      <c r="E232" s="41">
        <f ca="1">IF(График!H242=0,График!F242,"")</f>
        <v>54534.307197013033</v>
      </c>
      <c r="F232" s="41">
        <f ca="1">IF(График!H242=0,График!G242,"")</f>
        <v>5549879.1721631736</v>
      </c>
    </row>
    <row r="233" spans="1:6" x14ac:dyDescent="0.35">
      <c r="A233" s="39">
        <f ca="1">IF(График!H243=0,График!I243,"")</f>
        <v>0.09</v>
      </c>
      <c r="B233" s="40">
        <f ca="1">IF(График!H243=0,График!B243,"")</f>
        <v>52139</v>
      </c>
      <c r="C233" s="41">
        <f ca="1">IF(График!H243=0,График!D243,"")</f>
        <v>98755.432732786561</v>
      </c>
      <c r="D233" s="41">
        <f ca="1">IF(График!H243=0,График!E243,"")</f>
        <v>39685.437368070918</v>
      </c>
      <c r="E233" s="41">
        <f ca="1">IF(График!H243=0,График!F243,"")</f>
        <v>59069.995364715644</v>
      </c>
      <c r="F233" s="41">
        <f ca="1">IF(График!H243=0,График!G243,"")</f>
        <v>5490809.1767984582</v>
      </c>
    </row>
    <row r="234" spans="1:6" x14ac:dyDescent="0.35">
      <c r="A234" s="39">
        <f ca="1">IF(График!H244=0,График!I244,"")</f>
        <v>0.09</v>
      </c>
      <c r="B234" s="40">
        <f ca="1">IF(График!H244=0,График!B244,"")</f>
        <v>52170</v>
      </c>
      <c r="C234" s="41">
        <f ca="1">IF(График!H244=0,График!D244,"")</f>
        <v>98755.432732786561</v>
      </c>
      <c r="D234" s="41">
        <f ca="1">IF(График!H244=0,График!E244,"")</f>
        <v>41970.842748678624</v>
      </c>
      <c r="E234" s="41">
        <f ca="1">IF(График!H244=0,График!F244,"")</f>
        <v>56784.589984107937</v>
      </c>
      <c r="F234" s="41">
        <f ca="1">IF(График!H244=0,График!G244,"")</f>
        <v>5434024.5868143504</v>
      </c>
    </row>
    <row r="235" spans="1:6" x14ac:dyDescent="0.35">
      <c r="A235" s="39">
        <f ca="1">IF(График!H245=0,График!I245,"")</f>
        <v>0.09</v>
      </c>
      <c r="B235" s="40">
        <f ca="1">IF(График!H245=0,График!B245,"")</f>
        <v>52201</v>
      </c>
      <c r="C235" s="41">
        <f ca="1">IF(График!H245=0,График!D245,"")</f>
        <v>98755.432732786561</v>
      </c>
      <c r="D235" s="41">
        <f ca="1">IF(График!H245=0,График!E245,"")</f>
        <v>41536.790677293255</v>
      </c>
      <c r="E235" s="41">
        <f ca="1">IF(График!H245=0,График!F245,"")</f>
        <v>57218.642055493307</v>
      </c>
      <c r="F235" s="41">
        <f ca="1">IF(График!H245=0,График!G245,"")</f>
        <v>5376805.9447588576</v>
      </c>
    </row>
    <row r="236" spans="1:6" x14ac:dyDescent="0.35">
      <c r="A236" s="39">
        <f ca="1">IF(График!H246=0,График!I246,"")</f>
        <v>0.09</v>
      </c>
      <c r="B236" s="40">
        <f ca="1">IF(График!H246=0,График!B246,"")</f>
        <v>52231</v>
      </c>
      <c r="C236" s="41">
        <f ca="1">IF(График!H246=0,График!D246,"")</f>
        <v>98755.432732786561</v>
      </c>
      <c r="D236" s="41">
        <f ca="1">IF(График!H246=0,График!E246,"")</f>
        <v>39773.633016024418</v>
      </c>
      <c r="E236" s="41">
        <f ca="1">IF(График!H246=0,График!F246,"")</f>
        <v>58981.799716762143</v>
      </c>
      <c r="F236" s="41">
        <f ca="1">IF(График!H246=0,График!G246,"")</f>
        <v>5317824.1450420953</v>
      </c>
    </row>
    <row r="237" spans="1:6" x14ac:dyDescent="0.35">
      <c r="A237" s="39">
        <f ca="1">IF(График!H247=0,График!I247,"")</f>
        <v>0.09</v>
      </c>
      <c r="B237" s="40">
        <f ca="1">IF(График!H247=0,График!B247,"")</f>
        <v>52264</v>
      </c>
      <c r="C237" s="41">
        <f ca="1">IF(График!H247=0,График!D247,"")</f>
        <v>98755.432732786561</v>
      </c>
      <c r="D237" s="41">
        <f ca="1">IF(График!H247=0,График!E247,"")</f>
        <v>43271.062221301436</v>
      </c>
      <c r="E237" s="41">
        <f ca="1">IF(График!H247=0,График!F247,"")</f>
        <v>55484.370511485125</v>
      </c>
      <c r="F237" s="41">
        <f ca="1">IF(График!H247=0,График!G247,"")</f>
        <v>5262339.7745306101</v>
      </c>
    </row>
    <row r="238" spans="1:6" x14ac:dyDescent="0.35">
      <c r="A238" s="39">
        <f ca="1">IF(График!H248=0,График!I248,"")</f>
        <v>0.09</v>
      </c>
      <c r="B238" s="40">
        <f ca="1">IF(График!H248=0,График!B248,"")</f>
        <v>52292</v>
      </c>
      <c r="C238" s="41">
        <f ca="1">IF(График!H248=0,График!D248,"")</f>
        <v>98755.432732786561</v>
      </c>
      <c r="D238" s="41">
        <f ca="1">IF(График!H248=0,График!E248,"")</f>
        <v>36331.770498129139</v>
      </c>
      <c r="E238" s="41">
        <f ca="1">IF(График!H248=0,График!F248,"")</f>
        <v>62423.662234657422</v>
      </c>
      <c r="F238" s="41">
        <f ca="1">IF(График!H248=0,График!G248,"")</f>
        <v>5199916.1122959526</v>
      </c>
    </row>
    <row r="239" spans="1:6" x14ac:dyDescent="0.35">
      <c r="A239" s="39">
        <f ca="1">IF(График!H249=0,График!I249,"")</f>
        <v>0.09</v>
      </c>
      <c r="B239" s="40">
        <f ca="1">IF(График!H249=0,График!B249,"")</f>
        <v>52321</v>
      </c>
      <c r="C239" s="41">
        <f ca="1">IF(График!H249=0,График!D249,"")</f>
        <v>98755.432732786561</v>
      </c>
      <c r="D239" s="41">
        <f ca="1">IF(График!H249=0,График!E249,"")</f>
        <v>37182.96178929435</v>
      </c>
      <c r="E239" s="41">
        <f ca="1">IF(График!H249=0,График!F249,"")</f>
        <v>61572.470943492212</v>
      </c>
      <c r="F239" s="41">
        <f ca="1">IF(График!H249=0,График!G249,"")</f>
        <v>5138343.6413524607</v>
      </c>
    </row>
    <row r="240" spans="1:6" x14ac:dyDescent="0.35">
      <c r="A240" s="39">
        <f ca="1">IF(График!H250=0,График!I250,"")</f>
        <v>0.09</v>
      </c>
      <c r="B240" s="40">
        <f ca="1">IF(График!H250=0,График!B250,"")</f>
        <v>52351</v>
      </c>
      <c r="C240" s="41">
        <f ca="1">IF(График!H250=0,График!D250,"")</f>
        <v>98755.432732786561</v>
      </c>
      <c r="D240" s="41">
        <f ca="1">IF(График!H250=0,График!E250,"")</f>
        <v>38009.665292196281</v>
      </c>
      <c r="E240" s="41">
        <f ca="1">IF(График!H250=0,График!F250,"")</f>
        <v>60745.76744059028</v>
      </c>
      <c r="F240" s="41">
        <f ca="1">IF(График!H250=0,График!G250,"")</f>
        <v>5077597.8739118706</v>
      </c>
    </row>
    <row r="241" spans="1:6" x14ac:dyDescent="0.35">
      <c r="A241" s="39">
        <f ca="1">IF(График!H251=0,График!I251,"")</f>
        <v>0.09</v>
      </c>
      <c r="B241" s="40">
        <f ca="1">IF(График!H251=0,График!B251,"")</f>
        <v>52383</v>
      </c>
      <c r="C241" s="41">
        <f ca="1">IF(График!H251=0,График!D251,"")</f>
        <v>98755.432732786561</v>
      </c>
      <c r="D241" s="41">
        <f ca="1">IF(График!H251=0,График!E251,"")</f>
        <v>40064.333909222427</v>
      </c>
      <c r="E241" s="41">
        <f ca="1">IF(График!H251=0,График!F251,"")</f>
        <v>58691.098823564134</v>
      </c>
      <c r="F241" s="41">
        <f ca="1">IF(График!H251=0,График!G251,"")</f>
        <v>5018906.7750883065</v>
      </c>
    </row>
    <row r="242" spans="1:6" x14ac:dyDescent="0.35">
      <c r="A242" s="39">
        <f ca="1">IF(График!H252=0,График!I252,"")</f>
        <v>0.09</v>
      </c>
      <c r="B242" s="40">
        <f ca="1">IF(График!H252=0,График!B252,"")</f>
        <v>52412</v>
      </c>
      <c r="C242" s="41">
        <f ca="1">IF(График!H252=0,График!D252,"")</f>
        <v>98755.432732786561</v>
      </c>
      <c r="D242" s="41">
        <f ca="1">IF(График!H252=0,График!E252,"")</f>
        <v>35888.621049261594</v>
      </c>
      <c r="E242" s="41">
        <f ca="1">IF(График!H252=0,График!F252,"")</f>
        <v>62866.811683524968</v>
      </c>
      <c r="F242" s="41">
        <f ca="1">IF(График!H252=0,График!G252,"")</f>
        <v>4956039.9634047812</v>
      </c>
    </row>
    <row r="243" spans="1:6" x14ac:dyDescent="0.35">
      <c r="A243" s="39">
        <f ca="1">IF(График!H253=0,График!I253,"")</f>
        <v>0.09</v>
      </c>
      <c r="B243" s="40">
        <f ca="1">IF(График!H253=0,График!B253,"")</f>
        <v>52443</v>
      </c>
      <c r="C243" s="41">
        <f ca="1">IF(График!H253=0,График!D253,"")</f>
        <v>98755.432732786561</v>
      </c>
      <c r="D243" s="41">
        <f ca="1">IF(График!H253=0,График!E253,"")</f>
        <v>37883.154788765314</v>
      </c>
      <c r="E243" s="41">
        <f ca="1">IF(График!H253=0,График!F253,"")</f>
        <v>60872.277944021247</v>
      </c>
      <c r="F243" s="41">
        <f ca="1">IF(График!H253=0,График!G253,"")</f>
        <v>4895167.6854607603</v>
      </c>
    </row>
    <row r="244" spans="1:6" x14ac:dyDescent="0.35">
      <c r="A244" s="39">
        <f ca="1">IF(График!H254=0,График!I254,"")</f>
        <v>0.09</v>
      </c>
      <c r="B244" s="40">
        <f ca="1">IF(График!H254=0,График!B254,"")</f>
        <v>52474</v>
      </c>
      <c r="C244" s="41">
        <f ca="1">IF(График!H254=0,График!D254,"")</f>
        <v>98755.432732786561</v>
      </c>
      <c r="D244" s="41">
        <f ca="1">IF(График!H254=0,График!E254,"")</f>
        <v>37417.857102563074</v>
      </c>
      <c r="E244" s="41">
        <f ca="1">IF(График!H254=0,График!F254,"")</f>
        <v>61337.575630223488</v>
      </c>
      <c r="F244" s="41">
        <f ca="1">IF(График!H254=0,График!G254,"")</f>
        <v>4833830.1098305369</v>
      </c>
    </row>
    <row r="245" spans="1:6" x14ac:dyDescent="0.35">
      <c r="A245" s="39">
        <f ca="1">IF(График!H255=0,График!I255,"")</f>
        <v>0.09</v>
      </c>
      <c r="B245" s="40">
        <f ca="1">IF(График!H255=0,График!B255,"")</f>
        <v>52504</v>
      </c>
      <c r="C245" s="41">
        <f ca="1">IF(График!H255=0,График!D255,"")</f>
        <v>98755.432732786561</v>
      </c>
      <c r="D245" s="41">
        <f ca="1">IF(График!H255=0,График!E255,"")</f>
        <v>35757.099442582046</v>
      </c>
      <c r="E245" s="41">
        <f ca="1">IF(График!H255=0,График!F255,"")</f>
        <v>62998.333290204515</v>
      </c>
      <c r="F245" s="41">
        <f ca="1">IF(График!H255=0,График!G255,"")</f>
        <v>4770831.7765403325</v>
      </c>
    </row>
    <row r="246" spans="1:6" x14ac:dyDescent="0.35">
      <c r="A246" s="39">
        <f ca="1">IF(График!H256=0,График!I256,"")</f>
        <v>0.09</v>
      </c>
      <c r="B246" s="40">
        <f ca="1">IF(График!H256=0,График!B256,"")</f>
        <v>52537</v>
      </c>
      <c r="C246" s="41">
        <f ca="1">IF(График!H256=0,График!D256,"")</f>
        <v>98755.432732786561</v>
      </c>
      <c r="D246" s="41">
        <f ca="1">IF(График!H256=0,График!E256,"")</f>
        <v>38820.192811848734</v>
      </c>
      <c r="E246" s="41">
        <f ca="1">IF(График!H256=0,График!F256,"")</f>
        <v>59935.239920937827</v>
      </c>
      <c r="F246" s="41">
        <f ca="1">IF(График!H256=0,График!G256,"")</f>
        <v>4710896.536619395</v>
      </c>
    </row>
    <row r="247" spans="1:6" x14ac:dyDescent="0.35">
      <c r="A247" s="39">
        <f ca="1">IF(График!H257=0,График!I257,"")</f>
        <v>0.09</v>
      </c>
      <c r="B247" s="40">
        <f ca="1">IF(График!H257=0,График!B257,"")</f>
        <v>52565</v>
      </c>
      <c r="C247" s="41">
        <f ca="1">IF(График!H257=0,График!D257,"")</f>
        <v>98755.432732786561</v>
      </c>
      <c r="D247" s="41">
        <f ca="1">IF(График!H257=0,График!E257,"")</f>
        <v>32524.545951454453</v>
      </c>
      <c r="E247" s="41">
        <f ca="1">IF(График!H257=0,График!F257,"")</f>
        <v>66230.886781332112</v>
      </c>
      <c r="F247" s="41">
        <f ca="1">IF(График!H257=0,График!G257,"")</f>
        <v>4644665.6498380629</v>
      </c>
    </row>
    <row r="248" spans="1:6" x14ac:dyDescent="0.35">
      <c r="A248" s="39">
        <f ca="1">IF(График!H258=0,График!I258,"")</f>
        <v>0.09</v>
      </c>
      <c r="B248" s="40">
        <f ca="1">IF(График!H258=0,График!B258,"")</f>
        <v>52596</v>
      </c>
      <c r="C248" s="41">
        <f ca="1">IF(График!H258=0,График!D258,"")</f>
        <v>98755.432732786561</v>
      </c>
      <c r="D248" s="41">
        <f ca="1">IF(График!H258=0,График!E258,"")</f>
        <v>35503.06072067999</v>
      </c>
      <c r="E248" s="41">
        <f ca="1">IF(График!H258=0,График!F258,"")</f>
        <v>63252.372012106571</v>
      </c>
      <c r="F248" s="41">
        <f ca="1">IF(График!H258=0,График!G258,"")</f>
        <v>4581413.2778259562</v>
      </c>
    </row>
    <row r="249" spans="1:6" x14ac:dyDescent="0.35">
      <c r="A249" s="39">
        <f ca="1">IF(График!H259=0,График!I259,"")</f>
        <v>0.09</v>
      </c>
      <c r="B249" s="40">
        <f ca="1">IF(График!H259=0,График!B259,"")</f>
        <v>52628</v>
      </c>
      <c r="C249" s="41">
        <f ca="1">IF(График!H259=0,График!D259,"")</f>
        <v>98755.432732786561</v>
      </c>
      <c r="D249" s="41">
        <f ca="1">IF(График!H259=0,График!E259,"")</f>
        <v>36149.233534626721</v>
      </c>
      <c r="E249" s="41">
        <f ca="1">IF(График!H259=0,График!F259,"")</f>
        <v>62606.19919815984</v>
      </c>
      <c r="F249" s="41">
        <f ca="1">IF(График!H259=0,График!G259,"")</f>
        <v>4518807.0786277968</v>
      </c>
    </row>
    <row r="250" spans="1:6" x14ac:dyDescent="0.35">
      <c r="A250" s="39">
        <f ca="1">IF(График!H260=0,График!I260,"")</f>
        <v>0.09</v>
      </c>
      <c r="B250" s="40">
        <f ca="1">IF(График!H260=0,График!B260,"")</f>
        <v>52656</v>
      </c>
      <c r="C250" s="41">
        <f ca="1">IF(График!H260=0,График!D260,"")</f>
        <v>98755.432732786561</v>
      </c>
      <c r="D250" s="41">
        <f ca="1">IF(График!H260=0,График!E260,"")</f>
        <v>31198.339282580953</v>
      </c>
      <c r="E250" s="41">
        <f ca="1">IF(График!H260=0,График!F260,"")</f>
        <v>67557.093450205604</v>
      </c>
      <c r="F250" s="41">
        <f ca="1">IF(График!H260=0,График!G260,"")</f>
        <v>4451249.9851775914</v>
      </c>
    </row>
    <row r="251" spans="1:6" x14ac:dyDescent="0.35">
      <c r="A251" s="39">
        <f ca="1">IF(График!H261=0,График!I261,"")</f>
        <v>0.09</v>
      </c>
      <c r="B251" s="40">
        <f ca="1">IF(График!H261=0,График!B261,"")</f>
        <v>52687</v>
      </c>
      <c r="C251" s="41">
        <f ca="1">IF(График!H261=0,График!D261,"")</f>
        <v>98755.432732786561</v>
      </c>
      <c r="D251" s="41">
        <f ca="1">IF(График!H261=0,График!E261,"")</f>
        <v>34024.623174371176</v>
      </c>
      <c r="E251" s="41">
        <f ca="1">IF(График!H261=0,График!F261,"")</f>
        <v>64730.809558415385</v>
      </c>
      <c r="F251" s="41">
        <f ca="1">IF(График!H261=0,График!G261,"")</f>
        <v>4386519.1756191757</v>
      </c>
    </row>
    <row r="252" spans="1:6" x14ac:dyDescent="0.35">
      <c r="A252" s="39">
        <f ca="1">IF(График!H262=0,График!I262,"")</f>
        <v>0.09</v>
      </c>
      <c r="B252" s="40">
        <f ca="1">IF(График!H262=0,График!B262,"")</f>
        <v>52719</v>
      </c>
      <c r="C252" s="41">
        <f ca="1">IF(График!H262=0,График!D262,"")</f>
        <v>98755.432732786561</v>
      </c>
      <c r="D252" s="41">
        <f ca="1">IF(График!H262=0,График!E262,"")</f>
        <v>34611.438974748562</v>
      </c>
      <c r="E252" s="41">
        <f ca="1">IF(График!H262=0,График!F262,"")</f>
        <v>64143.993758037999</v>
      </c>
      <c r="F252" s="41">
        <f ca="1">IF(График!H262=0,График!G262,"")</f>
        <v>4322375.181861138</v>
      </c>
    </row>
    <row r="253" spans="1:6" x14ac:dyDescent="0.35">
      <c r="A253" s="39">
        <f ca="1">IF(График!H263=0,График!I263,"")</f>
        <v>0.09</v>
      </c>
      <c r="B253" s="40">
        <f ca="1">IF(График!H263=0,График!B263,"")</f>
        <v>52748</v>
      </c>
      <c r="C253" s="41">
        <f ca="1">IF(График!H263=0,График!D263,"")</f>
        <v>98755.432732786561</v>
      </c>
      <c r="D253" s="41">
        <f ca="1">IF(График!H263=0,График!E263,"")</f>
        <v>30907.943081253619</v>
      </c>
      <c r="E253" s="41">
        <f ca="1">IF(График!H263=0,График!F263,"")</f>
        <v>67847.489651532946</v>
      </c>
      <c r="F253" s="41">
        <f ca="1">IF(График!H263=0,График!G263,"")</f>
        <v>4254527.6922096051</v>
      </c>
    </row>
    <row r="254" spans="1:6" x14ac:dyDescent="0.35">
      <c r="A254" s="39">
        <f ca="1">IF(График!H264=0,График!I264,"")</f>
        <v>0.09</v>
      </c>
      <c r="B254" s="40">
        <f ca="1">IF(График!H264=0,График!B264,"")</f>
        <v>52778</v>
      </c>
      <c r="C254" s="41">
        <f ca="1">IF(График!H264=0,График!D264,"")</f>
        <v>98755.432732786561</v>
      </c>
      <c r="D254" s="41">
        <f ca="1">IF(График!H264=0,График!E264,"")</f>
        <v>31471.848682098444</v>
      </c>
      <c r="E254" s="41">
        <f ca="1">IF(График!H264=0,График!F264,"")</f>
        <v>67283.584050688121</v>
      </c>
      <c r="F254" s="41">
        <f ca="1">IF(График!H264=0,График!G264,"")</f>
        <v>4187244.1081589172</v>
      </c>
    </row>
    <row r="255" spans="1:6" x14ac:dyDescent="0.35">
      <c r="A255" s="39">
        <f ca="1">IF(График!H265=0,График!I265,"")</f>
        <v>0.09</v>
      </c>
      <c r="B255" s="40">
        <f ca="1">IF(График!H265=0,График!B265,"")</f>
        <v>52810</v>
      </c>
      <c r="C255" s="41">
        <f ca="1">IF(График!H265=0,График!D265,"")</f>
        <v>98755.432732786561</v>
      </c>
      <c r="D255" s="41">
        <f ca="1">IF(График!H265=0,График!E265,"")</f>
        <v>33039.076798623784</v>
      </c>
      <c r="E255" s="41">
        <f ca="1">IF(График!H265=0,График!F265,"")</f>
        <v>65716.35593416277</v>
      </c>
      <c r="F255" s="41">
        <f ca="1">IF(График!H265=0,График!G265,"")</f>
        <v>4121527.7522247545</v>
      </c>
    </row>
    <row r="256" spans="1:6" x14ac:dyDescent="0.35">
      <c r="A256" s="39">
        <f ca="1">IF(График!H266=0,График!I266,"")</f>
        <v>0.09</v>
      </c>
      <c r="B256" s="40">
        <f ca="1">IF(График!H266=0,График!B266,"")</f>
        <v>52840</v>
      </c>
      <c r="C256" s="41">
        <f ca="1">IF(График!H266=0,График!D266,"")</f>
        <v>98755.432732786561</v>
      </c>
      <c r="D256" s="41">
        <f ca="1">IF(График!H266=0,График!E266,"")</f>
        <v>30488.013509607768</v>
      </c>
      <c r="E256" s="41">
        <f ca="1">IF(График!H266=0,График!F266,"")</f>
        <v>68267.419223178789</v>
      </c>
      <c r="F256" s="41">
        <f ca="1">IF(График!H266=0,График!G266,"")</f>
        <v>4053260.3330015759</v>
      </c>
    </row>
    <row r="257" spans="1:6" x14ac:dyDescent="0.35">
      <c r="A257" s="39">
        <f ca="1">IF(График!H267=0,График!I267,"")</f>
        <v>0.09</v>
      </c>
      <c r="B257" s="40">
        <f ca="1">IF(График!H267=0,График!B267,"")</f>
        <v>52870</v>
      </c>
      <c r="C257" s="41">
        <f ca="1">IF(График!H267=0,График!D267,"")</f>
        <v>98755.432732786561</v>
      </c>
      <c r="D257" s="41">
        <f ca="1">IF(График!H267=0,График!E267,"")</f>
        <v>29983.021641381514</v>
      </c>
      <c r="E257" s="41">
        <f ca="1">IF(График!H267=0,График!F267,"")</f>
        <v>68772.411091405054</v>
      </c>
      <c r="F257" s="41">
        <f ca="1">IF(График!H267=0,График!G267,"")</f>
        <v>3984487.9219101709</v>
      </c>
    </row>
    <row r="258" spans="1:6" x14ac:dyDescent="0.35">
      <c r="A258" s="39">
        <f ca="1">IF(График!H268=0,График!I268,"")</f>
        <v>0.09</v>
      </c>
      <c r="B258" s="40">
        <f ca="1">IF(График!H268=0,График!B268,"")</f>
        <v>52901</v>
      </c>
      <c r="C258" s="41">
        <f ca="1">IF(График!H268=0,График!D268,"")</f>
        <v>98755.432732786561</v>
      </c>
      <c r="D258" s="41">
        <f ca="1">IF(График!H268=0,График!E268,"")</f>
        <v>30456.770690765414</v>
      </c>
      <c r="E258" s="41">
        <f ca="1">IF(График!H268=0,График!F268,"")</f>
        <v>68298.66204202114</v>
      </c>
      <c r="F258" s="41">
        <f ca="1">IF(График!H268=0,График!G268,"")</f>
        <v>3916189.2598681496</v>
      </c>
    </row>
    <row r="259" spans="1:6" x14ac:dyDescent="0.35">
      <c r="A259" s="39">
        <f ca="1">IF(График!H269=0,График!I269,"")</f>
        <v>0.09</v>
      </c>
      <c r="B259" s="40">
        <f ca="1">IF(График!H269=0,График!B269,"")</f>
        <v>52931</v>
      </c>
      <c r="C259" s="41">
        <f ca="1">IF(График!H269=0,График!D269,"")</f>
        <v>98755.432732786561</v>
      </c>
      <c r="D259" s="41">
        <f ca="1">IF(График!H269=0,График!E269,"")</f>
        <v>28969.071237380827</v>
      </c>
      <c r="E259" s="41">
        <f ca="1">IF(График!H269=0,График!F269,"")</f>
        <v>69786.361495405727</v>
      </c>
      <c r="F259" s="41">
        <f ca="1">IF(График!H269=0,График!G269,"")</f>
        <v>3846402.8983727437</v>
      </c>
    </row>
    <row r="260" spans="1:6" x14ac:dyDescent="0.35">
      <c r="A260" s="39">
        <f ca="1">IF(График!H270=0,График!I270,"")</f>
        <v>0.09</v>
      </c>
      <c r="B260" s="40">
        <f ca="1">IF(График!H270=0,График!B270,"")</f>
        <v>52971</v>
      </c>
      <c r="C260" s="41">
        <f ca="1">IF(График!H270=0,График!D270,"")</f>
        <v>98755.432732786561</v>
      </c>
      <c r="D260" s="41">
        <f ca="1">IF(График!H270=0,График!E270,"")</f>
        <v>37937.124477101032</v>
      </c>
      <c r="E260" s="41">
        <f ca="1">IF(График!H270=0,График!F270,"")</f>
        <v>60818.30825568553</v>
      </c>
      <c r="F260" s="41">
        <f ca="1">IF(График!H270=0,График!G270,"")</f>
        <v>3785584.5901170583</v>
      </c>
    </row>
    <row r="261" spans="1:6" x14ac:dyDescent="0.35">
      <c r="A261" s="39">
        <f ca="1">IF(График!H271=0,График!I271,"")</f>
        <v>0.09</v>
      </c>
      <c r="B261" s="40">
        <f ca="1">IF(График!H271=0,График!B271,"")</f>
        <v>52993</v>
      </c>
      <c r="C261" s="41">
        <f ca="1">IF(График!H271=0,График!D271,"")</f>
        <v>98755.432732786561</v>
      </c>
      <c r="D261" s="41">
        <f ca="1">IF(График!H271=0,График!E271,"")</f>
        <v>20535.499968306234</v>
      </c>
      <c r="E261" s="41">
        <f ca="1">IF(График!H271=0,График!F271,"")</f>
        <v>78219.932764480327</v>
      </c>
      <c r="F261" s="41">
        <f ca="1">IF(График!H271=0,График!G271,"")</f>
        <v>3707364.6573525779</v>
      </c>
    </row>
    <row r="262" spans="1:6" x14ac:dyDescent="0.35">
      <c r="A262" s="39">
        <f ca="1">IF(График!H272=0,График!I272,"")</f>
        <v>0.09</v>
      </c>
      <c r="B262" s="40">
        <f ca="1">IF(График!H272=0,График!B272,"")</f>
        <v>53021</v>
      </c>
      <c r="C262" s="41">
        <f ca="1">IF(График!H272=0,График!D272,"")</f>
        <v>98755.432732786561</v>
      </c>
      <c r="D262" s="41">
        <f ca="1">IF(График!H272=0,График!E272,"")</f>
        <v>25596.051880899988</v>
      </c>
      <c r="E262" s="41">
        <f ca="1">IF(График!H272=0,График!F272,"")</f>
        <v>73159.38085188657</v>
      </c>
      <c r="F262" s="41">
        <f ca="1">IF(График!H272=0,График!G272,"")</f>
        <v>3634205.2765006912</v>
      </c>
    </row>
    <row r="263" spans="1:6" x14ac:dyDescent="0.35">
      <c r="A263" s="39">
        <f ca="1">IF(График!H273=0,График!I273,"")</f>
        <v>0.09</v>
      </c>
      <c r="B263" s="40">
        <f ca="1">IF(График!H273=0,График!B273,"")</f>
        <v>53052</v>
      </c>
      <c r="C263" s="41">
        <f ca="1">IF(График!H273=0,График!D273,"")</f>
        <v>98755.432732786561</v>
      </c>
      <c r="D263" s="41">
        <f ca="1">IF(График!H273=0,График!E273,"")</f>
        <v>27779.267729964187</v>
      </c>
      <c r="E263" s="41">
        <f ca="1">IF(График!H273=0,График!F273,"")</f>
        <v>70976.165002822381</v>
      </c>
      <c r="F263" s="41">
        <f ca="1">IF(График!H273=0,График!G273,"")</f>
        <v>3563229.1114978688</v>
      </c>
    </row>
    <row r="264" spans="1:6" x14ac:dyDescent="0.35">
      <c r="A264" s="39">
        <f ca="1">IF(График!H274=0,График!I274,"")</f>
        <v>0.09</v>
      </c>
      <c r="B264" s="40">
        <f ca="1">IF(График!H274=0,График!B274,"")</f>
        <v>53084</v>
      </c>
      <c r="C264" s="41">
        <f ca="1">IF(График!H274=0,График!D274,"")</f>
        <v>98755.432732786561</v>
      </c>
      <c r="D264" s="41">
        <f ca="1">IF(График!H274=0,График!E274,"")</f>
        <v>28115.342030448937</v>
      </c>
      <c r="E264" s="41">
        <f ca="1">IF(График!H274=0,График!F274,"")</f>
        <v>70640.09070233762</v>
      </c>
      <c r="F264" s="41">
        <f ca="1">IF(График!H274=0,График!G274,"")</f>
        <v>3492589.0207955311</v>
      </c>
    </row>
    <row r="265" spans="1:6" x14ac:dyDescent="0.35">
      <c r="A265" s="39">
        <f ca="1">IF(График!H275=0,График!I275,"")</f>
        <v>0.09</v>
      </c>
      <c r="B265" s="40">
        <f ca="1">IF(График!H275=0,График!B275,"")</f>
        <v>53113</v>
      </c>
      <c r="C265" s="41">
        <f ca="1">IF(График!H275=0,График!D275,"")</f>
        <v>98755.432732786561</v>
      </c>
      <c r="D265" s="41">
        <f ca="1">IF(График!H275=0,График!E275,"")</f>
        <v>24974.403682948869</v>
      </c>
      <c r="E265" s="41">
        <f ca="1">IF(График!H275=0,График!F275,"")</f>
        <v>73781.0290498377</v>
      </c>
      <c r="F265" s="41">
        <f ca="1">IF(График!H275=0,График!G275,"")</f>
        <v>3418807.9917456936</v>
      </c>
    </row>
    <row r="266" spans="1:6" x14ac:dyDescent="0.35">
      <c r="A266" s="39">
        <f ca="1">IF(График!H276=0,График!I276,"")</f>
        <v>0.09</v>
      </c>
      <c r="B266" s="40">
        <f ca="1">IF(График!H276=0,График!B276,"")</f>
        <v>53143</v>
      </c>
      <c r="C266" s="41">
        <f ca="1">IF(График!H276=0,График!D276,"")</f>
        <v>98755.432732786561</v>
      </c>
      <c r="D266" s="41">
        <f ca="1">IF(График!H276=0,График!E276,"")</f>
        <v>25289.812541680469</v>
      </c>
      <c r="E266" s="41">
        <f ca="1">IF(График!H276=0,График!F276,"")</f>
        <v>73465.620191106093</v>
      </c>
      <c r="F266" s="41">
        <f ca="1">IF(График!H276=0,График!G276,"")</f>
        <v>3345342.3715545875</v>
      </c>
    </row>
    <row r="267" spans="1:6" x14ac:dyDescent="0.35">
      <c r="A267" s="39">
        <f ca="1">IF(График!H277=0,График!I277,"")</f>
        <v>0.09</v>
      </c>
      <c r="B267" s="40">
        <f ca="1">IF(График!H277=0,График!B277,"")</f>
        <v>53174</v>
      </c>
      <c r="C267" s="41">
        <f ca="1">IF(График!H277=0,График!D277,"")</f>
        <v>98755.432732786561</v>
      </c>
      <c r="D267" s="41">
        <f ca="1">IF(График!H277=0,График!E277,"")</f>
        <v>25571.247168869311</v>
      </c>
      <c r="E267" s="41">
        <f ca="1">IF(График!H277=0,График!F277,"")</f>
        <v>73184.185563917243</v>
      </c>
      <c r="F267" s="41">
        <f ca="1">IF(График!H277=0,График!G277,"")</f>
        <v>3272158.1859906702</v>
      </c>
    </row>
    <row r="268" spans="1:6" x14ac:dyDescent="0.35">
      <c r="A268" s="39">
        <f ca="1">IF(График!H278=0,График!I278,"")</f>
        <v>0.09</v>
      </c>
      <c r="B268" s="40">
        <f ca="1">IF(График!H278=0,График!B278,"")</f>
        <v>53205</v>
      </c>
      <c r="C268" s="41">
        <f ca="1">IF(График!H278=0,График!D278,"")</f>
        <v>98755.432732786561</v>
      </c>
      <c r="D268" s="41">
        <f ca="1">IF(График!H278=0,График!E278,"")</f>
        <v>25011.839284695809</v>
      </c>
      <c r="E268" s="41">
        <f ca="1">IF(График!H278=0,График!F278,"")</f>
        <v>73743.593448090745</v>
      </c>
      <c r="F268" s="41">
        <f ca="1">IF(График!H278=0,График!G278,"")</f>
        <v>3198414.5925425794</v>
      </c>
    </row>
    <row r="269" spans="1:6" x14ac:dyDescent="0.35">
      <c r="A269" s="39">
        <f ca="1">IF(График!H279=0,График!I279,"")</f>
        <v>0.09</v>
      </c>
      <c r="B269" s="40">
        <f ca="1">IF(График!H279=0,График!B279,"")</f>
        <v>53237</v>
      </c>
      <c r="C269" s="41">
        <f ca="1">IF(График!H279=0,График!D279,"")</f>
        <v>98755.432732786561</v>
      </c>
      <c r="D269" s="41">
        <f ca="1">IF(График!H279=0,График!E279,"")</f>
        <v>25236.805552116792</v>
      </c>
      <c r="E269" s="41">
        <f ca="1">IF(График!H279=0,График!F279,"")</f>
        <v>73518.627180669777</v>
      </c>
      <c r="F269" s="41">
        <f ca="1">IF(График!H279=0,График!G279,"")</f>
        <v>3124895.9653619095</v>
      </c>
    </row>
    <row r="270" spans="1:6" x14ac:dyDescent="0.35">
      <c r="A270" s="39">
        <f ca="1">IF(График!H280=0,График!I280,"")</f>
        <v>0.09</v>
      </c>
      <c r="B270" s="40">
        <f ca="1">IF(График!H280=0,График!B280,"")</f>
        <v>53266</v>
      </c>
      <c r="C270" s="41">
        <f ca="1">IF(График!H280=0,График!D280,"")</f>
        <v>98755.432732786561</v>
      </c>
      <c r="D270" s="41">
        <f ca="1">IF(График!H280=0,График!E280,"")</f>
        <v>22345.146492039956</v>
      </c>
      <c r="E270" s="41">
        <f ca="1">IF(График!H280=0,График!F280,"")</f>
        <v>76410.286240746602</v>
      </c>
      <c r="F270" s="41">
        <f ca="1">IF(График!H280=0,График!G280,"")</f>
        <v>3048485.6791211627</v>
      </c>
    </row>
    <row r="271" spans="1:6" x14ac:dyDescent="0.35">
      <c r="A271" s="39">
        <f ca="1">IF(График!H281=0,График!I281,"")</f>
        <v>0.09</v>
      </c>
      <c r="B271" s="40">
        <f ca="1">IF(График!H281=0,График!B281,"")</f>
        <v>53296</v>
      </c>
      <c r="C271" s="41">
        <f ca="1">IF(График!H281=0,График!D281,"")</f>
        <v>98755.432732786561</v>
      </c>
      <c r="D271" s="41">
        <f ca="1">IF(График!H281=0,График!E281,"")</f>
        <v>22550.442009937364</v>
      </c>
      <c r="E271" s="41">
        <f ca="1">IF(График!H281=0,График!F281,"")</f>
        <v>76204.990722849194</v>
      </c>
      <c r="F271" s="41">
        <f ca="1">IF(График!H281=0,График!G281,"")</f>
        <v>2972280.6883983137</v>
      </c>
    </row>
    <row r="272" spans="1:6" x14ac:dyDescent="0.35">
      <c r="A272" s="39">
        <f ca="1">IF(График!H282=0,График!I282,"")</f>
        <v>0.09</v>
      </c>
      <c r="B272" s="40">
        <f ca="1">IF(График!H282=0,График!B282,"")</f>
        <v>53336</v>
      </c>
      <c r="C272" s="41">
        <f ca="1">IF(График!H282=0,График!D282,"")</f>
        <v>98755.432732786561</v>
      </c>
      <c r="D272" s="41">
        <f ca="1">IF(График!H282=0,График!E282,"")</f>
        <v>29315.645145846382</v>
      </c>
      <c r="E272" s="41">
        <f ca="1">IF(График!H282=0,График!F282,"")</f>
        <v>69439.787586940176</v>
      </c>
      <c r="F272" s="41">
        <f ca="1">IF(График!H282=0,График!G282,"")</f>
        <v>2902840.9008113737</v>
      </c>
    </row>
    <row r="273" spans="1:6" x14ac:dyDescent="0.35">
      <c r="A273" s="39">
        <f ca="1">IF(График!H283=0,График!I283,"")</f>
        <v>0.09</v>
      </c>
      <c r="B273" s="40">
        <f ca="1">IF(График!H283=0,График!B283,"")</f>
        <v>53358</v>
      </c>
      <c r="C273" s="41">
        <f ca="1">IF(График!H283=0,График!D283,"")</f>
        <v>98755.432732786561</v>
      </c>
      <c r="D273" s="41">
        <f ca="1">IF(График!H283=0,График!E283,"")</f>
        <v>15746.917763305533</v>
      </c>
      <c r="E273" s="41">
        <f ca="1">IF(График!H283=0,График!F283,"")</f>
        <v>83008.514969481024</v>
      </c>
      <c r="F273" s="41">
        <f ca="1">IF(График!H283=0,График!G283,"")</f>
        <v>2819832.3858418926</v>
      </c>
    </row>
    <row r="274" spans="1:6" x14ac:dyDescent="0.35">
      <c r="A274" s="39">
        <f ca="1">IF(График!H284=0,График!I284,"")</f>
        <v>0.09</v>
      </c>
      <c r="B274" s="40">
        <f ca="1">IF(График!H284=0,График!B284,"")</f>
        <v>53386</v>
      </c>
      <c r="C274" s="41">
        <f ca="1">IF(График!H284=0,График!D284,"")</f>
        <v>98755.432732786561</v>
      </c>
      <c r="D274" s="41">
        <f ca="1">IF(График!H284=0,График!E284,"")</f>
        <v>19468.431814579642</v>
      </c>
      <c r="E274" s="41">
        <f ca="1">IF(График!H284=0,График!F284,"")</f>
        <v>79287.000918206919</v>
      </c>
      <c r="F274" s="41">
        <f ca="1">IF(График!H284=0,График!G284,"")</f>
        <v>2740545.3849236858</v>
      </c>
    </row>
    <row r="275" spans="1:6" x14ac:dyDescent="0.35">
      <c r="A275" s="39">
        <f ca="1">IF(График!H285=0,График!I285,"")</f>
        <v>0.09</v>
      </c>
      <c r="B275" s="40">
        <f ca="1">IF(График!H285=0,График!B285,"")</f>
        <v>53419</v>
      </c>
      <c r="C275" s="41">
        <f ca="1">IF(График!H285=0,График!D285,"")</f>
        <v>98755.432732786561</v>
      </c>
      <c r="D275" s="41">
        <f ca="1">IF(График!H285=0,График!E285,"")</f>
        <v>22299.780255406433</v>
      </c>
      <c r="E275" s="41">
        <f ca="1">IF(График!H285=0,График!F285,"")</f>
        <v>76455.652477380121</v>
      </c>
      <c r="F275" s="41">
        <f ca="1">IF(График!H285=0,График!G285,"")</f>
        <v>2664089.7324463055</v>
      </c>
    </row>
    <row r="276" spans="1:6" x14ac:dyDescent="0.35">
      <c r="A276" s="39">
        <f ca="1">IF(График!H286=0,График!I286,"")</f>
        <v>0.09</v>
      </c>
      <c r="B276" s="40">
        <f ca="1">IF(График!H286=0,График!B286,"")</f>
        <v>53447</v>
      </c>
      <c r="C276" s="41">
        <f ca="1">IF(График!H286=0,График!D286,"")</f>
        <v>98755.432732786561</v>
      </c>
      <c r="D276" s="41">
        <f ca="1">IF(График!H286=0,График!E286,"")</f>
        <v>18393.167467848463</v>
      </c>
      <c r="E276" s="41">
        <f ca="1">IF(График!H286=0,График!F286,"")</f>
        <v>80362.265264938091</v>
      </c>
      <c r="F276" s="41">
        <f ca="1">IF(График!H286=0,График!G286,"")</f>
        <v>2583727.4671813673</v>
      </c>
    </row>
    <row r="277" spans="1:6" x14ac:dyDescent="0.35">
      <c r="A277" s="39">
        <f ca="1">IF(График!H287=0,График!I287,"")</f>
        <v>0.09</v>
      </c>
      <c r="B277" s="40">
        <f ca="1">IF(График!H287=0,График!B287,"")</f>
        <v>53478</v>
      </c>
      <c r="C277" s="41">
        <f ca="1">IF(График!H287=0,График!D287,"")</f>
        <v>98755.432732786561</v>
      </c>
      <c r="D277" s="41">
        <f ca="1">IF(График!H287=0,График!E287,"")</f>
        <v>19749.588036810997</v>
      </c>
      <c r="E277" s="41">
        <f ca="1">IF(График!H287=0,График!F287,"")</f>
        <v>79005.844695975567</v>
      </c>
      <c r="F277" s="41">
        <f ca="1">IF(График!H287=0,График!G287,"")</f>
        <v>2504721.6224853918</v>
      </c>
    </row>
    <row r="278" spans="1:6" x14ac:dyDescent="0.35">
      <c r="A278" s="39">
        <f ca="1">IF(График!H288=0,График!I288,"")</f>
        <v>0.09</v>
      </c>
      <c r="B278" s="40">
        <f ca="1">IF(График!H288=0,График!B288,"")</f>
        <v>53510</v>
      </c>
      <c r="C278" s="41">
        <f ca="1">IF(График!H288=0,График!D288,"")</f>
        <v>98755.432732786561</v>
      </c>
      <c r="D278" s="41">
        <f ca="1">IF(График!H288=0,График!E288,"")</f>
        <v>19763.282939062818</v>
      </c>
      <c r="E278" s="41">
        <f ca="1">IF(График!H288=0,График!F288,"")</f>
        <v>78992.149793723744</v>
      </c>
      <c r="F278" s="41">
        <f ca="1">IF(График!H288=0,График!G288,"")</f>
        <v>2425729.4726916682</v>
      </c>
    </row>
    <row r="279" spans="1:6" x14ac:dyDescent="0.35">
      <c r="A279" s="39">
        <f ca="1">IF(График!H289=0,График!I289,"")</f>
        <v>0.09</v>
      </c>
      <c r="B279" s="40">
        <f ca="1">IF(График!H289=0,График!B289,"")</f>
        <v>53539</v>
      </c>
      <c r="C279" s="41">
        <f ca="1">IF(График!H289=0,График!D289,"")</f>
        <v>98755.432732786561</v>
      </c>
      <c r="D279" s="41">
        <f ca="1">IF(График!H289=0,График!E289,"")</f>
        <v>17345.62718828837</v>
      </c>
      <c r="E279" s="41">
        <f ca="1">IF(График!H289=0,График!F289,"")</f>
        <v>81409.805544498187</v>
      </c>
      <c r="F279" s="41">
        <f ca="1">IF(График!H289=0,График!G289,"")</f>
        <v>2344319.6671471698</v>
      </c>
    </row>
    <row r="280" spans="1:6" x14ac:dyDescent="0.35">
      <c r="A280" s="39">
        <f ca="1">IF(График!H290=0,График!I290,"")</f>
        <v>0.09</v>
      </c>
      <c r="B280" s="40">
        <f ca="1">IF(График!H290=0,График!B290,"")</f>
        <v>53570</v>
      </c>
      <c r="C280" s="41">
        <f ca="1">IF(График!H290=0,График!D290,"")</f>
        <v>98755.432732786561</v>
      </c>
      <c r="D280" s="41">
        <f ca="1">IF(График!H290=0,График!E290,"")</f>
        <v>17919.594168056447</v>
      </c>
      <c r="E280" s="41">
        <f ca="1">IF(График!H290=0,График!F290,"")</f>
        <v>80835.838564730118</v>
      </c>
      <c r="F280" s="41">
        <f ca="1">IF(График!H290=0,График!G290,"")</f>
        <v>2263483.8285824396</v>
      </c>
    </row>
    <row r="281" spans="1:6" x14ac:dyDescent="0.35">
      <c r="A281" s="39">
        <f ca="1">IF(График!H291=0,График!I291,"")</f>
        <v>0.09</v>
      </c>
      <c r="B281" s="40">
        <f ca="1">IF(График!H291=0,График!B291,"")</f>
        <v>53601</v>
      </c>
      <c r="C281" s="41">
        <f ca="1">IF(График!H291=0,График!D291,"")</f>
        <v>98755.432732786561</v>
      </c>
      <c r="D281" s="41">
        <f ca="1">IF(График!H291=0,График!E291,"")</f>
        <v>17301.698306150702</v>
      </c>
      <c r="E281" s="41">
        <f ca="1">IF(График!H291=0,График!F291,"")</f>
        <v>81453.734426635856</v>
      </c>
      <c r="F281" s="41">
        <f ca="1">IF(График!H291=0,График!G291,"")</f>
        <v>2182030.0941558038</v>
      </c>
    </row>
    <row r="282" spans="1:6" x14ac:dyDescent="0.35">
      <c r="A282" s="39">
        <f ca="1">IF(График!H292=0,График!I292,"")</f>
        <v>0.09</v>
      </c>
      <c r="B282" s="40">
        <f ca="1">IF(График!H292=0,График!B292,"")</f>
        <v>53631</v>
      </c>
      <c r="C282" s="41">
        <f ca="1">IF(График!H292=0,График!D292,"")</f>
        <v>98755.432732786561</v>
      </c>
      <c r="D282" s="41">
        <f ca="1">IF(График!H292=0,График!E292,"")</f>
        <v>16141.044532111422</v>
      </c>
      <c r="E282" s="41">
        <f ca="1">IF(График!H292=0,График!F292,"")</f>
        <v>82614.388200675137</v>
      </c>
      <c r="F282" s="41">
        <f ca="1">IF(График!H292=0,График!G292,"")</f>
        <v>2099415.7059551287</v>
      </c>
    </row>
    <row r="283" spans="1:6" x14ac:dyDescent="0.35">
      <c r="A283" s="39">
        <f ca="1">IF(График!H293=0,График!I293,"")</f>
        <v>0.09</v>
      </c>
      <c r="B283" s="40">
        <f ca="1">IF(График!H293=0,График!B293,"")</f>
        <v>53661</v>
      </c>
      <c r="C283" s="41">
        <f ca="1">IF(График!H293=0,График!D293,"")</f>
        <v>98755.432732786561</v>
      </c>
      <c r="D283" s="41">
        <f ca="1">IF(График!H293=0,График!E293,"")</f>
        <v>15529.924400216018</v>
      </c>
      <c r="E283" s="41">
        <f ca="1">IF(График!H293=0,График!F293,"")</f>
        <v>83225.508332570549</v>
      </c>
      <c r="F283" s="41">
        <f ca="1">IF(График!H293=0,График!G293,"")</f>
        <v>2016190.1976225581</v>
      </c>
    </row>
    <row r="284" spans="1:6" x14ac:dyDescent="0.35">
      <c r="A284" s="39">
        <f ca="1">IF(График!H294=0,График!I294,"")</f>
        <v>0.09</v>
      </c>
      <c r="B284" s="40">
        <f ca="1">IF(График!H294=0,График!B294,"")</f>
        <v>53692</v>
      </c>
      <c r="C284" s="41">
        <f ca="1">IF(График!H294=0,График!D294,"")</f>
        <v>98755.432732786561</v>
      </c>
      <c r="D284" s="41">
        <f ca="1">IF(График!H294=0,График!E294,"")</f>
        <v>15411.426442101198</v>
      </c>
      <c r="E284" s="41">
        <f ca="1">IF(График!H294=0,График!F294,"")</f>
        <v>83344.006290685356</v>
      </c>
      <c r="F284" s="41">
        <f ca="1">IF(График!H294=0,График!G294,"")</f>
        <v>1932846.1913318727</v>
      </c>
    </row>
    <row r="285" spans="1:6" x14ac:dyDescent="0.35">
      <c r="A285" s="39">
        <f ca="1">IF(График!H295=0,График!I295,"")</f>
        <v>0.09</v>
      </c>
      <c r="B285" s="40">
        <f ca="1">IF(График!H295=0,График!B295,"")</f>
        <v>53723</v>
      </c>
      <c r="C285" s="41">
        <f ca="1">IF(График!H295=0,График!D295,"")</f>
        <v>98755.432732786561</v>
      </c>
      <c r="D285" s="41">
        <f ca="1">IF(График!H295=0,График!E295,"")</f>
        <v>14774.358558399794</v>
      </c>
      <c r="E285" s="41">
        <f ca="1">IF(График!H295=0,График!F295,"")</f>
        <v>83981.074174386769</v>
      </c>
      <c r="F285" s="41">
        <f ca="1">IF(График!H295=0,График!G295,"")</f>
        <v>1848865.117157486</v>
      </c>
    </row>
    <row r="286" spans="1:6" x14ac:dyDescent="0.35">
      <c r="A286" s="39">
        <f ca="1">IF(График!H296=0,График!I296,"")</f>
        <v>0.09</v>
      </c>
      <c r="B286" s="40">
        <f ca="1">IF(График!H296=0,График!B296,"")</f>
        <v>53751</v>
      </c>
      <c r="C286" s="41">
        <f ca="1">IF(График!H296=0,График!D296,"")</f>
        <v>98755.432732786561</v>
      </c>
      <c r="D286" s="41">
        <f ca="1">IF(График!H296=0,График!E296,"")</f>
        <v>12764.767384210589</v>
      </c>
      <c r="E286" s="41">
        <f ca="1">IF(График!H296=0,График!F296,"")</f>
        <v>85990.665348575974</v>
      </c>
      <c r="F286" s="41">
        <f ca="1">IF(График!H296=0,График!G296,"")</f>
        <v>1762874.4518089101</v>
      </c>
    </row>
    <row r="287" spans="1:6" x14ac:dyDescent="0.35">
      <c r="A287" s="39">
        <f ca="1">IF(График!H297=0,График!I297,"")</f>
        <v>0.09</v>
      </c>
      <c r="B287" s="40">
        <f ca="1">IF(График!H297=0,График!B297,"")</f>
        <v>53783</v>
      </c>
      <c r="C287" s="41">
        <f ca="1">IF(График!H297=0,График!D297,"")</f>
        <v>98755.432732786561</v>
      </c>
      <c r="D287" s="41">
        <f ca="1">IF(График!H297=0,График!E297,"")</f>
        <v>13909.803893725099</v>
      </c>
      <c r="E287" s="41">
        <f ca="1">IF(График!H297=0,График!F297,"")</f>
        <v>84845.628839061465</v>
      </c>
      <c r="F287" s="41">
        <f ca="1">IF(График!H297=0,График!G297,"")</f>
        <v>1678028.8229698488</v>
      </c>
    </row>
    <row r="288" spans="1:6" x14ac:dyDescent="0.35">
      <c r="A288" s="39">
        <f ca="1">IF(График!H298=0,График!I298,"")</f>
        <v>0.09</v>
      </c>
      <c r="B288" s="40">
        <f ca="1">IF(График!H298=0,График!B298,"")</f>
        <v>53812</v>
      </c>
      <c r="C288" s="41">
        <f ca="1">IF(График!H298=0,График!D298,"")</f>
        <v>98755.432732786561</v>
      </c>
      <c r="D288" s="41">
        <f ca="1">IF(График!H298=0,График!E298,"")</f>
        <v>11999.055419044673</v>
      </c>
      <c r="E288" s="41">
        <f ca="1">IF(График!H298=0,График!F298,"")</f>
        <v>86756.37731374189</v>
      </c>
      <c r="F288" s="41">
        <f ca="1">IF(График!H298=0,График!G298,"")</f>
        <v>1591272.4456561068</v>
      </c>
    </row>
    <row r="289" spans="1:6" x14ac:dyDescent="0.35">
      <c r="A289" s="39">
        <f ca="1">IF(График!H299=0,График!I299,"")</f>
        <v>0.09</v>
      </c>
      <c r="B289" s="40">
        <f ca="1">IF(График!H299=0,График!B299,"")</f>
        <v>53843</v>
      </c>
      <c r="C289" s="41">
        <f ca="1">IF(График!H299=0,График!D299,"")</f>
        <v>98755.432732786561</v>
      </c>
      <c r="D289" s="41">
        <f ca="1">IF(График!H299=0,График!E299,"")</f>
        <v>12163.424995563117</v>
      </c>
      <c r="E289" s="41">
        <f ca="1">IF(График!H299=0,График!F299,"")</f>
        <v>86592.007737223437</v>
      </c>
      <c r="F289" s="41">
        <f ca="1">IF(График!H299=0,График!G299,"")</f>
        <v>1504680.4379188833</v>
      </c>
    </row>
    <row r="290" spans="1:6" x14ac:dyDescent="0.35">
      <c r="A290" s="39">
        <f ca="1">IF(График!H300=0,График!I300,"")</f>
        <v>0.09</v>
      </c>
      <c r="B290" s="40">
        <f ca="1">IF(График!H300=0,График!B300,"")</f>
        <v>53874</v>
      </c>
      <c r="C290" s="41">
        <f ca="1">IF(График!H300=0,График!D300,"")</f>
        <v>98755.432732786561</v>
      </c>
      <c r="D290" s="41">
        <f ca="1">IF(График!H300=0,График!E300,"")</f>
        <v>11501.529922722422</v>
      </c>
      <c r="E290" s="41">
        <f ca="1">IF(График!H300=0,График!F300,"")</f>
        <v>87253.902810064144</v>
      </c>
      <c r="F290" s="41">
        <f ca="1">IF(График!H300=0,График!G300,"")</f>
        <v>1417426.5351088191</v>
      </c>
    </row>
    <row r="291" spans="1:6" x14ac:dyDescent="0.35">
      <c r="A291" s="39">
        <f ca="1">IF(График!H301=0,График!I301,"")</f>
        <v>0.09</v>
      </c>
      <c r="B291" s="40">
        <f ca="1">IF(График!H301=0,График!B301,"")</f>
        <v>53904</v>
      </c>
      <c r="C291" s="41">
        <f ca="1">IF(График!H301=0,График!D301,"")</f>
        <v>98755.432732786561</v>
      </c>
      <c r="D291" s="41">
        <f ca="1">IF(График!H301=0,График!E301,"")</f>
        <v>10485.072999435099</v>
      </c>
      <c r="E291" s="41">
        <f ca="1">IF(График!H301=0,График!F301,"")</f>
        <v>88270.359733351463</v>
      </c>
      <c r="F291" s="41">
        <f ca="1">IF(График!H301=0,График!G301,"")</f>
        <v>1329156.1753754676</v>
      </c>
    </row>
    <row r="292" spans="1:6" x14ac:dyDescent="0.35">
      <c r="A292" s="39">
        <f ca="1">IF(График!H302=0,График!I302,"")</f>
        <v>0.09</v>
      </c>
      <c r="B292" s="40">
        <f ca="1">IF(График!H302=0,График!B302,"")</f>
        <v>53937</v>
      </c>
      <c r="C292" s="41">
        <f ca="1">IF(График!H302=0,График!D302,"")</f>
        <v>98755.432732786561</v>
      </c>
      <c r="D292" s="41">
        <f ca="1">IF(График!H302=0,График!E302,"")</f>
        <v>10815.32559141134</v>
      </c>
      <c r="E292" s="41">
        <f ca="1">IF(График!H302=0,График!F302,"")</f>
        <v>87940.107141375222</v>
      </c>
      <c r="F292" s="41">
        <f ca="1">IF(График!H302=0,График!G302,"")</f>
        <v>1241216.0682340923</v>
      </c>
    </row>
    <row r="293" spans="1:6" x14ac:dyDescent="0.35">
      <c r="A293" s="39">
        <f ca="1">IF(График!H303=0,График!I303,"")</f>
        <v>0.09</v>
      </c>
      <c r="B293" s="40">
        <f ca="1">IF(График!H303=0,График!B303,"")</f>
        <v>53965</v>
      </c>
      <c r="C293" s="41">
        <f ca="1">IF(График!H303=0,График!D303,"")</f>
        <v>98755.432732786561</v>
      </c>
      <c r="D293" s="41">
        <f ca="1">IF(График!H303=0,График!E303,"")</f>
        <v>8569.4917587668842</v>
      </c>
      <c r="E293" s="41">
        <f ca="1">IF(График!H303=0,График!F303,"")</f>
        <v>90185.940974019672</v>
      </c>
      <c r="F293" s="41">
        <f ca="1">IF(График!H303=0,График!G303,"")</f>
        <v>1151030.1272600726</v>
      </c>
    </row>
    <row r="294" spans="1:6" x14ac:dyDescent="0.35">
      <c r="A294" s="39">
        <f ca="1">IF(График!H304=0,График!I304,"")</f>
        <v>0.09</v>
      </c>
      <c r="B294" s="40">
        <f ca="1">IF(График!H304=0,График!B304,"")</f>
        <v>53996</v>
      </c>
      <c r="C294" s="41">
        <f ca="1">IF(График!H304=0,График!D304,"")</f>
        <v>98755.432732786561</v>
      </c>
      <c r="D294" s="41">
        <f ca="1">IF(График!H304=0,График!E304,"")</f>
        <v>8798.2850823441167</v>
      </c>
      <c r="E294" s="41">
        <f ca="1">IF(График!H304=0,График!F304,"")</f>
        <v>89957.14765044245</v>
      </c>
      <c r="F294" s="41">
        <f ca="1">IF(График!H304=0,График!G304,"")</f>
        <v>1061072.9796096301</v>
      </c>
    </row>
    <row r="295" spans="1:6" x14ac:dyDescent="0.35">
      <c r="A295" s="39">
        <f ca="1">IF(График!H305=0,График!I305,"")</f>
        <v>0.09</v>
      </c>
      <c r="B295" s="40">
        <f ca="1">IF(График!H305=0,График!B305,"")</f>
        <v>54028</v>
      </c>
      <c r="C295" s="41">
        <f ca="1">IF(График!H305=0,График!D305,"")</f>
        <v>98755.432732786561</v>
      </c>
      <c r="D295" s="41">
        <f ca="1">IF(График!H305=0,График!E305,"")</f>
        <v>8372.3018665088621</v>
      </c>
      <c r="E295" s="41">
        <f ca="1">IF(График!H305=0,График!F305,"")</f>
        <v>90383.130866277701</v>
      </c>
      <c r="F295" s="41">
        <f ca="1">IF(График!H305=0,График!G305,"")</f>
        <v>970689.84874335234</v>
      </c>
    </row>
    <row r="296" spans="1:6" x14ac:dyDescent="0.35">
      <c r="A296" s="39">
        <f ca="1">IF(График!H306=0,График!I306,"")</f>
        <v>0.09</v>
      </c>
      <c r="B296" s="40">
        <f ca="1">IF(График!H306=0,График!B306,"")</f>
        <v>54057</v>
      </c>
      <c r="C296" s="41">
        <f ca="1">IF(График!H306=0,График!D306,"")</f>
        <v>98755.432732786561</v>
      </c>
      <c r="D296" s="41">
        <f ca="1">IF(График!H306=0,График!E306,"")</f>
        <v>6941.0972745757526</v>
      </c>
      <c r="E296" s="41">
        <f ca="1">IF(График!H306=0,График!F306,"")</f>
        <v>91814.335458210815</v>
      </c>
      <c r="F296" s="41">
        <f ca="1">IF(График!H306=0,График!G306,"")</f>
        <v>878875.51328514155</v>
      </c>
    </row>
    <row r="297" spans="1:6" x14ac:dyDescent="0.35">
      <c r="A297" s="39">
        <f ca="1">IF(График!H307=0,График!I307,"")</f>
        <v>0.09</v>
      </c>
      <c r="B297" s="40">
        <f ca="1">IF(График!H307=0,График!B307,"")</f>
        <v>54088</v>
      </c>
      <c r="C297" s="41">
        <f ca="1">IF(График!H307=0,График!D307,"")</f>
        <v>98755.432732786561</v>
      </c>
      <c r="D297" s="41">
        <f ca="1">IF(График!H307=0,График!E307,"")</f>
        <v>6717.9799508645065</v>
      </c>
      <c r="E297" s="41">
        <f ca="1">IF(График!H307=0,График!F307,"")</f>
        <v>92037.452781922053</v>
      </c>
      <c r="F297" s="41">
        <f ca="1">IF(График!H307=0,График!G307,"")</f>
        <v>786838.06050321949</v>
      </c>
    </row>
    <row r="298" spans="1:6" x14ac:dyDescent="0.35">
      <c r="A298" s="39">
        <f ca="1">IF(График!H308=0,График!I308,"")</f>
        <v>0.09</v>
      </c>
      <c r="B298" s="40">
        <f ca="1">IF(График!H308=0,График!B308,"")</f>
        <v>54119</v>
      </c>
      <c r="C298" s="41">
        <f ca="1">IF(График!H308=0,График!D308,"")</f>
        <v>98755.432732786561</v>
      </c>
      <c r="D298" s="41">
        <f ca="1">IF(График!H308=0,График!E308,"")</f>
        <v>6014.4607912437868</v>
      </c>
      <c r="E298" s="41">
        <f ca="1">IF(График!H308=0,График!F308,"")</f>
        <v>92740.971941542768</v>
      </c>
      <c r="F298" s="41">
        <f ca="1">IF(График!H308=0,График!G308,"")</f>
        <v>694097.08856167668</v>
      </c>
    </row>
    <row r="299" spans="1:6" x14ac:dyDescent="0.35">
      <c r="A299" s="39">
        <f ca="1">IF(График!H309=0,График!I309,"")</f>
        <v>0.09</v>
      </c>
      <c r="B299" s="40">
        <f ca="1">IF(График!H309=0,График!B309,"")</f>
        <v>54148</v>
      </c>
      <c r="C299" s="41">
        <f ca="1">IF(График!H309=0,График!D309,"")</f>
        <v>98755.432732786561</v>
      </c>
      <c r="D299" s="41">
        <f ca="1">IF(График!H309=0,График!E309,"")</f>
        <v>4963.2695921807572</v>
      </c>
      <c r="E299" s="41">
        <f ca="1">IF(График!H309=0,График!F309,"")</f>
        <v>93792.1631406058</v>
      </c>
      <c r="F299" s="41">
        <f ca="1">IF(График!H309=0,График!G309,"")</f>
        <v>600304.92542107089</v>
      </c>
    </row>
    <row r="300" spans="1:6" x14ac:dyDescent="0.35">
      <c r="A300" s="39">
        <f ca="1">IF(График!H310=0,График!I310,"")</f>
        <v>0.09</v>
      </c>
      <c r="B300" s="40">
        <f ca="1">IF(График!H310=0,График!B310,"")</f>
        <v>54178</v>
      </c>
      <c r="C300" s="41">
        <f ca="1">IF(График!H310=0,График!D310,"")</f>
        <v>98755.432732786561</v>
      </c>
      <c r="D300" s="41">
        <f ca="1">IF(График!H310=0,График!E310,"")</f>
        <v>4440.6117770873734</v>
      </c>
      <c r="E300" s="41">
        <f ca="1">IF(График!H310=0,График!F310,"")</f>
        <v>94314.820955699193</v>
      </c>
      <c r="F300" s="41">
        <f ca="1">IF(График!H310=0,График!G310,"")</f>
        <v>505990.1044653717</v>
      </c>
    </row>
    <row r="301" spans="1:6" x14ac:dyDescent="0.35">
      <c r="A301" s="39">
        <f ca="1">IF(График!H311=0,График!I311,"")</f>
        <v>0.09</v>
      </c>
      <c r="B301" s="40">
        <f ca="1">IF(График!H311=0,График!B311,"")</f>
        <v>54210</v>
      </c>
      <c r="C301" s="41">
        <f ca="1">IF(График!H311=0,График!D311,"")</f>
        <v>98755.432732786561</v>
      </c>
      <c r="D301" s="41">
        <f ca="1">IF(График!H311=0,График!E311,"")</f>
        <v>3992.4698653706041</v>
      </c>
      <c r="E301" s="41">
        <f ca="1">IF(График!H311=0,График!F311,"")</f>
        <v>94762.962867415961</v>
      </c>
      <c r="F301" s="41">
        <f ca="1">IF(График!H311=0,График!G311,"")</f>
        <v>411227.14159795572</v>
      </c>
    </row>
    <row r="302" spans="1:6" x14ac:dyDescent="0.35">
      <c r="A302" s="39">
        <f ca="1">IF(График!H312=0,График!I312,"")</f>
        <v>0.09</v>
      </c>
      <c r="B302" s="40">
        <f ca="1">IF(График!H312=0,График!B312,"")</f>
        <v>54239</v>
      </c>
      <c r="C302" s="41">
        <f ca="1">IF(График!H312=0,График!D312,"")</f>
        <v>98755.432732786561</v>
      </c>
      <c r="D302" s="41">
        <f ca="1">IF(График!H312=0,График!E312,"")</f>
        <v>2940.5557248511359</v>
      </c>
      <c r="E302" s="41">
        <f ca="1">IF(График!H312=0,График!F312,"")</f>
        <v>95814.877007935429</v>
      </c>
      <c r="F302" s="41">
        <f ca="1">IF(График!H312=0,График!G312,"")</f>
        <v>315412.26459002029</v>
      </c>
    </row>
    <row r="303" spans="1:6" x14ac:dyDescent="0.35">
      <c r="A303" s="39">
        <f ca="1">IF(График!H313=0,График!I313,"")</f>
        <v>0.09</v>
      </c>
      <c r="B303" s="40">
        <f ca="1">IF(График!H313=0,График!B313,"")</f>
        <v>54270</v>
      </c>
      <c r="C303" s="41">
        <f ca="1">IF(График!H313=0,График!D313,"")</f>
        <v>98755.432732786561</v>
      </c>
      <c r="D303" s="41">
        <f ca="1">IF(График!H313=0,График!E313,"")</f>
        <v>2410.9595019346757</v>
      </c>
      <c r="E303" s="41">
        <f ca="1">IF(График!H313=0,График!F313,"")</f>
        <v>96344.473230851887</v>
      </c>
      <c r="F303" s="41">
        <f ca="1">IF(График!H313=0,График!G313,"")</f>
        <v>219067.79135916842</v>
      </c>
    </row>
    <row r="304" spans="1:6" x14ac:dyDescent="0.35">
      <c r="A304" s="39">
        <f ca="1">IF(График!H314=0,График!I314,"")</f>
        <v>0.09</v>
      </c>
      <c r="B304" s="40">
        <f ca="1">IF(График!H314=0,График!B314,"")</f>
        <v>54301</v>
      </c>
      <c r="C304" s="41">
        <f ca="1">IF(График!H314=0,График!D314,"")</f>
        <v>98755.432732786561</v>
      </c>
      <c r="D304" s="41">
        <f ca="1">IF(График!H314=0,График!E314,"")</f>
        <v>1674.5181860056982</v>
      </c>
      <c r="E304" s="41">
        <f ca="1">IF(График!H314=0,График!F314,"")</f>
        <v>97080.91454678087</v>
      </c>
      <c r="F304" s="41">
        <f ca="1">IF(График!H314=0,График!G314,"")</f>
        <v>121986.87681238755</v>
      </c>
    </row>
    <row r="305" spans="1:6" x14ac:dyDescent="0.35">
      <c r="A305" s="39">
        <f ca="1">IF(График!H315=0,График!I315,"")</f>
        <v>0.09</v>
      </c>
      <c r="B305" s="40">
        <f ca="1">IF(График!H315=0,График!B315,"")</f>
        <v>54331</v>
      </c>
      <c r="C305" s="41">
        <f ca="1">IF(График!H315=0,График!D315,"")</f>
        <v>98755.432732786561</v>
      </c>
      <c r="D305" s="41">
        <f ca="1">IF(График!H315=0,График!E315,"")</f>
        <v>902.36867779026397</v>
      </c>
      <c r="E305" s="41">
        <f ca="1">IF(График!H315=0,График!F315,"")</f>
        <v>97853.064054996299</v>
      </c>
      <c r="F305" s="41">
        <f ca="1">IF(График!H315=0,График!G315,"")</f>
        <v>24133.81275739125</v>
      </c>
    </row>
    <row r="306" spans="1:6" x14ac:dyDescent="0.35">
      <c r="A306" s="39" t="str">
        <f ca="1">IF(График!H316=0,График!I316,"")</f>
        <v/>
      </c>
      <c r="B306" s="40" t="str">
        <f ca="1">IF(График!H316=0,График!B316,"")</f>
        <v/>
      </c>
      <c r="C306" s="41" t="str">
        <f ca="1">IF(График!H316=0,График!D316,"")</f>
        <v/>
      </c>
      <c r="D306" s="41" t="str">
        <f ca="1">IF(График!H316=0,График!E316,"")</f>
        <v/>
      </c>
      <c r="E306" s="41" t="str">
        <f ca="1">IF(График!H316=0,График!F316,"")</f>
        <v/>
      </c>
      <c r="F306" s="41" t="str">
        <f ca="1">IF(График!H316=0,График!G316,"")</f>
        <v/>
      </c>
    </row>
    <row r="307" spans="1:6" x14ac:dyDescent="0.35">
      <c r="A307" s="39" t="str">
        <f ca="1">IF(График!H317=0,График!I317,"")</f>
        <v/>
      </c>
      <c r="B307" s="40" t="str">
        <f ca="1">IF(График!H317=0,График!B317,"")</f>
        <v/>
      </c>
      <c r="C307" s="41" t="str">
        <f ca="1">IF(График!H317=0,График!D317,"")</f>
        <v/>
      </c>
      <c r="D307" s="41" t="str">
        <f ca="1">IF(График!H317=0,График!E317,"")</f>
        <v/>
      </c>
      <c r="E307" s="41" t="str">
        <f ca="1">IF(График!H317=0,График!F317,"")</f>
        <v/>
      </c>
      <c r="F307" s="41" t="str">
        <f ca="1">IF(График!H317=0,График!G317,"")</f>
        <v/>
      </c>
    </row>
    <row r="308" spans="1:6" x14ac:dyDescent="0.35">
      <c r="A308" s="39" t="str">
        <f ca="1">IF(График!H318=0,График!I318,"")</f>
        <v/>
      </c>
      <c r="B308" s="40" t="str">
        <f ca="1">IF(График!H318=0,График!B318,"")</f>
        <v/>
      </c>
      <c r="C308" s="41" t="str">
        <f ca="1">IF(График!H318=0,График!D318,"")</f>
        <v/>
      </c>
      <c r="D308" s="41" t="str">
        <f ca="1">IF(График!H318=0,График!E318,"")</f>
        <v/>
      </c>
      <c r="E308" s="41" t="str">
        <f ca="1">IF(График!H318=0,График!F318,"")</f>
        <v/>
      </c>
      <c r="F308" s="41" t="str">
        <f ca="1">IF(График!H318=0,График!G318,"")</f>
        <v/>
      </c>
    </row>
    <row r="309" spans="1:6" x14ac:dyDescent="0.35">
      <c r="A309" s="39" t="str">
        <f ca="1">IF(График!H319=0,График!I319,"")</f>
        <v/>
      </c>
      <c r="B309" s="40" t="str">
        <f ca="1">IF(График!H319=0,График!B319,"")</f>
        <v/>
      </c>
      <c r="C309" s="41" t="str">
        <f ca="1">IF(График!H319=0,График!D319,"")</f>
        <v/>
      </c>
      <c r="D309" s="41" t="str">
        <f ca="1">IF(График!H319=0,График!E319,"")</f>
        <v/>
      </c>
      <c r="E309" s="41" t="str">
        <f ca="1">IF(График!H319=0,График!F319,"")</f>
        <v/>
      </c>
      <c r="F309" s="41" t="str">
        <f ca="1">IF(График!H319=0,График!G319,"")</f>
        <v/>
      </c>
    </row>
    <row r="310" spans="1:6" x14ac:dyDescent="0.35">
      <c r="A310" s="39" t="str">
        <f ca="1">IF(График!H320=0,График!I320,"")</f>
        <v/>
      </c>
      <c r="B310" s="40" t="str">
        <f ca="1">IF(График!H320=0,График!B320,"")</f>
        <v/>
      </c>
      <c r="C310" s="41" t="str">
        <f ca="1">IF(График!H320=0,График!D320,"")</f>
        <v/>
      </c>
      <c r="D310" s="41" t="str">
        <f ca="1">IF(График!H320=0,График!E320,"")</f>
        <v/>
      </c>
      <c r="E310" s="41" t="str">
        <f ca="1">IF(График!H320=0,График!F320,"")</f>
        <v/>
      </c>
      <c r="F310" s="41" t="str">
        <f ca="1">IF(График!H320=0,График!G320,"")</f>
        <v/>
      </c>
    </row>
    <row r="311" spans="1:6" x14ac:dyDescent="0.35">
      <c r="A311" s="39" t="str">
        <f ca="1">IF(График!H321=0,График!I321,"")</f>
        <v/>
      </c>
      <c r="B311" s="40" t="str">
        <f ca="1">IF(График!H321=0,График!B321,"")</f>
        <v/>
      </c>
      <c r="C311" s="41" t="str">
        <f ca="1">IF(График!H321=0,График!D321,"")</f>
        <v/>
      </c>
      <c r="D311" s="41" t="str">
        <f ca="1">IF(График!H321=0,График!E321,"")</f>
        <v/>
      </c>
      <c r="E311" s="41" t="str">
        <f ca="1">IF(График!H321=0,График!F321,"")</f>
        <v/>
      </c>
      <c r="F311" s="41" t="str">
        <f ca="1">IF(График!H321=0,График!G321,"")</f>
        <v/>
      </c>
    </row>
    <row r="312" spans="1:6" x14ac:dyDescent="0.35">
      <c r="A312" s="39" t="str">
        <f ca="1">IF(График!H322=0,График!I322,"")</f>
        <v/>
      </c>
      <c r="B312" s="40" t="str">
        <f ca="1">IF(График!H322=0,График!B322,"")</f>
        <v/>
      </c>
      <c r="C312" s="41" t="str">
        <f ca="1">IF(График!H322=0,График!D322,"")</f>
        <v/>
      </c>
      <c r="D312" s="41" t="str">
        <f ca="1">IF(График!H322=0,График!E322,"")</f>
        <v/>
      </c>
      <c r="E312" s="41" t="str">
        <f ca="1">IF(График!H322=0,График!F322,"")</f>
        <v/>
      </c>
      <c r="F312" s="41" t="str">
        <f ca="1">IF(График!H322=0,График!G322,"")</f>
        <v/>
      </c>
    </row>
    <row r="313" spans="1:6" x14ac:dyDescent="0.35">
      <c r="A313" s="39" t="str">
        <f ca="1">IF(График!H323=0,График!I323,"")</f>
        <v/>
      </c>
      <c r="B313" s="40" t="str">
        <f ca="1">IF(График!H323=0,График!B323,"")</f>
        <v/>
      </c>
      <c r="C313" s="41" t="str">
        <f ca="1">IF(График!H323=0,График!D323,"")</f>
        <v/>
      </c>
      <c r="D313" s="41" t="str">
        <f ca="1">IF(График!H323=0,График!E323,"")</f>
        <v/>
      </c>
      <c r="E313" s="41" t="str">
        <f ca="1">IF(График!H323=0,График!F323,"")</f>
        <v/>
      </c>
      <c r="F313" s="41" t="str">
        <f ca="1">IF(График!H323=0,График!G323,"")</f>
        <v/>
      </c>
    </row>
    <row r="314" spans="1:6" x14ac:dyDescent="0.35">
      <c r="A314" s="39" t="str">
        <f ca="1">IF(График!H324=0,График!I324,"")</f>
        <v/>
      </c>
      <c r="B314" s="40" t="str">
        <f ca="1">IF(График!H324=0,График!B324,"")</f>
        <v/>
      </c>
      <c r="C314" s="41" t="str">
        <f ca="1">IF(График!H324=0,График!D324,"")</f>
        <v/>
      </c>
      <c r="D314" s="41" t="str">
        <f ca="1">IF(График!H324=0,График!E324,"")</f>
        <v/>
      </c>
      <c r="E314" s="41" t="str">
        <f ca="1">IF(График!H324=0,График!F324,"")</f>
        <v/>
      </c>
      <c r="F314" s="41" t="str">
        <f ca="1">IF(График!H324=0,График!G324,"")</f>
        <v/>
      </c>
    </row>
    <row r="315" spans="1:6" x14ac:dyDescent="0.35">
      <c r="A315" s="39" t="str">
        <f ca="1">IF(График!H325=0,График!I325,"")</f>
        <v/>
      </c>
      <c r="B315" s="40" t="str">
        <f ca="1">IF(График!H325=0,График!B325,"")</f>
        <v/>
      </c>
      <c r="C315" s="41" t="str">
        <f ca="1">IF(График!H325=0,График!D325,"")</f>
        <v/>
      </c>
      <c r="D315" s="41" t="str">
        <f ca="1">IF(График!H325=0,График!E325,"")</f>
        <v/>
      </c>
      <c r="E315" s="41" t="str">
        <f ca="1">IF(График!H325=0,График!F325,"")</f>
        <v/>
      </c>
      <c r="F315" s="41" t="str">
        <f ca="1">IF(График!H325=0,График!G325,"")</f>
        <v/>
      </c>
    </row>
    <row r="316" spans="1:6" x14ac:dyDescent="0.35">
      <c r="A316" s="39" t="str">
        <f ca="1">IF(График!H326=0,График!I326,"")</f>
        <v/>
      </c>
      <c r="B316" s="40" t="str">
        <f ca="1">IF(График!H326=0,График!B326,"")</f>
        <v/>
      </c>
      <c r="C316" s="41" t="str">
        <f ca="1">IF(График!H326=0,График!D326,"")</f>
        <v/>
      </c>
      <c r="D316" s="41" t="str">
        <f ca="1">IF(График!H326=0,График!E326,"")</f>
        <v/>
      </c>
      <c r="E316" s="41" t="str">
        <f ca="1">IF(График!H326=0,График!F326,"")</f>
        <v/>
      </c>
      <c r="F316" s="41" t="str">
        <f ca="1">IF(График!H326=0,График!G326,"")</f>
        <v/>
      </c>
    </row>
    <row r="317" spans="1:6" x14ac:dyDescent="0.35">
      <c r="A317" s="39" t="str">
        <f ca="1">IF(График!H327=0,График!I327,"")</f>
        <v/>
      </c>
      <c r="B317" s="40" t="str">
        <f ca="1">IF(График!H327=0,График!B327,"")</f>
        <v/>
      </c>
      <c r="C317" s="41" t="str">
        <f ca="1">IF(График!H327=0,График!D327,"")</f>
        <v/>
      </c>
      <c r="D317" s="41" t="str">
        <f ca="1">IF(График!H327=0,График!E327,"")</f>
        <v/>
      </c>
      <c r="E317" s="41" t="str">
        <f ca="1">IF(График!H327=0,График!F327,"")</f>
        <v/>
      </c>
      <c r="F317" s="41" t="str">
        <f ca="1">IF(График!H327=0,График!G327,"")</f>
        <v/>
      </c>
    </row>
    <row r="318" spans="1:6" x14ac:dyDescent="0.35">
      <c r="A318" s="39" t="str">
        <f ca="1">IF(График!H328=0,График!I328,"")</f>
        <v/>
      </c>
      <c r="B318" s="40" t="str">
        <f ca="1">IF(График!H328=0,График!B328,"")</f>
        <v/>
      </c>
      <c r="C318" s="41" t="str">
        <f ca="1">IF(График!H328=0,График!D328,"")</f>
        <v/>
      </c>
      <c r="D318" s="41" t="str">
        <f ca="1">IF(График!H328=0,График!E328,"")</f>
        <v/>
      </c>
      <c r="E318" s="41" t="str">
        <f ca="1">IF(График!H328=0,График!F328,"")</f>
        <v/>
      </c>
      <c r="F318" s="41" t="str">
        <f ca="1">IF(График!H328=0,График!G328,"")</f>
        <v/>
      </c>
    </row>
    <row r="319" spans="1:6" x14ac:dyDescent="0.35">
      <c r="A319" s="39" t="str">
        <f ca="1">IF(График!H329=0,График!I329,"")</f>
        <v/>
      </c>
      <c r="B319" s="40" t="str">
        <f ca="1">IF(График!H329=0,График!B329,"")</f>
        <v/>
      </c>
      <c r="C319" s="41" t="str">
        <f ca="1">IF(График!H329=0,График!D329,"")</f>
        <v/>
      </c>
      <c r="D319" s="41" t="str">
        <f ca="1">IF(График!H329=0,График!E329,"")</f>
        <v/>
      </c>
      <c r="E319" s="41" t="str">
        <f ca="1">IF(График!H329=0,График!F329,"")</f>
        <v/>
      </c>
      <c r="F319" s="41" t="str">
        <f ca="1">IF(График!H329=0,График!G329,"")</f>
        <v/>
      </c>
    </row>
    <row r="320" spans="1:6" x14ac:dyDescent="0.35">
      <c r="A320" s="39" t="str">
        <f ca="1">IF(График!H330=0,График!I330,"")</f>
        <v/>
      </c>
      <c r="B320" s="40" t="str">
        <f ca="1">IF(График!H330=0,График!B330,"")</f>
        <v/>
      </c>
      <c r="C320" s="41" t="str">
        <f ca="1">IF(График!H330=0,График!D330,"")</f>
        <v/>
      </c>
      <c r="D320" s="41" t="str">
        <f ca="1">IF(График!H330=0,График!E330,"")</f>
        <v/>
      </c>
      <c r="E320" s="41" t="str">
        <f ca="1">IF(График!H330=0,График!F330,"")</f>
        <v/>
      </c>
      <c r="F320" s="41" t="str">
        <f ca="1">IF(График!H330=0,График!G330,"")</f>
        <v/>
      </c>
    </row>
    <row r="321" spans="1:6" x14ac:dyDescent="0.35">
      <c r="A321" s="39" t="str">
        <f ca="1">IF(График!H331=0,График!I331,"")</f>
        <v/>
      </c>
      <c r="B321" s="40" t="str">
        <f ca="1">IF(График!H331=0,График!B331,"")</f>
        <v/>
      </c>
      <c r="C321" s="41" t="str">
        <f ca="1">IF(График!H331=0,График!D331,"")</f>
        <v/>
      </c>
      <c r="D321" s="41" t="str">
        <f ca="1">IF(График!H331=0,График!E331,"")</f>
        <v/>
      </c>
      <c r="E321" s="41" t="str">
        <f ca="1">IF(График!H331=0,График!F331,"")</f>
        <v/>
      </c>
      <c r="F321" s="41" t="str">
        <f ca="1">IF(График!H331=0,График!G331,"")</f>
        <v/>
      </c>
    </row>
    <row r="322" spans="1:6" x14ac:dyDescent="0.35">
      <c r="A322" s="39" t="str">
        <f ca="1">IF(График!H332=0,График!I332,"")</f>
        <v/>
      </c>
      <c r="B322" s="40" t="str">
        <f ca="1">IF(График!H332=0,График!B332,"")</f>
        <v/>
      </c>
      <c r="C322" s="41" t="str">
        <f ca="1">IF(График!H332=0,График!D332,"")</f>
        <v/>
      </c>
      <c r="D322" s="41" t="str">
        <f ca="1">IF(График!H332=0,График!E332,"")</f>
        <v/>
      </c>
      <c r="E322" s="41" t="str">
        <f ca="1">IF(График!H332=0,График!F332,"")</f>
        <v/>
      </c>
      <c r="F322" s="41" t="str">
        <f ca="1">IF(График!H332=0,График!G332,"")</f>
        <v/>
      </c>
    </row>
    <row r="323" spans="1:6" x14ac:dyDescent="0.35">
      <c r="A323" s="39" t="str">
        <f ca="1">IF(График!H333=0,График!I333,"")</f>
        <v/>
      </c>
      <c r="B323" s="40" t="str">
        <f ca="1">IF(График!H333=0,График!B333,"")</f>
        <v/>
      </c>
      <c r="C323" s="41" t="str">
        <f ca="1">IF(График!H333=0,График!D333,"")</f>
        <v/>
      </c>
      <c r="D323" s="41" t="str">
        <f ca="1">IF(График!H333=0,График!E333,"")</f>
        <v/>
      </c>
      <c r="E323" s="41" t="str">
        <f ca="1">IF(График!H333=0,График!F333,"")</f>
        <v/>
      </c>
      <c r="F323" s="41" t="str">
        <f ca="1">IF(График!H333=0,График!G333,"")</f>
        <v/>
      </c>
    </row>
    <row r="324" spans="1:6" x14ac:dyDescent="0.35">
      <c r="A324" s="39" t="str">
        <f ca="1">IF(График!H334=0,График!I334,"")</f>
        <v/>
      </c>
      <c r="B324" s="40" t="str">
        <f ca="1">IF(График!H334=0,График!B334,"")</f>
        <v/>
      </c>
      <c r="C324" s="41" t="str">
        <f ca="1">IF(График!H334=0,График!D334,"")</f>
        <v/>
      </c>
      <c r="D324" s="41" t="str">
        <f ca="1">IF(График!H334=0,График!E334,"")</f>
        <v/>
      </c>
      <c r="E324" s="41" t="str">
        <f ca="1">IF(График!H334=0,График!F334,"")</f>
        <v/>
      </c>
      <c r="F324" s="41" t="str">
        <f ca="1">IF(График!H334=0,График!G334,"")</f>
        <v/>
      </c>
    </row>
    <row r="325" spans="1:6" x14ac:dyDescent="0.35">
      <c r="A325" s="39" t="str">
        <f ca="1">IF(График!H335=0,График!I335,"")</f>
        <v/>
      </c>
      <c r="B325" s="40" t="str">
        <f ca="1">IF(График!H335=0,График!B335,"")</f>
        <v/>
      </c>
      <c r="C325" s="41" t="str">
        <f ca="1">IF(График!H335=0,График!D335,"")</f>
        <v/>
      </c>
      <c r="D325" s="41" t="str">
        <f ca="1">IF(График!H335=0,График!E335,"")</f>
        <v/>
      </c>
      <c r="E325" s="41" t="str">
        <f ca="1">IF(График!H335=0,График!F335,"")</f>
        <v/>
      </c>
      <c r="F325" s="41" t="str">
        <f ca="1">IF(График!H335=0,График!G335,"")</f>
        <v/>
      </c>
    </row>
    <row r="326" spans="1:6" x14ac:dyDescent="0.35">
      <c r="A326" s="39" t="str">
        <f ca="1">IF(График!H336=0,График!I336,"")</f>
        <v/>
      </c>
      <c r="B326" s="40" t="str">
        <f ca="1">IF(График!H336=0,График!B336,"")</f>
        <v/>
      </c>
      <c r="C326" s="41" t="str">
        <f ca="1">IF(График!H336=0,График!D336,"")</f>
        <v/>
      </c>
      <c r="D326" s="41" t="str">
        <f ca="1">IF(График!H336=0,График!E336,"")</f>
        <v/>
      </c>
      <c r="E326" s="41" t="str">
        <f ca="1">IF(График!H336=0,График!F336,"")</f>
        <v/>
      </c>
      <c r="F326" s="41" t="str">
        <f ca="1">IF(График!H336=0,График!G336,"")</f>
        <v/>
      </c>
    </row>
    <row r="327" spans="1:6" x14ac:dyDescent="0.35">
      <c r="A327" s="39" t="str">
        <f ca="1">IF(График!H337=0,График!I337,"")</f>
        <v/>
      </c>
      <c r="B327" s="40" t="str">
        <f ca="1">IF(График!H337=0,График!B337,"")</f>
        <v/>
      </c>
      <c r="C327" s="41" t="str">
        <f ca="1">IF(График!H337=0,График!D337,"")</f>
        <v/>
      </c>
      <c r="D327" s="41" t="str">
        <f ca="1">IF(График!H337=0,График!E337,"")</f>
        <v/>
      </c>
      <c r="E327" s="41" t="str">
        <f ca="1">IF(График!H337=0,График!F337,"")</f>
        <v/>
      </c>
      <c r="F327" s="41" t="str">
        <f ca="1">IF(График!H337=0,График!G337,"")</f>
        <v/>
      </c>
    </row>
    <row r="328" spans="1:6" x14ac:dyDescent="0.35">
      <c r="A328" s="39" t="str">
        <f ca="1">IF(График!H338=0,График!I338,"")</f>
        <v/>
      </c>
      <c r="B328" s="40" t="str">
        <f ca="1">IF(График!H338=0,График!B338,"")</f>
        <v/>
      </c>
      <c r="C328" s="41" t="str">
        <f ca="1">IF(График!H338=0,График!D338,"")</f>
        <v/>
      </c>
      <c r="D328" s="41" t="str">
        <f ca="1">IF(График!H338=0,График!E338,"")</f>
        <v/>
      </c>
      <c r="E328" s="41" t="str">
        <f ca="1">IF(График!H338=0,График!F338,"")</f>
        <v/>
      </c>
      <c r="F328" s="41" t="str">
        <f ca="1">IF(График!H338=0,График!G338,"")</f>
        <v/>
      </c>
    </row>
    <row r="329" spans="1:6" x14ac:dyDescent="0.35">
      <c r="A329" s="39" t="str">
        <f ca="1">IF(График!H339=0,График!I339,"")</f>
        <v/>
      </c>
      <c r="B329" s="40" t="str">
        <f ca="1">IF(График!H339=0,График!B339,"")</f>
        <v/>
      </c>
      <c r="C329" s="41" t="str">
        <f ca="1">IF(График!H339=0,График!D339,"")</f>
        <v/>
      </c>
      <c r="D329" s="41" t="str">
        <f ca="1">IF(График!H339=0,График!E339,"")</f>
        <v/>
      </c>
      <c r="E329" s="41" t="str">
        <f ca="1">IF(График!H339=0,График!F339,"")</f>
        <v/>
      </c>
      <c r="F329" s="41" t="str">
        <f ca="1">IF(График!H339=0,График!G339,"")</f>
        <v/>
      </c>
    </row>
    <row r="330" spans="1:6" x14ac:dyDescent="0.35">
      <c r="A330" s="39" t="str">
        <f ca="1">IF(График!H340=0,График!I340,"")</f>
        <v/>
      </c>
      <c r="B330" s="40" t="str">
        <f ca="1">IF(График!H340=0,График!B340,"")</f>
        <v/>
      </c>
      <c r="C330" s="41" t="str">
        <f ca="1">IF(График!H340=0,График!D340,"")</f>
        <v/>
      </c>
      <c r="D330" s="41" t="str">
        <f ca="1">IF(График!H340=0,График!E340,"")</f>
        <v/>
      </c>
      <c r="E330" s="41" t="str">
        <f ca="1">IF(График!H340=0,График!F340,"")</f>
        <v/>
      </c>
      <c r="F330" s="41" t="str">
        <f ca="1">IF(График!H340=0,График!G340,"")</f>
        <v/>
      </c>
    </row>
    <row r="331" spans="1:6" x14ac:dyDescent="0.35">
      <c r="A331" s="39" t="str">
        <f ca="1">IF(График!H341=0,График!I341,"")</f>
        <v/>
      </c>
      <c r="B331" s="40" t="str">
        <f ca="1">IF(График!H341=0,График!B341,"")</f>
        <v/>
      </c>
      <c r="C331" s="41" t="str">
        <f ca="1">IF(График!H341=0,График!D341,"")</f>
        <v/>
      </c>
      <c r="D331" s="41" t="str">
        <f ca="1">IF(График!H341=0,График!E341,"")</f>
        <v/>
      </c>
      <c r="E331" s="41" t="str">
        <f ca="1">IF(График!H341=0,График!F341,"")</f>
        <v/>
      </c>
      <c r="F331" s="41" t="str">
        <f ca="1">IF(График!H341=0,График!G341,"")</f>
        <v/>
      </c>
    </row>
    <row r="332" spans="1:6" x14ac:dyDescent="0.35">
      <c r="A332" s="39" t="str">
        <f ca="1">IF(График!H342=0,График!I342,"")</f>
        <v/>
      </c>
      <c r="B332" s="40" t="str">
        <f ca="1">IF(График!H342=0,График!B342,"")</f>
        <v/>
      </c>
      <c r="C332" s="41" t="str">
        <f ca="1">IF(График!H342=0,График!D342,"")</f>
        <v/>
      </c>
      <c r="D332" s="41" t="str">
        <f ca="1">IF(График!H342=0,График!E342,"")</f>
        <v/>
      </c>
      <c r="E332" s="41" t="str">
        <f ca="1">IF(График!H342=0,График!F342,"")</f>
        <v/>
      </c>
      <c r="F332" s="41" t="str">
        <f ca="1">IF(График!H342=0,График!G342,"")</f>
        <v/>
      </c>
    </row>
    <row r="333" spans="1:6" x14ac:dyDescent="0.35">
      <c r="A333" s="39" t="str">
        <f ca="1">IF(График!H343=0,График!I343,"")</f>
        <v/>
      </c>
      <c r="B333" s="40" t="str">
        <f ca="1">IF(График!H343=0,График!B343,"")</f>
        <v/>
      </c>
      <c r="C333" s="41" t="str">
        <f ca="1">IF(График!H343=0,График!D343,"")</f>
        <v/>
      </c>
      <c r="D333" s="41" t="str">
        <f ca="1">IF(График!H343=0,График!E343,"")</f>
        <v/>
      </c>
      <c r="E333" s="41" t="str">
        <f ca="1">IF(График!H343=0,График!F343,"")</f>
        <v/>
      </c>
      <c r="F333" s="41" t="str">
        <f ca="1">IF(График!H343=0,График!G343,"")</f>
        <v/>
      </c>
    </row>
    <row r="334" spans="1:6" x14ac:dyDescent="0.35">
      <c r="A334" s="39" t="str">
        <f ca="1">IF(График!H344=0,График!I344,"")</f>
        <v/>
      </c>
      <c r="B334" s="40" t="str">
        <f ca="1">IF(График!H344=0,График!B344,"")</f>
        <v/>
      </c>
      <c r="C334" s="41" t="str">
        <f ca="1">IF(График!H344=0,График!D344,"")</f>
        <v/>
      </c>
      <c r="D334" s="41" t="str">
        <f ca="1">IF(График!H344=0,График!E344,"")</f>
        <v/>
      </c>
      <c r="E334" s="41" t="str">
        <f ca="1">IF(График!H344=0,График!F344,"")</f>
        <v/>
      </c>
      <c r="F334" s="41" t="str">
        <f ca="1">IF(График!H344=0,График!G344,"")</f>
        <v/>
      </c>
    </row>
    <row r="335" spans="1:6" x14ac:dyDescent="0.35">
      <c r="A335" s="39" t="str">
        <f ca="1">IF(График!H345=0,График!I345,"")</f>
        <v/>
      </c>
      <c r="B335" s="40" t="str">
        <f ca="1">IF(График!H345=0,График!B345,"")</f>
        <v/>
      </c>
      <c r="C335" s="41" t="str">
        <f ca="1">IF(График!H345=0,График!D345,"")</f>
        <v/>
      </c>
      <c r="D335" s="41" t="str">
        <f ca="1">IF(График!H345=0,График!E345,"")</f>
        <v/>
      </c>
      <c r="E335" s="41" t="str">
        <f ca="1">IF(График!H345=0,График!F345,"")</f>
        <v/>
      </c>
      <c r="F335" s="41" t="str">
        <f ca="1">IF(График!H345=0,График!G345,"")</f>
        <v/>
      </c>
    </row>
    <row r="336" spans="1:6" x14ac:dyDescent="0.35">
      <c r="A336" s="39" t="str">
        <f ca="1">IF(График!H346=0,График!I346,"")</f>
        <v/>
      </c>
      <c r="B336" s="40" t="str">
        <f ca="1">IF(График!H346=0,График!B346,"")</f>
        <v/>
      </c>
      <c r="C336" s="41" t="str">
        <f ca="1">IF(График!H346=0,График!D346,"")</f>
        <v/>
      </c>
      <c r="D336" s="41" t="str">
        <f ca="1">IF(График!H346=0,График!E346,"")</f>
        <v/>
      </c>
      <c r="E336" s="41" t="str">
        <f ca="1">IF(График!H346=0,График!F346,"")</f>
        <v/>
      </c>
      <c r="F336" s="41" t="str">
        <f ca="1">IF(График!H346=0,График!G346,"")</f>
        <v/>
      </c>
    </row>
    <row r="337" spans="1:6" x14ac:dyDescent="0.35">
      <c r="A337" s="39" t="str">
        <f ca="1">IF(График!H347=0,График!I347,"")</f>
        <v/>
      </c>
      <c r="B337" s="40" t="str">
        <f ca="1">IF(График!H347=0,График!B347,"")</f>
        <v/>
      </c>
      <c r="C337" s="41" t="str">
        <f ca="1">IF(График!H347=0,График!D347,"")</f>
        <v/>
      </c>
      <c r="D337" s="41" t="str">
        <f ca="1">IF(График!H347=0,График!E347,"")</f>
        <v/>
      </c>
      <c r="E337" s="41" t="str">
        <f ca="1">IF(График!H347=0,График!F347,"")</f>
        <v/>
      </c>
      <c r="F337" s="41" t="str">
        <f ca="1">IF(График!H347=0,График!G347,"")</f>
        <v/>
      </c>
    </row>
    <row r="338" spans="1:6" x14ac:dyDescent="0.35">
      <c r="A338" s="39" t="str">
        <f ca="1">IF(График!H348=0,График!I348,"")</f>
        <v/>
      </c>
      <c r="B338" s="40" t="str">
        <f ca="1">IF(График!H348=0,График!B348,"")</f>
        <v/>
      </c>
      <c r="C338" s="41" t="str">
        <f ca="1">IF(График!H348=0,График!D348,"")</f>
        <v/>
      </c>
      <c r="D338" s="41" t="str">
        <f ca="1">IF(График!H348=0,График!E348,"")</f>
        <v/>
      </c>
      <c r="E338" s="41" t="str">
        <f ca="1">IF(График!H348=0,График!F348,"")</f>
        <v/>
      </c>
      <c r="F338" s="41" t="str">
        <f ca="1">IF(График!H348=0,График!G348,"")</f>
        <v/>
      </c>
    </row>
    <row r="339" spans="1:6" x14ac:dyDescent="0.35">
      <c r="A339" s="39" t="str">
        <f ca="1">IF(График!H349=0,График!I349,"")</f>
        <v/>
      </c>
      <c r="B339" s="40" t="str">
        <f ca="1">IF(График!H349=0,График!B349,"")</f>
        <v/>
      </c>
      <c r="C339" s="41" t="str">
        <f ca="1">IF(График!H349=0,График!D349,"")</f>
        <v/>
      </c>
      <c r="D339" s="41" t="str">
        <f ca="1">IF(График!H349=0,График!E349,"")</f>
        <v/>
      </c>
      <c r="E339" s="41" t="str">
        <f ca="1">IF(График!H349=0,График!F349,"")</f>
        <v/>
      </c>
      <c r="F339" s="41" t="str">
        <f ca="1">IF(График!H349=0,График!G349,"")</f>
        <v/>
      </c>
    </row>
    <row r="340" spans="1:6" x14ac:dyDescent="0.35">
      <c r="A340" s="39" t="str">
        <f ca="1">IF(График!H350=0,График!I350,"")</f>
        <v/>
      </c>
      <c r="B340" s="40" t="str">
        <f ca="1">IF(График!H350=0,График!B350,"")</f>
        <v/>
      </c>
      <c r="C340" s="41" t="str">
        <f ca="1">IF(График!H350=0,График!D350,"")</f>
        <v/>
      </c>
      <c r="D340" s="41" t="str">
        <f ca="1">IF(График!H350=0,График!E350,"")</f>
        <v/>
      </c>
      <c r="E340" s="41" t="str">
        <f ca="1">IF(График!H350=0,График!F350,"")</f>
        <v/>
      </c>
      <c r="F340" s="41" t="str">
        <f ca="1">IF(График!H350=0,График!G350,"")</f>
        <v/>
      </c>
    </row>
    <row r="341" spans="1:6" x14ac:dyDescent="0.35">
      <c r="A341" s="39" t="str">
        <f ca="1">IF(График!H351=0,График!I351,"")</f>
        <v/>
      </c>
      <c r="B341" s="40" t="str">
        <f ca="1">IF(График!H351=0,График!B351,"")</f>
        <v/>
      </c>
      <c r="C341" s="41" t="str">
        <f ca="1">IF(График!H351=0,График!D351,"")</f>
        <v/>
      </c>
      <c r="D341" s="41" t="str">
        <f ca="1">IF(График!H351=0,График!E351,"")</f>
        <v/>
      </c>
      <c r="E341" s="41" t="str">
        <f ca="1">IF(График!H351=0,График!F351,"")</f>
        <v/>
      </c>
      <c r="F341" s="41" t="str">
        <f ca="1">IF(График!H351=0,График!G351,"")</f>
        <v/>
      </c>
    </row>
    <row r="342" spans="1:6" x14ac:dyDescent="0.35">
      <c r="A342" s="39" t="str">
        <f ca="1">IF(График!H352=0,График!I352,"")</f>
        <v/>
      </c>
      <c r="B342" s="40" t="str">
        <f ca="1">IF(График!H352=0,График!B352,"")</f>
        <v/>
      </c>
      <c r="C342" s="41" t="str">
        <f ca="1">IF(График!H352=0,График!D352,"")</f>
        <v/>
      </c>
      <c r="D342" s="41" t="str">
        <f ca="1">IF(График!H352=0,График!E352,"")</f>
        <v/>
      </c>
      <c r="E342" s="41" t="str">
        <f ca="1">IF(График!H352=0,График!F352,"")</f>
        <v/>
      </c>
      <c r="F342" s="41" t="str">
        <f ca="1">IF(График!H352=0,График!G352,"")</f>
        <v/>
      </c>
    </row>
    <row r="343" spans="1:6" x14ac:dyDescent="0.35">
      <c r="A343" s="39" t="str">
        <f ca="1">IF(График!H353=0,График!I353,"")</f>
        <v/>
      </c>
      <c r="B343" s="40" t="str">
        <f ca="1">IF(График!H353=0,График!B353,"")</f>
        <v/>
      </c>
      <c r="C343" s="41" t="str">
        <f ca="1">IF(График!H353=0,График!D353,"")</f>
        <v/>
      </c>
      <c r="D343" s="41" t="str">
        <f ca="1">IF(График!H353=0,График!E353,"")</f>
        <v/>
      </c>
      <c r="E343" s="41" t="str">
        <f ca="1">IF(График!H353=0,График!F353,"")</f>
        <v/>
      </c>
      <c r="F343" s="41" t="str">
        <f ca="1">IF(График!H353=0,График!G353,"")</f>
        <v/>
      </c>
    </row>
    <row r="344" spans="1:6" x14ac:dyDescent="0.35">
      <c r="A344" s="39" t="str">
        <f ca="1">IF(График!H354=0,График!I354,"")</f>
        <v/>
      </c>
      <c r="B344" s="40" t="str">
        <f ca="1">IF(График!H354=0,График!B354,"")</f>
        <v/>
      </c>
      <c r="C344" s="41" t="str">
        <f ca="1">IF(График!H354=0,График!D354,"")</f>
        <v/>
      </c>
      <c r="D344" s="41" t="str">
        <f ca="1">IF(График!H354=0,График!E354,"")</f>
        <v/>
      </c>
      <c r="E344" s="41" t="str">
        <f ca="1">IF(График!H354=0,График!F354,"")</f>
        <v/>
      </c>
      <c r="F344" s="41" t="str">
        <f ca="1">IF(График!H354=0,График!G354,"")</f>
        <v/>
      </c>
    </row>
    <row r="345" spans="1:6" x14ac:dyDescent="0.35">
      <c r="A345" s="39" t="str">
        <f ca="1">IF(График!H355=0,График!I355,"")</f>
        <v/>
      </c>
      <c r="B345" s="40" t="str">
        <f ca="1">IF(График!H355=0,График!B355,"")</f>
        <v/>
      </c>
      <c r="C345" s="41" t="str">
        <f ca="1">IF(График!H355=0,График!D355,"")</f>
        <v/>
      </c>
      <c r="D345" s="41" t="str">
        <f ca="1">IF(График!H355=0,График!E355,"")</f>
        <v/>
      </c>
      <c r="E345" s="41" t="str">
        <f ca="1">IF(График!H355=0,График!F355,"")</f>
        <v/>
      </c>
      <c r="F345" s="41" t="str">
        <f ca="1">IF(График!H355=0,График!G355,"")</f>
        <v/>
      </c>
    </row>
    <row r="346" spans="1:6" x14ac:dyDescent="0.35">
      <c r="A346" s="39" t="str">
        <f ca="1">IF(График!H356=0,График!I356,"")</f>
        <v/>
      </c>
      <c r="B346" s="40" t="str">
        <f ca="1">IF(График!H356=0,График!B356,"")</f>
        <v/>
      </c>
      <c r="C346" s="41" t="str">
        <f ca="1">IF(График!H356=0,График!D356,"")</f>
        <v/>
      </c>
      <c r="D346" s="41" t="str">
        <f ca="1">IF(График!H356=0,График!E356,"")</f>
        <v/>
      </c>
      <c r="E346" s="41" t="str">
        <f ca="1">IF(График!H356=0,График!F356,"")</f>
        <v/>
      </c>
      <c r="F346" s="41" t="str">
        <f ca="1">IF(График!H356=0,График!G356,"")</f>
        <v/>
      </c>
    </row>
    <row r="347" spans="1:6" x14ac:dyDescent="0.35">
      <c r="A347" s="39" t="str">
        <f ca="1">IF(График!H357=0,График!I357,"")</f>
        <v/>
      </c>
      <c r="B347" s="40" t="str">
        <f ca="1">IF(График!H357=0,График!B357,"")</f>
        <v/>
      </c>
      <c r="C347" s="41" t="str">
        <f ca="1">IF(График!H357=0,График!D357,"")</f>
        <v/>
      </c>
      <c r="D347" s="41" t="str">
        <f ca="1">IF(График!H357=0,График!E357,"")</f>
        <v/>
      </c>
      <c r="E347" s="41" t="str">
        <f ca="1">IF(График!H357=0,График!F357,"")</f>
        <v/>
      </c>
      <c r="F347" s="41" t="str">
        <f ca="1">IF(График!H357=0,График!G357,"")</f>
        <v/>
      </c>
    </row>
    <row r="348" spans="1:6" x14ac:dyDescent="0.35">
      <c r="A348" s="39" t="str">
        <f ca="1">IF(График!H358=0,График!I358,"")</f>
        <v/>
      </c>
      <c r="B348" s="40" t="str">
        <f ca="1">IF(График!H358=0,График!B358,"")</f>
        <v/>
      </c>
      <c r="C348" s="41" t="str">
        <f ca="1">IF(График!H358=0,График!D358,"")</f>
        <v/>
      </c>
      <c r="D348" s="41" t="str">
        <f ca="1">IF(График!H358=0,График!E358,"")</f>
        <v/>
      </c>
      <c r="E348" s="41" t="str">
        <f ca="1">IF(График!H358=0,График!F358,"")</f>
        <v/>
      </c>
      <c r="F348" s="41" t="str">
        <f ca="1">IF(График!H358=0,График!G358,"")</f>
        <v/>
      </c>
    </row>
    <row r="349" spans="1:6" x14ac:dyDescent="0.35">
      <c r="A349" s="39" t="str">
        <f ca="1">IF(График!H359=0,График!I359,"")</f>
        <v/>
      </c>
      <c r="B349" s="40" t="str">
        <f ca="1">IF(График!H359=0,График!B359,"")</f>
        <v/>
      </c>
      <c r="C349" s="41" t="str">
        <f ca="1">IF(График!H359=0,График!D359,"")</f>
        <v/>
      </c>
      <c r="D349" s="41" t="str">
        <f ca="1">IF(График!H359=0,График!E359,"")</f>
        <v/>
      </c>
      <c r="E349" s="41" t="str">
        <f ca="1">IF(График!H359=0,График!F359,"")</f>
        <v/>
      </c>
      <c r="F349" s="41" t="str">
        <f ca="1">IF(График!H359=0,График!G359,"")</f>
        <v/>
      </c>
    </row>
    <row r="350" spans="1:6" x14ac:dyDescent="0.35">
      <c r="A350" s="39" t="str">
        <f ca="1">IF(График!H360=0,График!I360,"")</f>
        <v/>
      </c>
      <c r="B350" s="40" t="str">
        <f ca="1">IF(График!H360=0,График!B360,"")</f>
        <v/>
      </c>
      <c r="C350" s="41" t="str">
        <f ca="1">IF(График!H360=0,График!D360,"")</f>
        <v/>
      </c>
      <c r="D350" s="41" t="str">
        <f ca="1">IF(График!H360=0,График!E360,"")</f>
        <v/>
      </c>
      <c r="E350" s="41" t="str">
        <f ca="1">IF(График!H360=0,График!F360,"")</f>
        <v/>
      </c>
      <c r="F350" s="41" t="str">
        <f ca="1">IF(График!H360=0,График!G360,"")</f>
        <v/>
      </c>
    </row>
    <row r="351" spans="1:6" x14ac:dyDescent="0.35">
      <c r="A351" s="39" t="str">
        <f ca="1">IF(График!H361=0,График!I361,"")</f>
        <v/>
      </c>
      <c r="B351" s="40" t="str">
        <f ca="1">IF(График!H361=0,График!B361,"")</f>
        <v/>
      </c>
      <c r="C351" s="41" t="str">
        <f ca="1">IF(График!H361=0,График!D361,"")</f>
        <v/>
      </c>
      <c r="D351" s="41" t="str">
        <f ca="1">IF(График!H361=0,График!E361,"")</f>
        <v/>
      </c>
      <c r="E351" s="41" t="str">
        <f ca="1">IF(График!H361=0,График!F361,"")</f>
        <v/>
      </c>
      <c r="F351" s="41" t="str">
        <f ca="1">IF(График!H361=0,График!G361,"")</f>
        <v/>
      </c>
    </row>
    <row r="352" spans="1:6" x14ac:dyDescent="0.35">
      <c r="A352" s="39" t="str">
        <f ca="1">IF(График!H362=0,График!I362,"")</f>
        <v/>
      </c>
      <c r="B352" s="40" t="str">
        <f ca="1">IF(График!H362=0,График!B362,"")</f>
        <v/>
      </c>
      <c r="C352" s="41" t="str">
        <f ca="1">IF(График!H362=0,График!D362,"")</f>
        <v/>
      </c>
      <c r="D352" s="41" t="str">
        <f ca="1">IF(График!H362=0,График!E362,"")</f>
        <v/>
      </c>
      <c r="E352" s="41" t="str">
        <f ca="1">IF(График!H362=0,График!F362,"")</f>
        <v/>
      </c>
      <c r="F352" s="41" t="str">
        <f ca="1">IF(График!H362=0,График!G362,"")</f>
        <v/>
      </c>
    </row>
    <row r="353" spans="1:6" x14ac:dyDescent="0.35">
      <c r="A353" s="39" t="str">
        <f ca="1">IF(График!H363=0,График!I363,"")</f>
        <v/>
      </c>
      <c r="B353" s="40" t="str">
        <f ca="1">IF(График!H363=0,График!B363,"")</f>
        <v/>
      </c>
      <c r="C353" s="41" t="str">
        <f ca="1">IF(График!H363=0,График!D363,"")</f>
        <v/>
      </c>
      <c r="D353" s="41" t="str">
        <f ca="1">IF(График!H363=0,График!E363,"")</f>
        <v/>
      </c>
      <c r="E353" s="41" t="str">
        <f ca="1">IF(График!H363=0,График!F363,"")</f>
        <v/>
      </c>
      <c r="F353" s="41" t="str">
        <f ca="1">IF(График!H363=0,График!G363,"")</f>
        <v/>
      </c>
    </row>
    <row r="354" spans="1:6" x14ac:dyDescent="0.35">
      <c r="A354" s="39" t="str">
        <f ca="1">IF(График!H364=0,График!I364,"")</f>
        <v/>
      </c>
      <c r="B354" s="40" t="str">
        <f ca="1">IF(График!H364=0,График!B364,"")</f>
        <v/>
      </c>
      <c r="C354" s="41" t="str">
        <f ca="1">IF(График!H364=0,График!D364,"")</f>
        <v/>
      </c>
      <c r="D354" s="41" t="str">
        <f ca="1">IF(График!H364=0,График!E364,"")</f>
        <v/>
      </c>
      <c r="E354" s="41" t="str">
        <f ca="1">IF(График!H364=0,График!F364,"")</f>
        <v/>
      </c>
      <c r="F354" s="41" t="str">
        <f ca="1">IF(График!H364=0,График!G364,"")</f>
        <v/>
      </c>
    </row>
    <row r="355" spans="1:6" x14ac:dyDescent="0.35">
      <c r="A355" s="39" t="str">
        <f ca="1">IF(График!H365=0,График!I365,"")</f>
        <v/>
      </c>
      <c r="B355" s="40" t="str">
        <f ca="1">IF(График!H365=0,График!B365,"")</f>
        <v/>
      </c>
      <c r="C355" s="41" t="str">
        <f ca="1">IF(График!H365=0,График!D365,"")</f>
        <v/>
      </c>
      <c r="D355" s="41" t="str">
        <f ca="1">IF(График!H365=0,График!E365,"")</f>
        <v/>
      </c>
      <c r="E355" s="41" t="str">
        <f ca="1">IF(График!H365=0,График!F365,"")</f>
        <v/>
      </c>
      <c r="F355" s="41" t="str">
        <f ca="1">IF(График!H365=0,График!G365,"")</f>
        <v/>
      </c>
    </row>
    <row r="356" spans="1:6" x14ac:dyDescent="0.35">
      <c r="A356" s="39" t="str">
        <f ca="1">IF(График!H366=0,График!I366,"")</f>
        <v/>
      </c>
      <c r="B356" s="40" t="str">
        <f ca="1">IF(График!H366=0,График!B366,"")</f>
        <v/>
      </c>
      <c r="C356" s="41" t="str">
        <f ca="1">IF(График!H366=0,График!D366,"")</f>
        <v/>
      </c>
      <c r="D356" s="41" t="str">
        <f ca="1">IF(График!H366=0,График!E366,"")</f>
        <v/>
      </c>
      <c r="E356" s="41" t="str">
        <f ca="1">IF(График!H366=0,График!F366,"")</f>
        <v/>
      </c>
      <c r="F356" s="41" t="str">
        <f ca="1">IF(График!H366=0,График!G366,"")</f>
        <v/>
      </c>
    </row>
    <row r="357" spans="1:6" x14ac:dyDescent="0.35">
      <c r="A357" s="39" t="str">
        <f ca="1">IF(График!H367=0,График!I367,"")</f>
        <v/>
      </c>
      <c r="B357" s="40" t="str">
        <f ca="1">IF(График!H367=0,График!B367,"")</f>
        <v/>
      </c>
      <c r="C357" s="41" t="str">
        <f ca="1">IF(График!H367=0,График!D367,"")</f>
        <v/>
      </c>
      <c r="D357" s="41" t="str">
        <f ca="1">IF(График!H367=0,График!E367,"")</f>
        <v/>
      </c>
      <c r="E357" s="41" t="str">
        <f ca="1">IF(График!H367=0,График!F367,"")</f>
        <v/>
      </c>
      <c r="F357" s="41" t="str">
        <f ca="1">IF(График!H367=0,График!G367,"")</f>
        <v/>
      </c>
    </row>
    <row r="358" spans="1:6" x14ac:dyDescent="0.35">
      <c r="A358" s="39" t="str">
        <f ca="1">IF(График!H368=0,График!I368,"")</f>
        <v/>
      </c>
      <c r="B358" s="40" t="str">
        <f ca="1">IF(График!H368=0,График!B368,"")</f>
        <v/>
      </c>
      <c r="C358" s="41" t="str">
        <f ca="1">IF(График!H368=0,График!D368,"")</f>
        <v/>
      </c>
      <c r="D358" s="41" t="str">
        <f ca="1">IF(График!H368=0,График!E368,"")</f>
        <v/>
      </c>
      <c r="E358" s="41" t="str">
        <f ca="1">IF(График!H368=0,График!F368,"")</f>
        <v/>
      </c>
      <c r="F358" s="41" t="str">
        <f ca="1">IF(График!H368=0,График!G368,"")</f>
        <v/>
      </c>
    </row>
    <row r="359" spans="1:6" x14ac:dyDescent="0.35">
      <c r="A359" s="39" t="str">
        <f ca="1">IF(График!H369=0,График!I369,"")</f>
        <v/>
      </c>
      <c r="B359" s="40" t="str">
        <f ca="1">IF(График!H369=0,График!B369,"")</f>
        <v/>
      </c>
      <c r="C359" s="41" t="str">
        <f ca="1">IF(График!H369=0,График!D369,"")</f>
        <v/>
      </c>
      <c r="D359" s="41" t="str">
        <f ca="1">IF(График!H369=0,График!E369,"")</f>
        <v/>
      </c>
      <c r="E359" s="41" t="str">
        <f ca="1">IF(График!H369=0,График!F369,"")</f>
        <v/>
      </c>
      <c r="F359" s="41" t="str">
        <f ca="1">IF(График!H369=0,График!G369,"")</f>
        <v/>
      </c>
    </row>
    <row r="360" spans="1:6" x14ac:dyDescent="0.35">
      <c r="A360" s="39" t="str">
        <f ca="1">IF(График!H370=0,График!I370,"")</f>
        <v/>
      </c>
      <c r="B360" s="40" t="str">
        <f ca="1">IF(График!H370=0,График!B370,"")</f>
        <v/>
      </c>
      <c r="C360" s="41" t="str">
        <f ca="1">IF(График!H370=0,График!D370,"")</f>
        <v/>
      </c>
      <c r="D360" s="41" t="str">
        <f ca="1">IF(График!H370=0,График!E370,"")</f>
        <v/>
      </c>
      <c r="E360" s="41" t="str">
        <f ca="1">IF(График!H370=0,График!F370,"")</f>
        <v/>
      </c>
      <c r="F360" s="41" t="str">
        <f ca="1">IF(График!H370=0,График!G370,"")</f>
        <v/>
      </c>
    </row>
    <row r="361" spans="1:6" x14ac:dyDescent="0.35">
      <c r="A361" s="39" t="str">
        <f ca="1">IF(График!H371=0,График!I371,"")</f>
        <v/>
      </c>
      <c r="B361" s="40" t="str">
        <f ca="1">IF(График!H371=0,График!B371,"")</f>
        <v/>
      </c>
      <c r="C361" s="41" t="str">
        <f ca="1">IF(График!H371=0,График!D371,"")</f>
        <v/>
      </c>
      <c r="D361" s="41" t="str">
        <f ca="1">IF(График!H371=0,График!E371,"")</f>
        <v/>
      </c>
      <c r="E361" s="41" t="str">
        <f ca="1">IF(График!H371=0,График!F371,"")</f>
        <v/>
      </c>
      <c r="F361" s="41" t="str">
        <f ca="1">IF(График!H371=0,График!G371,"")</f>
        <v/>
      </c>
    </row>
    <row r="362" spans="1:6" x14ac:dyDescent="0.35">
      <c r="A362" s="39" t="str">
        <f ca="1">IF(График!H372=0,График!I372,"")</f>
        <v/>
      </c>
      <c r="B362" s="40" t="str">
        <f ca="1">IF(График!H372=0,График!B372,"")</f>
        <v/>
      </c>
      <c r="C362" s="41" t="str">
        <f ca="1">IF(График!H372=0,График!D372,"")</f>
        <v/>
      </c>
      <c r="D362" s="41" t="str">
        <f ca="1">IF(График!H372=0,График!E372,"")</f>
        <v/>
      </c>
      <c r="E362" s="41" t="str">
        <f ca="1">IF(График!H372=0,График!F372,"")</f>
        <v/>
      </c>
      <c r="F362" s="41" t="str">
        <f ca="1">IF(График!H372=0,График!G372,"")</f>
        <v/>
      </c>
    </row>
    <row r="363" spans="1:6" x14ac:dyDescent="0.35">
      <c r="A363" s="39" t="str">
        <f ca="1">IF(График!H373=0,График!I373,"")</f>
        <v/>
      </c>
      <c r="B363" s="40" t="str">
        <f ca="1">IF(График!H373=0,График!B373,"")</f>
        <v/>
      </c>
      <c r="C363" s="41" t="str">
        <f ca="1">IF(График!H373=0,График!D373,"")</f>
        <v/>
      </c>
      <c r="D363" s="41" t="str">
        <f ca="1">IF(График!H373=0,График!E373,"")</f>
        <v/>
      </c>
      <c r="E363" s="41" t="str">
        <f ca="1">IF(График!H373=0,График!F373,"")</f>
        <v/>
      </c>
      <c r="F363" s="41" t="str">
        <f ca="1">IF(График!H373=0,График!G373,"")</f>
        <v/>
      </c>
    </row>
    <row r="364" spans="1:6" x14ac:dyDescent="0.35">
      <c r="A364" s="39" t="str">
        <f ca="1">IF(График!H374=0,График!I374,"")</f>
        <v/>
      </c>
      <c r="B364" s="40" t="str">
        <f ca="1">IF(График!H374=0,График!B374,"")</f>
        <v/>
      </c>
      <c r="C364" s="41" t="str">
        <f ca="1">IF(График!H374=0,График!D374,"")</f>
        <v/>
      </c>
      <c r="D364" s="41" t="str">
        <f ca="1">IF(График!H374=0,График!E374,"")</f>
        <v/>
      </c>
      <c r="E364" s="41" t="str">
        <f ca="1">IF(График!H374=0,График!F374,"")</f>
        <v/>
      </c>
      <c r="F364" s="41" t="str">
        <f ca="1">IF(График!H374=0,График!G374,"")</f>
        <v/>
      </c>
    </row>
    <row r="365" spans="1:6" x14ac:dyDescent="0.35">
      <c r="A365" s="39" t="str">
        <f ca="1">IF(График!H375=0,График!I375,"")</f>
        <v/>
      </c>
      <c r="B365" s="40" t="str">
        <f ca="1">IF(График!H375=0,График!B375,"")</f>
        <v/>
      </c>
      <c r="C365" s="41" t="str">
        <f ca="1">IF(График!H375=0,График!D375,"")</f>
        <v/>
      </c>
      <c r="D365" s="41" t="str">
        <f ca="1">IF(График!H375=0,График!E375,"")</f>
        <v/>
      </c>
      <c r="E365" s="41" t="str">
        <f ca="1">IF(График!H375=0,График!F375,"")</f>
        <v/>
      </c>
      <c r="F365" s="41" t="str">
        <f ca="1">IF(График!H375=0,График!G375,"")</f>
        <v/>
      </c>
    </row>
    <row r="366" spans="1:6" x14ac:dyDescent="0.35">
      <c r="A366" s="39" t="str">
        <f ca="1">IF(График!H376=0,График!I376,"")</f>
        <v/>
      </c>
      <c r="B366" s="40" t="str">
        <f ca="1">IF(График!H376=0,График!B376,"")</f>
        <v/>
      </c>
      <c r="C366" s="41" t="str">
        <f ca="1">IF(График!H376=0,График!D376,"")</f>
        <v/>
      </c>
      <c r="D366" s="41" t="str">
        <f ca="1">IF(График!H376=0,График!E376,"")</f>
        <v/>
      </c>
      <c r="E366" s="41" t="str">
        <f ca="1">IF(График!H376=0,График!F376,"")</f>
        <v/>
      </c>
      <c r="F366" s="41" t="str">
        <f ca="1">IF(График!H376=0,График!G376,"")</f>
        <v/>
      </c>
    </row>
    <row r="367" spans="1:6" x14ac:dyDescent="0.35">
      <c r="A367" s="39" t="str">
        <f ca="1">IF(График!H377=0,График!I377,"")</f>
        <v/>
      </c>
      <c r="B367" s="40" t="str">
        <f ca="1">IF(График!H377=0,График!B377,"")</f>
        <v/>
      </c>
      <c r="C367" s="41" t="str">
        <f ca="1">IF(График!H377=0,График!D377,"")</f>
        <v/>
      </c>
      <c r="D367" s="41" t="str">
        <f ca="1">IF(График!H377=0,График!E377,"")</f>
        <v/>
      </c>
      <c r="E367" s="41" t="str">
        <f ca="1">IF(График!H377=0,График!F377,"")</f>
        <v/>
      </c>
      <c r="F367" s="41" t="str">
        <f ca="1">IF(График!H377=0,График!G377,"")</f>
        <v/>
      </c>
    </row>
    <row r="368" spans="1:6" x14ac:dyDescent="0.35">
      <c r="A368" s="39" t="str">
        <f ca="1">IF(График!H378=0,График!I378,"")</f>
        <v/>
      </c>
      <c r="B368" s="40" t="str">
        <f ca="1">IF(График!H378=0,График!B378,"")</f>
        <v/>
      </c>
      <c r="C368" s="41" t="str">
        <f ca="1">IF(График!H378=0,График!D378,"")</f>
        <v/>
      </c>
      <c r="D368" s="41" t="str">
        <f ca="1">IF(График!H378=0,График!E378,"")</f>
        <v/>
      </c>
      <c r="E368" s="41" t="str">
        <f ca="1">IF(График!H378=0,График!F378,"")</f>
        <v/>
      </c>
      <c r="F368" s="41" t="str">
        <f ca="1">IF(График!H378=0,График!G378,"")</f>
        <v/>
      </c>
    </row>
    <row r="369" spans="1:6" x14ac:dyDescent="0.35">
      <c r="A369" s="39" t="str">
        <f ca="1">IF(График!H379=0,График!I379,"")</f>
        <v/>
      </c>
      <c r="B369" s="40" t="str">
        <f ca="1">IF(График!H379=0,График!B379,"")</f>
        <v/>
      </c>
      <c r="C369" s="41" t="str">
        <f ca="1">IF(График!H379=0,График!D379,"")</f>
        <v/>
      </c>
      <c r="D369" s="41" t="str">
        <f ca="1">IF(График!H379=0,График!E379,"")</f>
        <v/>
      </c>
      <c r="E369" s="41" t="str">
        <f ca="1">IF(График!H379=0,График!F379,"")</f>
        <v/>
      </c>
      <c r="F369" s="41" t="str">
        <f ca="1">IF(График!H379=0,График!G379,"")</f>
        <v/>
      </c>
    </row>
    <row r="370" spans="1:6" x14ac:dyDescent="0.35">
      <c r="A370" s="39" t="str">
        <f ca="1">IF(График!H380=0,График!I380,"")</f>
        <v/>
      </c>
      <c r="B370" s="40" t="str">
        <f ca="1">IF(График!H380=0,График!B380,"")</f>
        <v/>
      </c>
      <c r="C370" s="41" t="str">
        <f ca="1">IF(График!H380=0,График!D380,"")</f>
        <v/>
      </c>
      <c r="D370" s="41" t="str">
        <f ca="1">IF(График!H380=0,График!E380,"")</f>
        <v/>
      </c>
      <c r="E370" s="41" t="str">
        <f ca="1">IF(График!H380=0,График!F380,"")</f>
        <v/>
      </c>
      <c r="F370" s="41" t="str">
        <f ca="1">IF(График!H380=0,График!G380,"")</f>
        <v/>
      </c>
    </row>
    <row r="371" spans="1:6" x14ac:dyDescent="0.35">
      <c r="A371" s="39" t="str">
        <f ca="1">IF(График!H381=0,График!I381,"")</f>
        <v/>
      </c>
      <c r="B371" s="40" t="str">
        <f ca="1">IF(График!H381=0,График!B381,"")</f>
        <v/>
      </c>
      <c r="C371" s="41" t="str">
        <f ca="1">IF(График!H381=0,График!D381,"")</f>
        <v/>
      </c>
      <c r="D371" s="41" t="str">
        <f ca="1">IF(График!H381=0,График!E381,"")</f>
        <v/>
      </c>
      <c r="E371" s="41" t="str">
        <f ca="1">IF(График!H381=0,График!F381,"")</f>
        <v/>
      </c>
      <c r="F371" s="41" t="str">
        <f ca="1">IF(График!H381=0,График!G381,"")</f>
        <v/>
      </c>
    </row>
    <row r="372" spans="1:6" x14ac:dyDescent="0.35">
      <c r="A372" s="39" t="str">
        <f ca="1">IF(График!H382=0,График!I382,"")</f>
        <v/>
      </c>
      <c r="B372" s="40" t="str">
        <f ca="1">IF(График!H382=0,График!B382,"")</f>
        <v/>
      </c>
      <c r="C372" s="41" t="str">
        <f ca="1">IF(График!H382=0,График!D382,"")</f>
        <v/>
      </c>
      <c r="D372" s="41" t="str">
        <f ca="1">IF(График!H382=0,График!E382,"")</f>
        <v/>
      </c>
      <c r="E372" s="41" t="str">
        <f ca="1">IF(График!H382=0,График!F382,"")</f>
        <v/>
      </c>
      <c r="F372" s="41" t="str">
        <f ca="1">IF(График!H382=0,График!G382,"")</f>
        <v/>
      </c>
    </row>
    <row r="373" spans="1:6" x14ac:dyDescent="0.35">
      <c r="A373" s="39" t="str">
        <f ca="1">IF(График!H383=0,График!I383,"")</f>
        <v/>
      </c>
      <c r="B373" s="40" t="str">
        <f ca="1">IF(График!H383=0,График!B383,"")</f>
        <v/>
      </c>
      <c r="C373" s="41" t="str">
        <f ca="1">IF(График!H383=0,График!D383,"")</f>
        <v/>
      </c>
      <c r="D373" s="41" t="str">
        <f ca="1">IF(График!H383=0,График!E383,"")</f>
        <v/>
      </c>
      <c r="E373" s="41" t="str">
        <f ca="1">IF(График!H383=0,График!F383,"")</f>
        <v/>
      </c>
      <c r="F373" s="41" t="str">
        <f ca="1">IF(График!H383=0,График!G383,"")</f>
        <v/>
      </c>
    </row>
    <row r="374" spans="1:6" x14ac:dyDescent="0.35">
      <c r="A374" s="39" t="str">
        <f ca="1">IF(График!H384=0,График!I384,"")</f>
        <v/>
      </c>
      <c r="B374" s="40" t="str">
        <f ca="1">IF(График!H384=0,График!B384,"")</f>
        <v/>
      </c>
      <c r="C374" s="41" t="str">
        <f ca="1">IF(График!H384=0,График!D384,"")</f>
        <v/>
      </c>
      <c r="D374" s="41" t="str">
        <f ca="1">IF(График!H384=0,График!E384,"")</f>
        <v/>
      </c>
      <c r="E374" s="41" t="str">
        <f ca="1">IF(График!H384=0,График!F384,"")</f>
        <v/>
      </c>
      <c r="F374" s="41" t="str">
        <f ca="1">IF(График!H384=0,График!G384,"")</f>
        <v/>
      </c>
    </row>
    <row r="375" spans="1:6" x14ac:dyDescent="0.35">
      <c r="A375" s="39" t="str">
        <f ca="1">IF(График!H385=0,График!I385,"")</f>
        <v/>
      </c>
      <c r="B375" s="40" t="str">
        <f ca="1">IF(График!H385=0,График!B385,"")</f>
        <v/>
      </c>
      <c r="C375" s="41" t="str">
        <f ca="1">IF(График!H385=0,График!D385,"")</f>
        <v/>
      </c>
      <c r="D375" s="41" t="str">
        <f ca="1">IF(График!H385=0,График!E385,"")</f>
        <v/>
      </c>
      <c r="E375" s="41" t="str">
        <f ca="1">IF(График!H385=0,График!F385,"")</f>
        <v/>
      </c>
      <c r="F375" s="41" t="str">
        <f ca="1">IF(График!H385=0,График!G385,"")</f>
        <v/>
      </c>
    </row>
    <row r="376" spans="1:6" x14ac:dyDescent="0.35">
      <c r="A376" s="39" t="str">
        <f ca="1">IF(График!H386=0,График!I386,"")</f>
        <v/>
      </c>
      <c r="B376" s="40" t="str">
        <f ca="1">IF(График!H386=0,График!B386,"")</f>
        <v/>
      </c>
      <c r="C376" s="41" t="str">
        <f ca="1">IF(График!H386=0,График!D386,"")</f>
        <v/>
      </c>
      <c r="D376" s="41" t="str">
        <f ca="1">IF(График!H386=0,График!E386,"")</f>
        <v/>
      </c>
      <c r="E376" s="41" t="str">
        <f ca="1">IF(График!H386=0,График!F386,"")</f>
        <v/>
      </c>
      <c r="F376" s="41" t="str">
        <f ca="1">IF(График!H386=0,График!G386,"")</f>
        <v/>
      </c>
    </row>
    <row r="377" spans="1:6" x14ac:dyDescent="0.35">
      <c r="A377" s="39" t="str">
        <f ca="1">IF(График!H387=0,График!I387,"")</f>
        <v/>
      </c>
      <c r="B377" s="40" t="str">
        <f ca="1">IF(График!H387=0,График!B387,"")</f>
        <v/>
      </c>
      <c r="C377" s="41" t="str">
        <f ca="1">IF(График!H387=0,График!D387,"")</f>
        <v/>
      </c>
      <c r="D377" s="41" t="str">
        <f ca="1">IF(График!H387=0,График!E387,"")</f>
        <v/>
      </c>
      <c r="E377" s="41" t="str">
        <f ca="1">IF(График!H387=0,График!F387,"")</f>
        <v/>
      </c>
      <c r="F377" s="41" t="str">
        <f ca="1">IF(График!H387=0,График!G387,"")</f>
        <v/>
      </c>
    </row>
    <row r="378" spans="1:6" x14ac:dyDescent="0.35">
      <c r="A378" s="39" t="str">
        <f ca="1">IF(График!H388=0,График!I388,"")</f>
        <v/>
      </c>
      <c r="B378" s="40" t="str">
        <f ca="1">IF(График!H388=0,График!B388,"")</f>
        <v/>
      </c>
      <c r="C378" s="41" t="str">
        <f ca="1">IF(График!H388=0,График!D388,"")</f>
        <v/>
      </c>
      <c r="D378" s="41" t="str">
        <f ca="1">IF(График!H388=0,График!E388,"")</f>
        <v/>
      </c>
      <c r="E378" s="41" t="str">
        <f ca="1">IF(График!H388=0,График!F388,"")</f>
        <v/>
      </c>
      <c r="F378" s="41" t="str">
        <f ca="1">IF(График!H388=0,График!G388,"")</f>
        <v/>
      </c>
    </row>
    <row r="379" spans="1:6" x14ac:dyDescent="0.35">
      <c r="A379" s="39" t="str">
        <f ca="1">IF(График!H389=0,График!I389,"")</f>
        <v/>
      </c>
      <c r="B379" s="40" t="str">
        <f ca="1">IF(График!H389=0,График!B389,"")</f>
        <v/>
      </c>
      <c r="C379" s="41" t="str">
        <f ca="1">IF(График!H389=0,График!D389,"")</f>
        <v/>
      </c>
      <c r="D379" s="41" t="str">
        <f ca="1">IF(График!H389=0,График!E389,"")</f>
        <v/>
      </c>
      <c r="E379" s="41" t="str">
        <f ca="1">IF(График!H389=0,График!F389,"")</f>
        <v/>
      </c>
      <c r="F379" s="41" t="str">
        <f ca="1">IF(График!H389=0,График!G389,"")</f>
        <v/>
      </c>
    </row>
    <row r="380" spans="1:6" x14ac:dyDescent="0.35">
      <c r="A380" s="39" t="str">
        <f ca="1">IF(График!H390=0,График!I390,"")</f>
        <v/>
      </c>
      <c r="B380" s="40" t="str">
        <f ca="1">IF(График!H390=0,График!B390,"")</f>
        <v/>
      </c>
      <c r="C380" s="41" t="str">
        <f ca="1">IF(График!H390=0,График!D390,"")</f>
        <v/>
      </c>
      <c r="D380" s="41" t="str">
        <f ca="1">IF(График!H390=0,График!E390,"")</f>
        <v/>
      </c>
      <c r="E380" s="41" t="str">
        <f ca="1">IF(График!H390=0,График!F390,"")</f>
        <v/>
      </c>
      <c r="F380" s="41" t="str">
        <f ca="1">IF(График!H390=0,График!G390,"")</f>
        <v/>
      </c>
    </row>
    <row r="381" spans="1:6" x14ac:dyDescent="0.35">
      <c r="A381" s="39" t="str">
        <f ca="1">IF(График!H391=0,График!I391,"")</f>
        <v/>
      </c>
      <c r="B381" s="40" t="str">
        <f ca="1">IF(График!H391=0,График!B391,"")</f>
        <v/>
      </c>
      <c r="C381" s="41" t="str">
        <f ca="1">IF(График!H391=0,График!D391,"")</f>
        <v/>
      </c>
      <c r="D381" s="41" t="str">
        <f ca="1">IF(График!H391=0,График!E391,"")</f>
        <v/>
      </c>
      <c r="E381" s="41" t="str">
        <f ca="1">IF(График!H391=0,График!F391,"")</f>
        <v/>
      </c>
      <c r="F381" s="41" t="str">
        <f ca="1">IF(График!H391=0,График!G391,"")</f>
        <v/>
      </c>
    </row>
    <row r="382" spans="1:6" x14ac:dyDescent="0.35">
      <c r="A382" s="39" t="str">
        <f ca="1">IF(График!H392=0,График!I392,"")</f>
        <v/>
      </c>
      <c r="B382" s="40" t="str">
        <f ca="1">IF(График!H392=0,График!B392,"")</f>
        <v/>
      </c>
      <c r="C382" s="41" t="str">
        <f ca="1">IF(График!H392=0,График!D392,"")</f>
        <v/>
      </c>
      <c r="D382" s="41" t="str">
        <f ca="1">IF(График!H392=0,График!E392,"")</f>
        <v/>
      </c>
      <c r="E382" s="41" t="str">
        <f ca="1">IF(График!H392=0,График!F392,"")</f>
        <v/>
      </c>
      <c r="F382" s="41" t="str">
        <f ca="1">IF(График!H392=0,График!G392,"")</f>
        <v/>
      </c>
    </row>
    <row r="383" spans="1:6" x14ac:dyDescent="0.35">
      <c r="A383" s="39" t="str">
        <f ca="1">IF(График!H393=0,График!I393,"")</f>
        <v/>
      </c>
      <c r="B383" s="40" t="str">
        <f ca="1">IF(График!H393=0,График!B393,"")</f>
        <v/>
      </c>
      <c r="C383" s="41" t="str">
        <f ca="1">IF(График!H393=0,График!D393,"")</f>
        <v/>
      </c>
      <c r="D383" s="41" t="str">
        <f ca="1">IF(График!H393=0,График!E393,"")</f>
        <v/>
      </c>
      <c r="E383" s="41" t="str">
        <f ca="1">IF(График!H393=0,График!F393,"")</f>
        <v/>
      </c>
      <c r="F383" s="41" t="str">
        <f ca="1">IF(График!H393=0,График!G393,"")</f>
        <v/>
      </c>
    </row>
    <row r="384" spans="1:6" x14ac:dyDescent="0.35">
      <c r="A384" s="39" t="str">
        <f ca="1">IF(График!H394=0,График!I394,"")</f>
        <v/>
      </c>
      <c r="B384" s="40" t="str">
        <f ca="1">IF(График!H394=0,График!B394,"")</f>
        <v/>
      </c>
      <c r="C384" s="41" t="str">
        <f ca="1">IF(График!H394=0,График!D394,"")</f>
        <v/>
      </c>
      <c r="D384" s="41" t="str">
        <f ca="1">IF(График!H394=0,График!E394,"")</f>
        <v/>
      </c>
      <c r="E384" s="41" t="str">
        <f ca="1">IF(График!H394=0,График!F394,"")</f>
        <v/>
      </c>
      <c r="F384" s="41" t="str">
        <f ca="1">IF(График!H394=0,График!G394,"")</f>
        <v/>
      </c>
    </row>
    <row r="385" spans="1:6" x14ac:dyDescent="0.35">
      <c r="A385" s="39" t="str">
        <f ca="1">IF(График!H395=0,График!I395,"")</f>
        <v/>
      </c>
      <c r="B385" s="40" t="str">
        <f ca="1">IF(График!H395=0,График!B395,"")</f>
        <v/>
      </c>
      <c r="C385" s="41" t="str">
        <f ca="1">IF(График!H395=0,График!D395,"")</f>
        <v/>
      </c>
      <c r="D385" s="41" t="str">
        <f ca="1">IF(График!H395=0,График!E395,"")</f>
        <v/>
      </c>
      <c r="E385" s="41" t="str">
        <f ca="1">IF(График!H395=0,График!F395,"")</f>
        <v/>
      </c>
      <c r="F385" s="41" t="str">
        <f ca="1">IF(График!H395=0,График!G395,"")</f>
        <v/>
      </c>
    </row>
    <row r="386" spans="1:6" x14ac:dyDescent="0.35">
      <c r="A386" s="39" t="str">
        <f ca="1">IF(График!H396=0,График!I396,"")</f>
        <v/>
      </c>
      <c r="B386" s="40" t="str">
        <f ca="1">IF(График!H396=0,График!B396,"")</f>
        <v/>
      </c>
      <c r="C386" s="41" t="str">
        <f ca="1">IF(График!H396=0,График!D396,"")</f>
        <v/>
      </c>
      <c r="D386" s="41" t="str">
        <f ca="1">IF(График!H396=0,График!E396,"")</f>
        <v/>
      </c>
      <c r="E386" s="41" t="str">
        <f ca="1">IF(График!H396=0,График!F396,"")</f>
        <v/>
      </c>
      <c r="F386" s="41" t="str">
        <f ca="1">IF(График!H396=0,График!G396,"")</f>
        <v/>
      </c>
    </row>
    <row r="387" spans="1:6" x14ac:dyDescent="0.35">
      <c r="A387" s="39" t="str">
        <f ca="1">IF(График!H397=0,График!I397,"")</f>
        <v/>
      </c>
      <c r="B387" s="40" t="str">
        <f ca="1">IF(График!H397=0,График!B397,"")</f>
        <v/>
      </c>
      <c r="C387" s="41" t="str">
        <f ca="1">IF(График!H397=0,График!D397,"")</f>
        <v/>
      </c>
      <c r="D387" s="41" t="str">
        <f ca="1">IF(График!H397=0,График!E397,"")</f>
        <v/>
      </c>
      <c r="E387" s="41" t="str">
        <f ca="1">IF(График!H397=0,График!F397,"")</f>
        <v/>
      </c>
      <c r="F387" s="41" t="str">
        <f ca="1">IF(График!H397=0,График!G397,"")</f>
        <v/>
      </c>
    </row>
    <row r="388" spans="1:6" x14ac:dyDescent="0.35">
      <c r="A388" s="39" t="str">
        <f ca="1">IF(График!H398=0,График!I398,"")</f>
        <v/>
      </c>
      <c r="B388" s="40" t="str">
        <f ca="1">IF(График!H398=0,График!B398,"")</f>
        <v/>
      </c>
      <c r="C388" s="41" t="str">
        <f ca="1">IF(График!H398=0,График!D398,"")</f>
        <v/>
      </c>
      <c r="D388" s="41" t="str">
        <f ca="1">IF(График!H398=0,График!E398,"")</f>
        <v/>
      </c>
      <c r="E388" s="41" t="str">
        <f ca="1">IF(График!H398=0,График!F398,"")</f>
        <v/>
      </c>
      <c r="F388" s="41" t="str">
        <f ca="1">IF(График!H398=0,График!G398,"")</f>
        <v/>
      </c>
    </row>
    <row r="389" spans="1:6" x14ac:dyDescent="0.35">
      <c r="A389" s="39" t="str">
        <f ca="1">IF(График!H399=0,График!I399,"")</f>
        <v/>
      </c>
      <c r="B389" s="40" t="str">
        <f ca="1">IF(График!H399=0,График!B399,"")</f>
        <v/>
      </c>
      <c r="C389" s="41" t="str">
        <f ca="1">IF(График!H399=0,График!D399,"")</f>
        <v/>
      </c>
      <c r="D389" s="41" t="str">
        <f ca="1">IF(График!H399=0,График!E399,"")</f>
        <v/>
      </c>
      <c r="E389" s="41" t="str">
        <f ca="1">IF(График!H399=0,График!F399,"")</f>
        <v/>
      </c>
      <c r="F389" s="41" t="str">
        <f ca="1">IF(График!H399=0,График!G399,"")</f>
        <v/>
      </c>
    </row>
    <row r="390" spans="1:6" x14ac:dyDescent="0.35">
      <c r="A390" s="39" t="str">
        <f ca="1">IF(График!H400=0,График!I400,"")</f>
        <v/>
      </c>
      <c r="B390" s="40" t="str">
        <f ca="1">IF(График!H400=0,График!B400,"")</f>
        <v/>
      </c>
      <c r="C390" s="41" t="str">
        <f ca="1">IF(График!H400=0,График!D400,"")</f>
        <v/>
      </c>
      <c r="D390" s="41" t="str">
        <f ca="1">IF(График!H400=0,График!E400,"")</f>
        <v/>
      </c>
      <c r="E390" s="41" t="str">
        <f ca="1">IF(График!H400=0,График!F400,"")</f>
        <v/>
      </c>
      <c r="F390" s="41" t="str">
        <f ca="1">IF(График!H400=0,График!G400,"")</f>
        <v/>
      </c>
    </row>
    <row r="391" spans="1:6" x14ac:dyDescent="0.35">
      <c r="A391" s="39" t="str">
        <f ca="1">IF(График!H401=0,График!I401,"")</f>
        <v/>
      </c>
      <c r="B391" s="40" t="str">
        <f ca="1">IF(График!H401=0,График!B401,"")</f>
        <v/>
      </c>
      <c r="C391" s="41" t="str">
        <f ca="1">IF(График!H401=0,График!D401,"")</f>
        <v/>
      </c>
      <c r="D391" s="41" t="str">
        <f ca="1">IF(График!H401=0,График!E401,"")</f>
        <v/>
      </c>
      <c r="E391" s="41" t="str">
        <f ca="1">IF(График!H401=0,График!F401,"")</f>
        <v/>
      </c>
      <c r="F391" s="41" t="str">
        <f ca="1">IF(График!H401=0,График!G401,"")</f>
        <v/>
      </c>
    </row>
    <row r="392" spans="1:6" x14ac:dyDescent="0.35">
      <c r="A392" s="39" t="str">
        <f ca="1">IF(График!H402=0,График!I402,"")</f>
        <v/>
      </c>
      <c r="B392" s="40" t="str">
        <f ca="1">IF(График!H402=0,График!B402,"")</f>
        <v/>
      </c>
      <c r="C392" s="41" t="str">
        <f ca="1">IF(График!H402=0,График!D402,"")</f>
        <v/>
      </c>
      <c r="D392" s="41" t="str">
        <f ca="1">IF(График!H402=0,График!E402,"")</f>
        <v/>
      </c>
      <c r="E392" s="41" t="str">
        <f ca="1">IF(График!H402=0,График!F402,"")</f>
        <v/>
      </c>
      <c r="F392" s="41" t="str">
        <f ca="1">IF(График!H402=0,График!G402,"")</f>
        <v/>
      </c>
    </row>
    <row r="393" spans="1:6" x14ac:dyDescent="0.35">
      <c r="A393" s="39" t="str">
        <f ca="1">IF(График!H403=0,График!I403,"")</f>
        <v/>
      </c>
      <c r="B393" s="40" t="str">
        <f ca="1">IF(График!H403=0,График!B403,"")</f>
        <v/>
      </c>
      <c r="C393" s="41" t="str">
        <f ca="1">IF(График!H403=0,График!D403,"")</f>
        <v/>
      </c>
      <c r="D393" s="41" t="str">
        <f ca="1">IF(График!H403=0,График!E403,"")</f>
        <v/>
      </c>
      <c r="E393" s="41" t="str">
        <f ca="1">IF(График!H403=0,График!F403,"")</f>
        <v/>
      </c>
      <c r="F393" s="41" t="str">
        <f ca="1">IF(График!H403=0,График!G403,"")</f>
        <v/>
      </c>
    </row>
    <row r="394" spans="1:6" x14ac:dyDescent="0.35">
      <c r="A394" s="39" t="str">
        <f ca="1">IF(График!H404=0,График!I404,"")</f>
        <v/>
      </c>
      <c r="B394" s="40" t="str">
        <f ca="1">IF(График!H404=0,График!B404,"")</f>
        <v/>
      </c>
      <c r="C394" s="41" t="str">
        <f ca="1">IF(График!H404=0,График!D404,"")</f>
        <v/>
      </c>
      <c r="D394" s="41" t="str">
        <f ca="1">IF(График!H404=0,График!E404,"")</f>
        <v/>
      </c>
      <c r="E394" s="41" t="str">
        <f ca="1">IF(График!H404=0,График!F404,"")</f>
        <v/>
      </c>
      <c r="F394" s="41" t="str">
        <f ca="1">IF(График!H404=0,График!G404,"")</f>
        <v/>
      </c>
    </row>
    <row r="395" spans="1:6" x14ac:dyDescent="0.35">
      <c r="A395" s="39" t="str">
        <f ca="1">IF(График!H405=0,График!I405,"")</f>
        <v/>
      </c>
      <c r="B395" s="40" t="str">
        <f ca="1">IF(График!H405=0,График!B405,"")</f>
        <v/>
      </c>
      <c r="C395" s="41" t="str">
        <f ca="1">IF(График!H405=0,График!D405,"")</f>
        <v/>
      </c>
      <c r="D395" s="41" t="str">
        <f ca="1">IF(График!H405=0,График!E405,"")</f>
        <v/>
      </c>
      <c r="E395" s="41" t="str">
        <f ca="1">IF(График!H405=0,График!F405,"")</f>
        <v/>
      </c>
      <c r="F395" s="41" t="str">
        <f ca="1">IF(График!H405=0,График!G405,"")</f>
        <v/>
      </c>
    </row>
    <row r="396" spans="1:6" x14ac:dyDescent="0.35">
      <c r="A396" s="39" t="str">
        <f ca="1">IF(График!H406=0,График!I406,"")</f>
        <v/>
      </c>
      <c r="B396" s="40" t="str">
        <f ca="1">IF(График!H406=0,График!B406,"")</f>
        <v/>
      </c>
      <c r="C396" s="41" t="str">
        <f ca="1">IF(График!H406=0,График!D406,"")</f>
        <v/>
      </c>
      <c r="D396" s="41" t="str">
        <f ca="1">IF(График!H406=0,График!E406,"")</f>
        <v/>
      </c>
      <c r="E396" s="41" t="str">
        <f ca="1">IF(График!H406=0,График!F406,"")</f>
        <v/>
      </c>
      <c r="F396" s="41" t="str">
        <f ca="1">IF(График!H406=0,График!G406,"")</f>
        <v/>
      </c>
    </row>
    <row r="397" spans="1:6" x14ac:dyDescent="0.35">
      <c r="A397" s="39" t="str">
        <f ca="1">IF(График!H407=0,График!I407,"")</f>
        <v/>
      </c>
      <c r="B397" s="40" t="str">
        <f ca="1">IF(График!H407=0,График!B407,"")</f>
        <v/>
      </c>
      <c r="C397" s="41" t="str">
        <f ca="1">IF(График!H407=0,График!D407,"")</f>
        <v/>
      </c>
      <c r="D397" s="41" t="str">
        <f ca="1">IF(График!H407=0,График!E407,"")</f>
        <v/>
      </c>
      <c r="E397" s="41" t="str">
        <f ca="1">IF(График!H407=0,График!F407,"")</f>
        <v/>
      </c>
      <c r="F397" s="41" t="str">
        <f ca="1">IF(График!H407=0,График!G407,"")</f>
        <v/>
      </c>
    </row>
    <row r="398" spans="1:6" x14ac:dyDescent="0.35">
      <c r="A398" s="39" t="str">
        <f ca="1">IF(График!H408=0,График!I408,"")</f>
        <v/>
      </c>
      <c r="B398" s="40" t="str">
        <f ca="1">IF(График!H408=0,График!B408,"")</f>
        <v/>
      </c>
      <c r="C398" s="41" t="str">
        <f ca="1">IF(График!H408=0,График!D408,"")</f>
        <v/>
      </c>
      <c r="D398" s="41" t="str">
        <f ca="1">IF(График!H408=0,График!E408,"")</f>
        <v/>
      </c>
      <c r="E398" s="41" t="str">
        <f ca="1">IF(График!H408=0,График!F408,"")</f>
        <v/>
      </c>
      <c r="F398" s="41" t="str">
        <f ca="1">IF(График!H408=0,График!G408,"")</f>
        <v/>
      </c>
    </row>
    <row r="399" spans="1:6" x14ac:dyDescent="0.35">
      <c r="A399" s="39" t="str">
        <f ca="1">IF(График!H409=0,График!I409,"")</f>
        <v/>
      </c>
      <c r="B399" s="40" t="str">
        <f ca="1">IF(График!H409=0,График!B409,"")</f>
        <v/>
      </c>
      <c r="C399" s="41" t="str">
        <f ca="1">IF(График!H409=0,График!D409,"")</f>
        <v/>
      </c>
      <c r="D399" s="41" t="str">
        <f ca="1">IF(График!H409=0,График!E409,"")</f>
        <v/>
      </c>
      <c r="E399" s="41" t="str">
        <f ca="1">IF(График!H409=0,График!F409,"")</f>
        <v/>
      </c>
      <c r="F399" s="41" t="str">
        <f ca="1">IF(График!H409=0,График!G409,"")</f>
        <v/>
      </c>
    </row>
    <row r="400" spans="1:6" x14ac:dyDescent="0.35">
      <c r="A400" s="39" t="str">
        <f ca="1">IF(График!H410=0,График!I410,"")</f>
        <v/>
      </c>
      <c r="B400" s="40" t="str">
        <f ca="1">IF(График!H410=0,График!B410,"")</f>
        <v/>
      </c>
      <c r="C400" s="41" t="str">
        <f ca="1">IF(График!H410=0,График!D410,"")</f>
        <v/>
      </c>
      <c r="D400" s="41" t="str">
        <f ca="1">IF(График!H410=0,График!E410,"")</f>
        <v/>
      </c>
      <c r="E400" s="41" t="str">
        <f ca="1">IF(График!H410=0,График!F410,"")</f>
        <v/>
      </c>
      <c r="F400" s="41" t="str">
        <f ca="1">IF(График!H410=0,График!G410,"")</f>
        <v/>
      </c>
    </row>
    <row r="401" spans="1:6" x14ac:dyDescent="0.35">
      <c r="A401" s="39" t="str">
        <f ca="1">IF(График!H411=0,График!I411,"")</f>
        <v/>
      </c>
      <c r="B401" s="40" t="str">
        <f ca="1">IF(График!H411=0,График!B411,"")</f>
        <v/>
      </c>
      <c r="C401" s="41" t="str">
        <f ca="1">IF(График!H411=0,График!D411,"")</f>
        <v/>
      </c>
      <c r="D401" s="41" t="str">
        <f ca="1">IF(График!H411=0,График!E411,"")</f>
        <v/>
      </c>
      <c r="E401" s="41" t="str">
        <f ca="1">IF(График!H411=0,График!F411,"")</f>
        <v/>
      </c>
      <c r="F401" s="41" t="str">
        <f ca="1">IF(График!H411=0,График!G411,"")</f>
        <v/>
      </c>
    </row>
    <row r="402" spans="1:6" x14ac:dyDescent="0.35">
      <c r="A402" s="39" t="str">
        <f ca="1">IF(График!H412=0,График!I412,"")</f>
        <v/>
      </c>
      <c r="B402" s="40" t="str">
        <f ca="1">IF(График!H412=0,График!B412,"")</f>
        <v/>
      </c>
      <c r="C402" s="41" t="str">
        <f ca="1">IF(График!H412=0,График!D412,"")</f>
        <v/>
      </c>
      <c r="D402" s="41" t="str">
        <f ca="1">IF(График!H412=0,График!E412,"")</f>
        <v/>
      </c>
      <c r="E402" s="41" t="str">
        <f ca="1">IF(График!H412=0,График!F412,"")</f>
        <v/>
      </c>
      <c r="F402" s="41" t="str">
        <f ca="1">IF(График!H412=0,График!G412,"")</f>
        <v/>
      </c>
    </row>
    <row r="403" spans="1:6" x14ac:dyDescent="0.35">
      <c r="A403" s="39" t="str">
        <f ca="1">IF(График!H413=0,График!I413,"")</f>
        <v/>
      </c>
      <c r="B403" s="40" t="str">
        <f ca="1">IF(График!H413=0,График!B413,"")</f>
        <v/>
      </c>
      <c r="C403" s="41" t="str">
        <f ca="1">IF(График!H413=0,График!D413,"")</f>
        <v/>
      </c>
      <c r="D403" s="41" t="str">
        <f ca="1">IF(График!H413=0,График!E413,"")</f>
        <v/>
      </c>
      <c r="E403" s="41" t="str">
        <f ca="1">IF(График!H413=0,График!F413,"")</f>
        <v/>
      </c>
      <c r="F403" s="41" t="str">
        <f ca="1">IF(График!H413=0,График!G413,"")</f>
        <v/>
      </c>
    </row>
    <row r="404" spans="1:6" x14ac:dyDescent="0.35">
      <c r="A404" s="39" t="str">
        <f ca="1">IF(График!H414=0,График!I414,"")</f>
        <v/>
      </c>
      <c r="B404" s="40" t="str">
        <f ca="1">IF(График!H414=0,График!B414,"")</f>
        <v/>
      </c>
      <c r="C404" s="41" t="str">
        <f ca="1">IF(График!H414=0,График!D414,"")</f>
        <v/>
      </c>
      <c r="D404" s="41" t="str">
        <f ca="1">IF(График!H414=0,График!E414,"")</f>
        <v/>
      </c>
      <c r="E404" s="41" t="str">
        <f ca="1">IF(График!H414=0,График!F414,"")</f>
        <v/>
      </c>
      <c r="F404" s="41" t="str">
        <f ca="1">IF(График!H414=0,График!G414,"")</f>
        <v/>
      </c>
    </row>
    <row r="405" spans="1:6" x14ac:dyDescent="0.35">
      <c r="A405" s="39" t="str">
        <f ca="1">IF(График!H415=0,График!I415,"")</f>
        <v/>
      </c>
      <c r="B405" s="40" t="str">
        <f ca="1">IF(График!H415=0,График!B415,"")</f>
        <v/>
      </c>
      <c r="C405" s="41" t="str">
        <f ca="1">IF(График!H415=0,График!D415,"")</f>
        <v/>
      </c>
      <c r="D405" s="41" t="str">
        <f ca="1">IF(График!H415=0,График!E415,"")</f>
        <v/>
      </c>
      <c r="E405" s="41" t="str">
        <f ca="1">IF(График!H415=0,График!F415,"")</f>
        <v/>
      </c>
      <c r="F405" s="41" t="str">
        <f ca="1">IF(График!H415=0,График!G415,"")</f>
        <v/>
      </c>
    </row>
    <row r="406" spans="1:6" x14ac:dyDescent="0.35">
      <c r="A406" s="39" t="str">
        <f ca="1">IF(График!H416=0,График!I416,"")</f>
        <v/>
      </c>
      <c r="B406" s="40" t="str">
        <f ca="1">IF(График!H416=0,График!B416,"")</f>
        <v/>
      </c>
      <c r="C406" s="41" t="str">
        <f ca="1">IF(График!H416=0,График!D416,"")</f>
        <v/>
      </c>
      <c r="D406" s="41" t="str">
        <f ca="1">IF(График!H416=0,График!E416,"")</f>
        <v/>
      </c>
      <c r="E406" s="41" t="str">
        <f ca="1">IF(График!H416=0,График!F416,"")</f>
        <v/>
      </c>
      <c r="F406" s="41" t="str">
        <f ca="1">IF(График!H416=0,График!G416,"")</f>
        <v/>
      </c>
    </row>
    <row r="407" spans="1:6" x14ac:dyDescent="0.35">
      <c r="A407" s="39" t="str">
        <f ca="1">IF(График!H417=0,График!I417,"")</f>
        <v/>
      </c>
      <c r="B407" s="40" t="str">
        <f ca="1">IF(График!H417=0,График!B417,"")</f>
        <v/>
      </c>
      <c r="C407" s="41" t="str">
        <f ca="1">IF(График!H417=0,График!D417,"")</f>
        <v/>
      </c>
      <c r="D407" s="41" t="str">
        <f ca="1">IF(График!H417=0,График!E417,"")</f>
        <v/>
      </c>
      <c r="E407" s="41" t="str">
        <f ca="1">IF(График!H417=0,График!F417,"")</f>
        <v/>
      </c>
      <c r="F407" s="41" t="str">
        <f ca="1">IF(График!H417=0,График!G417,"")</f>
        <v/>
      </c>
    </row>
    <row r="408" spans="1:6" x14ac:dyDescent="0.35">
      <c r="A408" s="39" t="str">
        <f ca="1">IF(График!H418=0,График!I418,"")</f>
        <v/>
      </c>
      <c r="B408" s="40" t="str">
        <f ca="1">IF(График!H418=0,График!B418,"")</f>
        <v/>
      </c>
      <c r="C408" s="41" t="str">
        <f ca="1">IF(График!H418=0,График!D418,"")</f>
        <v/>
      </c>
      <c r="D408" s="41" t="str">
        <f ca="1">IF(График!H418=0,График!E418,"")</f>
        <v/>
      </c>
      <c r="E408" s="41" t="str">
        <f ca="1">IF(График!H418=0,График!F418,"")</f>
        <v/>
      </c>
      <c r="F408" s="41" t="str">
        <f ca="1">IF(График!H418=0,График!G418,"")</f>
        <v/>
      </c>
    </row>
    <row r="409" spans="1:6" x14ac:dyDescent="0.35">
      <c r="A409" s="39" t="str">
        <f ca="1">IF(График!H419=0,График!I419,"")</f>
        <v/>
      </c>
      <c r="B409" s="40" t="str">
        <f ca="1">IF(График!H419=0,График!B419,"")</f>
        <v/>
      </c>
      <c r="C409" s="41" t="str">
        <f ca="1">IF(График!H419=0,График!D419,"")</f>
        <v/>
      </c>
      <c r="D409" s="41" t="str">
        <f ca="1">IF(График!H419=0,График!E419,"")</f>
        <v/>
      </c>
      <c r="E409" s="41" t="str">
        <f ca="1">IF(График!H419=0,График!F419,"")</f>
        <v/>
      </c>
      <c r="F409" s="41" t="str">
        <f ca="1">IF(График!H419=0,График!G419,"")</f>
        <v/>
      </c>
    </row>
    <row r="410" spans="1:6" x14ac:dyDescent="0.35">
      <c r="A410" s="39" t="str">
        <f ca="1">IF(График!H420=0,График!I420,"")</f>
        <v/>
      </c>
      <c r="B410" s="40" t="str">
        <f ca="1">IF(График!H420=0,График!B420,"")</f>
        <v/>
      </c>
      <c r="C410" s="41" t="str">
        <f ca="1">IF(График!H420=0,График!D420,"")</f>
        <v/>
      </c>
      <c r="D410" s="41" t="str">
        <f ca="1">IF(График!H420=0,График!E420,"")</f>
        <v/>
      </c>
      <c r="E410" s="41" t="str">
        <f ca="1">IF(График!H420=0,График!F420,"")</f>
        <v/>
      </c>
      <c r="F410" s="41" t="str">
        <f ca="1">IF(График!H420=0,График!G420,"")</f>
        <v/>
      </c>
    </row>
    <row r="411" spans="1:6" x14ac:dyDescent="0.35">
      <c r="A411" s="39" t="str">
        <f ca="1">IF(График!H421=0,График!I421,"")</f>
        <v/>
      </c>
      <c r="B411" s="40" t="str">
        <f ca="1">IF(График!H421=0,График!B421,"")</f>
        <v/>
      </c>
      <c r="C411" s="41" t="str">
        <f ca="1">IF(График!H421=0,График!D421,"")</f>
        <v/>
      </c>
      <c r="D411" s="41" t="str">
        <f ca="1">IF(График!H421=0,График!E421,"")</f>
        <v/>
      </c>
      <c r="E411" s="41" t="str">
        <f ca="1">IF(График!H421=0,График!F421,"")</f>
        <v/>
      </c>
      <c r="F411" s="41" t="str">
        <f ca="1">IF(График!H421=0,График!G421,"")</f>
        <v/>
      </c>
    </row>
    <row r="412" spans="1:6" x14ac:dyDescent="0.35">
      <c r="A412" s="39" t="str">
        <f ca="1">IF(График!H422=0,График!I422,"")</f>
        <v/>
      </c>
      <c r="B412" s="40" t="str">
        <f ca="1">IF(График!H422=0,График!B422,"")</f>
        <v/>
      </c>
      <c r="C412" s="41" t="str">
        <f ca="1">IF(График!H422=0,График!D422,"")</f>
        <v/>
      </c>
      <c r="D412" s="41" t="str">
        <f ca="1">IF(График!H422=0,График!E422,"")</f>
        <v/>
      </c>
      <c r="E412" s="41" t="str">
        <f ca="1">IF(График!H422=0,График!F422,"")</f>
        <v/>
      </c>
      <c r="F412" s="41" t="str">
        <f ca="1">IF(График!H422=0,График!G422,"")</f>
        <v/>
      </c>
    </row>
    <row r="413" spans="1:6" x14ac:dyDescent="0.35">
      <c r="A413" s="39" t="str">
        <f ca="1">IF(График!H423=0,График!I423,"")</f>
        <v/>
      </c>
      <c r="B413" s="40" t="str">
        <f ca="1">IF(График!H423=0,График!B423,"")</f>
        <v/>
      </c>
      <c r="C413" s="41" t="str">
        <f ca="1">IF(График!H423=0,График!D423,"")</f>
        <v/>
      </c>
      <c r="D413" s="41" t="str">
        <f ca="1">IF(График!H423=0,График!E423,"")</f>
        <v/>
      </c>
      <c r="E413" s="41" t="str">
        <f ca="1">IF(График!H423=0,График!F423,"")</f>
        <v/>
      </c>
      <c r="F413" s="41" t="str">
        <f ca="1">IF(График!H423=0,График!G423,"")</f>
        <v/>
      </c>
    </row>
    <row r="414" spans="1:6" x14ac:dyDescent="0.35">
      <c r="A414" s="39" t="str">
        <f ca="1">IF(График!H424=0,График!I424,"")</f>
        <v/>
      </c>
      <c r="B414" s="40" t="str">
        <f ca="1">IF(График!H424=0,График!B424,"")</f>
        <v/>
      </c>
      <c r="C414" s="41" t="str">
        <f ca="1">IF(График!H424=0,График!D424,"")</f>
        <v/>
      </c>
      <c r="D414" s="41" t="str">
        <f ca="1">IF(График!H424=0,График!E424,"")</f>
        <v/>
      </c>
      <c r="E414" s="41" t="str">
        <f ca="1">IF(График!H424=0,График!F424,"")</f>
        <v/>
      </c>
      <c r="F414" s="41" t="str">
        <f ca="1">IF(График!H424=0,График!G424,"")</f>
        <v/>
      </c>
    </row>
    <row r="415" spans="1:6" x14ac:dyDescent="0.35">
      <c r="A415" s="39" t="str">
        <f ca="1">IF(График!H425=0,График!I425,"")</f>
        <v/>
      </c>
      <c r="B415" s="40" t="str">
        <f ca="1">IF(График!H425=0,График!B425,"")</f>
        <v/>
      </c>
      <c r="C415" s="41" t="str">
        <f ca="1">IF(График!H425=0,График!D425,"")</f>
        <v/>
      </c>
      <c r="D415" s="41" t="str">
        <f ca="1">IF(График!H425=0,График!E425,"")</f>
        <v/>
      </c>
      <c r="E415" s="41" t="str">
        <f ca="1">IF(График!H425=0,График!F425,"")</f>
        <v/>
      </c>
      <c r="F415" s="41" t="str">
        <f ca="1">IF(График!H425=0,График!G425,"")</f>
        <v/>
      </c>
    </row>
    <row r="416" spans="1:6" x14ac:dyDescent="0.35">
      <c r="A416" s="39" t="str">
        <f ca="1">IF(График!H426=0,График!I426,"")</f>
        <v/>
      </c>
      <c r="B416" s="40" t="str">
        <f ca="1">IF(График!H426=0,График!B426,"")</f>
        <v/>
      </c>
      <c r="C416" s="41" t="str">
        <f ca="1">IF(График!H426=0,График!D426,"")</f>
        <v/>
      </c>
      <c r="D416" s="41" t="str">
        <f ca="1">IF(График!H426=0,График!E426,"")</f>
        <v/>
      </c>
      <c r="E416" s="41" t="str">
        <f ca="1">IF(График!H426=0,График!F426,"")</f>
        <v/>
      </c>
      <c r="F416" s="41" t="str">
        <f ca="1">IF(График!H426=0,График!G426,"")</f>
        <v/>
      </c>
    </row>
    <row r="417" spans="1:6" x14ac:dyDescent="0.35">
      <c r="A417" s="39" t="str">
        <f ca="1">IF(График!H427=0,График!I427,"")</f>
        <v/>
      </c>
      <c r="B417" s="40" t="str">
        <f ca="1">IF(График!H427=0,График!B427,"")</f>
        <v/>
      </c>
      <c r="C417" s="41" t="str">
        <f ca="1">IF(График!H427=0,График!D427,"")</f>
        <v/>
      </c>
      <c r="D417" s="41" t="str">
        <f ca="1">IF(График!H427=0,График!E427,"")</f>
        <v/>
      </c>
      <c r="E417" s="41" t="str">
        <f ca="1">IF(График!H427=0,График!F427,"")</f>
        <v/>
      </c>
      <c r="F417" s="41" t="str">
        <f ca="1">IF(График!H427=0,График!G427,"")</f>
        <v/>
      </c>
    </row>
    <row r="418" spans="1:6" x14ac:dyDescent="0.35">
      <c r="A418" s="39" t="str">
        <f ca="1">IF(График!H428=0,График!I428,"")</f>
        <v/>
      </c>
      <c r="B418" s="40" t="str">
        <f ca="1">IF(График!H428=0,График!B428,"")</f>
        <v/>
      </c>
      <c r="C418" s="41" t="str">
        <f ca="1">IF(График!H428=0,График!D428,"")</f>
        <v/>
      </c>
      <c r="D418" s="41" t="str">
        <f ca="1">IF(График!H428=0,График!E428,"")</f>
        <v/>
      </c>
      <c r="E418" s="41" t="str">
        <f ca="1">IF(График!H428=0,График!F428,"")</f>
        <v/>
      </c>
      <c r="F418" s="41" t="str">
        <f ca="1">IF(График!H428=0,График!G428,"")</f>
        <v/>
      </c>
    </row>
    <row r="419" spans="1:6" x14ac:dyDescent="0.35">
      <c r="A419" s="39" t="str">
        <f ca="1">IF(График!H429=0,График!I429,"")</f>
        <v/>
      </c>
      <c r="B419" s="40" t="str">
        <f ca="1">IF(График!H429=0,График!B429,"")</f>
        <v/>
      </c>
      <c r="C419" s="41" t="str">
        <f ca="1">IF(График!H429=0,График!D429,"")</f>
        <v/>
      </c>
      <c r="D419" s="41" t="str">
        <f ca="1">IF(График!H429=0,График!E429,"")</f>
        <v/>
      </c>
      <c r="E419" s="41" t="str">
        <f ca="1">IF(График!H429=0,График!F429,"")</f>
        <v/>
      </c>
      <c r="F419" s="41" t="str">
        <f ca="1">IF(График!H429=0,График!G429,"")</f>
        <v/>
      </c>
    </row>
    <row r="420" spans="1:6" x14ac:dyDescent="0.35">
      <c r="A420" s="39" t="str">
        <f ca="1">IF(График!H430=0,График!I430,"")</f>
        <v/>
      </c>
      <c r="B420" s="40" t="str">
        <f ca="1">IF(График!H430=0,График!B430,"")</f>
        <v/>
      </c>
      <c r="C420" s="41" t="str">
        <f ca="1">IF(График!H430=0,График!D430,"")</f>
        <v/>
      </c>
      <c r="D420" s="41" t="str">
        <f ca="1">IF(График!H430=0,График!E430,"")</f>
        <v/>
      </c>
      <c r="E420" s="41" t="str">
        <f ca="1">IF(График!H430=0,График!F430,"")</f>
        <v/>
      </c>
      <c r="F420" s="41" t="str">
        <f ca="1">IF(График!H430=0,График!G430,"")</f>
        <v/>
      </c>
    </row>
    <row r="421" spans="1:6" x14ac:dyDescent="0.35">
      <c r="A421" s="39" t="str">
        <f ca="1">IF(График!H431=0,График!I431,"")</f>
        <v/>
      </c>
      <c r="B421" s="40" t="str">
        <f ca="1">IF(График!H431=0,График!B431,"")</f>
        <v/>
      </c>
      <c r="C421" s="41" t="str">
        <f ca="1">IF(График!H431=0,График!D431,"")</f>
        <v/>
      </c>
      <c r="D421" s="41" t="str">
        <f ca="1">IF(График!H431=0,График!E431,"")</f>
        <v/>
      </c>
      <c r="E421" s="41" t="str">
        <f ca="1">IF(График!H431=0,График!F431,"")</f>
        <v/>
      </c>
      <c r="F421" s="41" t="str">
        <f ca="1">IF(График!H431=0,График!G431,"")</f>
        <v/>
      </c>
    </row>
    <row r="422" spans="1:6" x14ac:dyDescent="0.35">
      <c r="A422" s="39" t="str">
        <f ca="1">IF(График!H432=0,График!I432,"")</f>
        <v/>
      </c>
      <c r="B422" s="40" t="str">
        <f ca="1">IF(График!H432=0,График!B432,"")</f>
        <v/>
      </c>
      <c r="C422" s="41" t="str">
        <f ca="1">IF(График!H432=0,График!D432,"")</f>
        <v/>
      </c>
      <c r="D422" s="41" t="str">
        <f ca="1">IF(График!H432=0,График!E432,"")</f>
        <v/>
      </c>
      <c r="E422" s="41" t="str">
        <f ca="1">IF(График!H432=0,График!F432,"")</f>
        <v/>
      </c>
      <c r="F422" s="41" t="str">
        <f ca="1">IF(График!H432=0,График!G432,"")</f>
        <v/>
      </c>
    </row>
    <row r="423" spans="1:6" x14ac:dyDescent="0.35">
      <c r="A423" s="39" t="str">
        <f ca="1">IF(График!H433=0,График!I433,"")</f>
        <v/>
      </c>
      <c r="B423" s="40" t="str">
        <f ca="1">IF(График!H433=0,График!B433,"")</f>
        <v/>
      </c>
      <c r="C423" s="41" t="str">
        <f ca="1">IF(График!H433=0,График!D433,"")</f>
        <v/>
      </c>
      <c r="D423" s="41" t="str">
        <f ca="1">IF(График!H433=0,График!E433,"")</f>
        <v/>
      </c>
      <c r="E423" s="41" t="str">
        <f ca="1">IF(График!H433=0,График!F433,"")</f>
        <v/>
      </c>
      <c r="F423" s="41" t="str">
        <f ca="1">IF(График!H433=0,График!G433,"")</f>
        <v/>
      </c>
    </row>
    <row r="424" spans="1:6" x14ac:dyDescent="0.35">
      <c r="A424" s="39" t="str">
        <f ca="1">IF(График!H434=0,График!I434,"")</f>
        <v/>
      </c>
      <c r="B424" s="40" t="str">
        <f ca="1">IF(График!H434=0,График!B434,"")</f>
        <v/>
      </c>
      <c r="C424" s="41" t="str">
        <f ca="1">IF(График!H434=0,График!D434,"")</f>
        <v/>
      </c>
      <c r="D424" s="41" t="str">
        <f ca="1">IF(График!H434=0,График!E434,"")</f>
        <v/>
      </c>
      <c r="E424" s="41" t="str">
        <f ca="1">IF(График!H434=0,График!F434,"")</f>
        <v/>
      </c>
      <c r="F424" s="41" t="str">
        <f ca="1">IF(График!H434=0,График!G434,"")</f>
        <v/>
      </c>
    </row>
    <row r="425" spans="1:6" x14ac:dyDescent="0.35">
      <c r="A425" s="39" t="str">
        <f ca="1">IF(График!H435=0,График!I435,"")</f>
        <v/>
      </c>
      <c r="B425" s="40" t="str">
        <f ca="1">IF(График!H435=0,График!B435,"")</f>
        <v/>
      </c>
      <c r="C425" s="41" t="str">
        <f ca="1">IF(График!H435=0,График!D435,"")</f>
        <v/>
      </c>
      <c r="D425" s="41" t="str">
        <f ca="1">IF(График!H435=0,График!E435,"")</f>
        <v/>
      </c>
      <c r="E425" s="41" t="str">
        <f ca="1">IF(График!H435=0,График!F435,"")</f>
        <v/>
      </c>
      <c r="F425" s="41" t="str">
        <f ca="1">IF(График!H435=0,График!G435,"")</f>
        <v/>
      </c>
    </row>
    <row r="426" spans="1:6" x14ac:dyDescent="0.35">
      <c r="A426" s="39" t="str">
        <f ca="1">IF(График!H436=0,График!I436,"")</f>
        <v/>
      </c>
      <c r="B426" s="40" t="str">
        <f ca="1">IF(График!H436=0,График!B436,"")</f>
        <v/>
      </c>
      <c r="C426" s="41" t="str">
        <f ca="1">IF(График!H436=0,График!D436,"")</f>
        <v/>
      </c>
      <c r="D426" s="41" t="str">
        <f ca="1">IF(График!H436=0,График!E436,"")</f>
        <v/>
      </c>
      <c r="E426" s="41" t="str">
        <f ca="1">IF(График!H436=0,График!F436,"")</f>
        <v/>
      </c>
      <c r="F426" s="41" t="str">
        <f ca="1">IF(График!H436=0,График!G436,"")</f>
        <v/>
      </c>
    </row>
    <row r="427" spans="1:6" x14ac:dyDescent="0.35">
      <c r="A427" s="39" t="str">
        <f ca="1">IF(График!H437=0,График!I437,"")</f>
        <v/>
      </c>
      <c r="B427" s="40" t="str">
        <f ca="1">IF(График!H437=0,График!B437,"")</f>
        <v/>
      </c>
      <c r="C427" s="41" t="str">
        <f ca="1">IF(График!H437=0,График!D437,"")</f>
        <v/>
      </c>
      <c r="D427" s="41" t="str">
        <f ca="1">IF(График!H437=0,График!E437,"")</f>
        <v/>
      </c>
      <c r="E427" s="41" t="str">
        <f ca="1">IF(График!H437=0,График!F437,"")</f>
        <v/>
      </c>
      <c r="F427" s="41" t="str">
        <f ca="1">IF(График!H437=0,График!G437,"")</f>
        <v/>
      </c>
    </row>
    <row r="428" spans="1:6" x14ac:dyDescent="0.35">
      <c r="A428" s="39" t="str">
        <f ca="1">IF(График!H438=0,График!I438,"")</f>
        <v/>
      </c>
      <c r="B428" s="40" t="str">
        <f ca="1">IF(График!H438=0,График!B438,"")</f>
        <v/>
      </c>
      <c r="C428" s="41" t="str">
        <f ca="1">IF(График!H438=0,График!D438,"")</f>
        <v/>
      </c>
      <c r="D428" s="41" t="str">
        <f ca="1">IF(График!H438=0,График!E438,"")</f>
        <v/>
      </c>
      <c r="E428" s="41" t="str">
        <f ca="1">IF(График!H438=0,График!F438,"")</f>
        <v/>
      </c>
      <c r="F428" s="41" t="str">
        <f ca="1">IF(График!H438=0,График!G438,"")</f>
        <v/>
      </c>
    </row>
    <row r="429" spans="1:6" x14ac:dyDescent="0.35">
      <c r="A429" s="39" t="str">
        <f ca="1">IF(График!H439=0,График!I439,"")</f>
        <v/>
      </c>
      <c r="B429" s="40" t="str">
        <f ca="1">IF(График!H439=0,График!B439,"")</f>
        <v/>
      </c>
      <c r="C429" s="41" t="str">
        <f ca="1">IF(График!H439=0,График!D439,"")</f>
        <v/>
      </c>
      <c r="D429" s="41" t="str">
        <f ca="1">IF(График!H439=0,График!E439,"")</f>
        <v/>
      </c>
      <c r="E429" s="41" t="str">
        <f ca="1">IF(График!H439=0,График!F439,"")</f>
        <v/>
      </c>
      <c r="F429" s="41" t="str">
        <f ca="1">IF(График!H439=0,График!G439,"")</f>
        <v/>
      </c>
    </row>
    <row r="430" spans="1:6" x14ac:dyDescent="0.35">
      <c r="A430" s="39" t="str">
        <f ca="1">IF(График!H440=0,График!I440,"")</f>
        <v/>
      </c>
      <c r="B430" s="40" t="str">
        <f ca="1">IF(График!H440=0,График!B440,"")</f>
        <v/>
      </c>
      <c r="C430" s="41" t="str">
        <f ca="1">IF(График!H440=0,График!D440,"")</f>
        <v/>
      </c>
      <c r="D430" s="41" t="str">
        <f ca="1">IF(График!H440=0,График!E440,"")</f>
        <v/>
      </c>
      <c r="E430" s="41" t="str">
        <f ca="1">IF(График!H440=0,График!F440,"")</f>
        <v/>
      </c>
      <c r="F430" s="41" t="str">
        <f ca="1">IF(График!H440=0,График!G440,"")</f>
        <v/>
      </c>
    </row>
    <row r="431" spans="1:6" x14ac:dyDescent="0.35">
      <c r="A431" s="39" t="str">
        <f ca="1">IF(График!H441=0,График!I441,"")</f>
        <v/>
      </c>
      <c r="B431" s="40" t="str">
        <f ca="1">IF(График!H441=0,График!B441,"")</f>
        <v/>
      </c>
      <c r="C431" s="41" t="str">
        <f ca="1">IF(График!H441=0,График!D441,"")</f>
        <v/>
      </c>
      <c r="D431" s="41" t="str">
        <f ca="1">IF(График!H441=0,График!E441,"")</f>
        <v/>
      </c>
      <c r="E431" s="41" t="str">
        <f ca="1">IF(График!H441=0,График!F441,"")</f>
        <v/>
      </c>
      <c r="F431" s="41" t="str">
        <f ca="1">IF(График!H441=0,График!G441,"")</f>
        <v/>
      </c>
    </row>
    <row r="432" spans="1:6" x14ac:dyDescent="0.35">
      <c r="A432" s="39" t="str">
        <f ca="1">IF(График!H442=0,График!I442,"")</f>
        <v/>
      </c>
      <c r="B432" s="40" t="str">
        <f ca="1">IF(График!H442=0,График!B442,"")</f>
        <v/>
      </c>
      <c r="C432" s="41" t="str">
        <f ca="1">IF(График!H442=0,График!D442,"")</f>
        <v/>
      </c>
      <c r="D432" s="41" t="str">
        <f ca="1">IF(График!H442=0,График!E442,"")</f>
        <v/>
      </c>
      <c r="E432" s="41" t="str">
        <f ca="1">IF(График!H442=0,График!F442,"")</f>
        <v/>
      </c>
      <c r="F432" s="41" t="str">
        <f ca="1">IF(График!H442=0,График!G442,"")</f>
        <v/>
      </c>
    </row>
    <row r="433" spans="1:6" x14ac:dyDescent="0.35">
      <c r="A433" s="39" t="str">
        <f ca="1">IF(График!H443=0,График!I443,"")</f>
        <v/>
      </c>
      <c r="B433" s="40" t="str">
        <f ca="1">IF(График!H443=0,График!B443,"")</f>
        <v/>
      </c>
      <c r="C433" s="41" t="str">
        <f ca="1">IF(График!H443=0,График!D443,"")</f>
        <v/>
      </c>
      <c r="D433" s="41" t="str">
        <f ca="1">IF(График!H443=0,График!E443,"")</f>
        <v/>
      </c>
      <c r="E433" s="41" t="str">
        <f ca="1">IF(График!H443=0,График!F443,"")</f>
        <v/>
      </c>
      <c r="F433" s="41" t="str">
        <f ca="1">IF(График!H443=0,График!G443,"")</f>
        <v/>
      </c>
    </row>
    <row r="434" spans="1:6" x14ac:dyDescent="0.35">
      <c r="A434" s="39" t="str">
        <f ca="1">IF(График!H444=0,График!I444,"")</f>
        <v/>
      </c>
      <c r="B434" s="40" t="str">
        <f ca="1">IF(График!H444=0,График!B444,"")</f>
        <v/>
      </c>
      <c r="C434" s="41" t="str">
        <f ca="1">IF(График!H444=0,График!D444,"")</f>
        <v/>
      </c>
      <c r="D434" s="41" t="str">
        <f ca="1">IF(График!H444=0,График!E444,"")</f>
        <v/>
      </c>
      <c r="E434" s="41" t="str">
        <f ca="1">IF(График!H444=0,График!F444,"")</f>
        <v/>
      </c>
      <c r="F434" s="41" t="str">
        <f ca="1">IF(График!H444=0,График!G444,"")</f>
        <v/>
      </c>
    </row>
    <row r="435" spans="1:6" x14ac:dyDescent="0.35">
      <c r="A435" s="39" t="str">
        <f ca="1">IF(График!H445=0,График!I445,"")</f>
        <v/>
      </c>
      <c r="B435" s="40" t="str">
        <f ca="1">IF(График!H445=0,График!B445,"")</f>
        <v/>
      </c>
      <c r="C435" s="41" t="str">
        <f ca="1">IF(График!H445=0,График!D445,"")</f>
        <v/>
      </c>
      <c r="D435" s="41" t="str">
        <f ca="1">IF(График!H445=0,График!E445,"")</f>
        <v/>
      </c>
      <c r="E435" s="41" t="str">
        <f ca="1">IF(График!H445=0,График!F445,"")</f>
        <v/>
      </c>
      <c r="F435" s="41" t="str">
        <f ca="1">IF(График!H445=0,График!G445,"")</f>
        <v/>
      </c>
    </row>
    <row r="436" spans="1:6" x14ac:dyDescent="0.35">
      <c r="A436" s="39" t="str">
        <f ca="1">IF(График!H446=0,График!I446,"")</f>
        <v/>
      </c>
      <c r="B436" s="40" t="str">
        <f ca="1">IF(График!H446=0,График!B446,"")</f>
        <v/>
      </c>
      <c r="C436" s="41" t="str">
        <f ca="1">IF(График!H446=0,График!D446,"")</f>
        <v/>
      </c>
      <c r="D436" s="41" t="str">
        <f ca="1">IF(График!H446=0,График!E446,"")</f>
        <v/>
      </c>
      <c r="E436" s="41" t="str">
        <f ca="1">IF(График!H446=0,График!F446,"")</f>
        <v/>
      </c>
      <c r="F436" s="41" t="str">
        <f ca="1">IF(График!H446=0,График!G446,"")</f>
        <v/>
      </c>
    </row>
    <row r="437" spans="1:6" x14ac:dyDescent="0.35">
      <c r="A437" s="39" t="str">
        <f ca="1">IF(График!H447=0,График!I447,"")</f>
        <v/>
      </c>
      <c r="B437" s="40" t="str">
        <f ca="1">IF(График!H447=0,График!B447,"")</f>
        <v/>
      </c>
      <c r="C437" s="41" t="str">
        <f ca="1">IF(График!H447=0,График!D447,"")</f>
        <v/>
      </c>
      <c r="D437" s="41" t="str">
        <f ca="1">IF(График!H447=0,График!E447,"")</f>
        <v/>
      </c>
      <c r="E437" s="41" t="str">
        <f ca="1">IF(График!H447=0,График!F447,"")</f>
        <v/>
      </c>
      <c r="F437" s="41" t="str">
        <f ca="1">IF(График!H447=0,График!G447,"")</f>
        <v/>
      </c>
    </row>
    <row r="438" spans="1:6" x14ac:dyDescent="0.35">
      <c r="A438" s="39" t="str">
        <f ca="1">IF(График!H448=0,График!I448,"")</f>
        <v/>
      </c>
      <c r="B438" s="40" t="str">
        <f ca="1">IF(График!H448=0,График!B448,"")</f>
        <v/>
      </c>
      <c r="C438" s="41" t="str">
        <f ca="1">IF(График!H448=0,График!D448,"")</f>
        <v/>
      </c>
      <c r="D438" s="41" t="str">
        <f ca="1">IF(График!H448=0,График!E448,"")</f>
        <v/>
      </c>
      <c r="E438" s="41" t="str">
        <f ca="1">IF(График!H448=0,График!F448,"")</f>
        <v/>
      </c>
      <c r="F438" s="41" t="str">
        <f ca="1">IF(График!H448=0,График!G448,"")</f>
        <v/>
      </c>
    </row>
    <row r="439" spans="1:6" x14ac:dyDescent="0.35">
      <c r="A439" s="39" t="str">
        <f ca="1">IF(График!H449=0,График!I449,"")</f>
        <v/>
      </c>
      <c r="B439" s="40" t="str">
        <f ca="1">IF(График!H449=0,График!B449,"")</f>
        <v/>
      </c>
      <c r="C439" s="41" t="str">
        <f ca="1">IF(График!H449=0,График!D449,"")</f>
        <v/>
      </c>
      <c r="D439" s="41" t="str">
        <f ca="1">IF(График!H449=0,График!E449,"")</f>
        <v/>
      </c>
      <c r="E439" s="41" t="str">
        <f ca="1">IF(График!H449=0,График!F449,"")</f>
        <v/>
      </c>
      <c r="F439" s="41" t="str">
        <f ca="1">IF(График!H449=0,График!G449,"")</f>
        <v/>
      </c>
    </row>
    <row r="440" spans="1:6" x14ac:dyDescent="0.35">
      <c r="A440" s="39" t="str">
        <f ca="1">IF(График!H450=0,График!I450,"")</f>
        <v/>
      </c>
      <c r="B440" s="40" t="str">
        <f ca="1">IF(График!H450=0,График!B450,"")</f>
        <v/>
      </c>
      <c r="C440" s="41" t="str">
        <f ca="1">IF(График!H450=0,График!D450,"")</f>
        <v/>
      </c>
      <c r="D440" s="41" t="str">
        <f ca="1">IF(График!H450=0,График!E450,"")</f>
        <v/>
      </c>
      <c r="E440" s="41" t="str">
        <f ca="1">IF(График!H450=0,График!F450,"")</f>
        <v/>
      </c>
      <c r="F440" s="41" t="str">
        <f ca="1">IF(График!H450=0,График!G450,"")</f>
        <v/>
      </c>
    </row>
    <row r="441" spans="1:6" x14ac:dyDescent="0.35">
      <c r="A441" s="39" t="str">
        <f ca="1">IF(График!H451=0,График!I451,"")</f>
        <v/>
      </c>
      <c r="B441" s="40" t="str">
        <f ca="1">IF(График!H451=0,График!B451,"")</f>
        <v/>
      </c>
      <c r="C441" s="41" t="str">
        <f ca="1">IF(График!H451=0,График!D451,"")</f>
        <v/>
      </c>
      <c r="D441" s="41" t="str">
        <f ca="1">IF(График!H451=0,График!E451,"")</f>
        <v/>
      </c>
      <c r="E441" s="41" t="str">
        <f ca="1">IF(График!H451=0,График!F451,"")</f>
        <v/>
      </c>
      <c r="F441" s="41" t="str">
        <f ca="1">IF(График!H451=0,График!G451,"")</f>
        <v/>
      </c>
    </row>
    <row r="442" spans="1:6" x14ac:dyDescent="0.35">
      <c r="A442" s="39" t="str">
        <f ca="1">IF(График!H452=0,График!I452,"")</f>
        <v/>
      </c>
      <c r="B442" s="40" t="str">
        <f ca="1">IF(График!H452=0,График!B452,"")</f>
        <v/>
      </c>
      <c r="C442" s="41" t="str">
        <f ca="1">IF(График!H452=0,График!D452,"")</f>
        <v/>
      </c>
      <c r="D442" s="41" t="str">
        <f ca="1">IF(График!H452=0,График!E452,"")</f>
        <v/>
      </c>
      <c r="E442" s="41" t="str">
        <f ca="1">IF(График!H452=0,График!F452,"")</f>
        <v/>
      </c>
      <c r="F442" s="41" t="str">
        <f ca="1">IF(График!H452=0,График!G452,"")</f>
        <v/>
      </c>
    </row>
    <row r="443" spans="1:6" x14ac:dyDescent="0.35">
      <c r="A443" s="39" t="str">
        <f ca="1">IF(График!H453=0,График!I453,"")</f>
        <v/>
      </c>
      <c r="B443" s="40" t="str">
        <f ca="1">IF(График!H453=0,График!B453,"")</f>
        <v/>
      </c>
      <c r="C443" s="41" t="str">
        <f ca="1">IF(График!H453=0,График!D453,"")</f>
        <v/>
      </c>
      <c r="D443" s="41" t="str">
        <f ca="1">IF(График!H453=0,График!E453,"")</f>
        <v/>
      </c>
      <c r="E443" s="41" t="str">
        <f ca="1">IF(График!H453=0,График!F453,"")</f>
        <v/>
      </c>
      <c r="F443" s="41" t="str">
        <f ca="1">IF(График!H453=0,График!G453,"")</f>
        <v/>
      </c>
    </row>
    <row r="444" spans="1:6" x14ac:dyDescent="0.35">
      <c r="A444" s="39" t="str">
        <f ca="1">IF(График!H454=0,График!I454,"")</f>
        <v/>
      </c>
      <c r="B444" s="40" t="str">
        <f ca="1">IF(График!H454=0,График!B454,"")</f>
        <v/>
      </c>
      <c r="C444" s="41" t="str">
        <f ca="1">IF(График!H454=0,График!D454,"")</f>
        <v/>
      </c>
      <c r="D444" s="41" t="str">
        <f ca="1">IF(График!H454=0,График!E454,"")</f>
        <v/>
      </c>
      <c r="E444" s="41" t="str">
        <f ca="1">IF(График!H454=0,График!F454,"")</f>
        <v/>
      </c>
      <c r="F444" s="41" t="str">
        <f ca="1">IF(График!H454=0,График!G454,"")</f>
        <v/>
      </c>
    </row>
    <row r="445" spans="1:6" x14ac:dyDescent="0.35">
      <c r="A445" s="39" t="str">
        <f ca="1">IF(График!H455=0,График!I455,"")</f>
        <v/>
      </c>
      <c r="B445" s="40" t="str">
        <f ca="1">IF(График!H455=0,График!B455,"")</f>
        <v/>
      </c>
      <c r="C445" s="41" t="str">
        <f ca="1">IF(График!H455=0,График!D455,"")</f>
        <v/>
      </c>
      <c r="D445" s="41" t="str">
        <f ca="1">IF(График!H455=0,График!E455,"")</f>
        <v/>
      </c>
      <c r="E445" s="41" t="str">
        <f ca="1">IF(График!H455=0,График!F455,"")</f>
        <v/>
      </c>
      <c r="F445" s="41" t="str">
        <f ca="1">IF(График!H455=0,График!G455,"")</f>
        <v/>
      </c>
    </row>
    <row r="446" spans="1:6" x14ac:dyDescent="0.35">
      <c r="A446" s="39" t="str">
        <f ca="1">IF(График!H456=0,График!I456,"")</f>
        <v/>
      </c>
      <c r="B446" s="40" t="str">
        <f ca="1">IF(График!H456=0,График!B456,"")</f>
        <v/>
      </c>
      <c r="C446" s="41" t="str">
        <f ca="1">IF(График!H456=0,График!D456,"")</f>
        <v/>
      </c>
      <c r="D446" s="41" t="str">
        <f ca="1">IF(График!H456=0,График!E456,"")</f>
        <v/>
      </c>
      <c r="E446" s="41" t="str">
        <f ca="1">IF(График!H456=0,График!F456,"")</f>
        <v/>
      </c>
      <c r="F446" s="41" t="str">
        <f ca="1">IF(График!H456=0,График!G456,"")</f>
        <v/>
      </c>
    </row>
    <row r="447" spans="1:6" x14ac:dyDescent="0.35">
      <c r="A447" s="39" t="str">
        <f ca="1">IF(График!H457=0,График!I457,"")</f>
        <v/>
      </c>
      <c r="B447" s="40" t="str">
        <f ca="1">IF(График!H457=0,График!B457,"")</f>
        <v/>
      </c>
      <c r="C447" s="41" t="str">
        <f ca="1">IF(График!H457=0,График!D457,"")</f>
        <v/>
      </c>
      <c r="D447" s="41" t="str">
        <f ca="1">IF(График!H457=0,График!E457,"")</f>
        <v/>
      </c>
      <c r="E447" s="41" t="str">
        <f ca="1">IF(График!H457=0,График!F457,"")</f>
        <v/>
      </c>
      <c r="F447" s="41" t="str">
        <f ca="1">IF(График!H457=0,График!G457,"")</f>
        <v/>
      </c>
    </row>
    <row r="448" spans="1:6" x14ac:dyDescent="0.35">
      <c r="A448" s="39" t="str">
        <f ca="1">IF(График!H458=0,График!I458,"")</f>
        <v/>
      </c>
      <c r="B448" s="40" t="str">
        <f ca="1">IF(График!H458=0,График!B458,"")</f>
        <v/>
      </c>
      <c r="C448" s="41" t="str">
        <f ca="1">IF(График!H458=0,График!D458,"")</f>
        <v/>
      </c>
      <c r="D448" s="41" t="str">
        <f ca="1">IF(График!H458=0,График!E458,"")</f>
        <v/>
      </c>
      <c r="E448" s="41" t="str">
        <f ca="1">IF(График!H458=0,График!F458,"")</f>
        <v/>
      </c>
      <c r="F448" s="41" t="str">
        <f ca="1">IF(График!H458=0,График!G458,"")</f>
        <v/>
      </c>
    </row>
    <row r="449" spans="1:6" x14ac:dyDescent="0.35">
      <c r="A449" s="39" t="str">
        <f ca="1">IF(График!H459=0,График!I459,"")</f>
        <v/>
      </c>
      <c r="B449" s="40" t="str">
        <f ca="1">IF(График!H459=0,График!B459,"")</f>
        <v/>
      </c>
      <c r="C449" s="41" t="str">
        <f ca="1">IF(График!H459=0,График!D459,"")</f>
        <v/>
      </c>
      <c r="D449" s="41" t="str">
        <f ca="1">IF(График!H459=0,График!E459,"")</f>
        <v/>
      </c>
      <c r="E449" s="41" t="str">
        <f ca="1">IF(График!H459=0,График!F459,"")</f>
        <v/>
      </c>
      <c r="F449" s="41" t="str">
        <f ca="1">IF(График!H459=0,График!G459,"")</f>
        <v/>
      </c>
    </row>
    <row r="450" spans="1:6" x14ac:dyDescent="0.35">
      <c r="A450" s="39" t="str">
        <f ca="1">IF(График!H460=0,График!I460,"")</f>
        <v/>
      </c>
      <c r="B450" s="40" t="str">
        <f ca="1">IF(График!H460=0,График!B460,"")</f>
        <v/>
      </c>
      <c r="C450" s="41" t="str">
        <f ca="1">IF(График!H460=0,График!D460,"")</f>
        <v/>
      </c>
      <c r="D450" s="41" t="str">
        <f ca="1">IF(График!H460=0,График!E460,"")</f>
        <v/>
      </c>
      <c r="E450" s="41" t="str">
        <f ca="1">IF(График!H460=0,График!F460,"")</f>
        <v/>
      </c>
      <c r="F450" s="41" t="str">
        <f ca="1">IF(График!H460=0,График!G460,"")</f>
        <v/>
      </c>
    </row>
    <row r="451" spans="1:6" x14ac:dyDescent="0.35">
      <c r="A451" s="39" t="str">
        <f ca="1">IF(График!H461=0,График!I461,"")</f>
        <v/>
      </c>
      <c r="B451" s="40" t="str">
        <f ca="1">IF(График!H461=0,График!B461,"")</f>
        <v/>
      </c>
      <c r="C451" s="41" t="str">
        <f ca="1">IF(График!H461=0,График!D461,"")</f>
        <v/>
      </c>
      <c r="D451" s="41" t="str">
        <f ca="1">IF(График!H461=0,График!E461,"")</f>
        <v/>
      </c>
      <c r="E451" s="41" t="str">
        <f ca="1">IF(График!H461=0,График!F461,"")</f>
        <v/>
      </c>
      <c r="F451" s="41" t="str">
        <f ca="1">IF(График!H461=0,График!G461,"")</f>
        <v/>
      </c>
    </row>
    <row r="452" spans="1:6" x14ac:dyDescent="0.35">
      <c r="A452" s="39" t="str">
        <f ca="1">IF(График!H462=0,График!I462,"")</f>
        <v/>
      </c>
      <c r="B452" s="40" t="str">
        <f ca="1">IF(График!H462=0,График!B462,"")</f>
        <v/>
      </c>
      <c r="C452" s="41" t="str">
        <f ca="1">IF(График!H462=0,График!D462,"")</f>
        <v/>
      </c>
      <c r="D452" s="41" t="str">
        <f ca="1">IF(График!H462=0,График!E462,"")</f>
        <v/>
      </c>
      <c r="E452" s="41" t="str">
        <f ca="1">IF(График!H462=0,График!F462,"")</f>
        <v/>
      </c>
      <c r="F452" s="41" t="str">
        <f ca="1">IF(График!H462=0,График!G462,"")</f>
        <v/>
      </c>
    </row>
    <row r="453" spans="1:6" x14ac:dyDescent="0.35">
      <c r="A453" s="39" t="str">
        <f ca="1">IF(График!H463=0,График!I463,"")</f>
        <v/>
      </c>
      <c r="B453" s="40" t="str">
        <f ca="1">IF(График!H463=0,График!B463,"")</f>
        <v/>
      </c>
      <c r="C453" s="41" t="str">
        <f ca="1">IF(График!H463=0,График!D463,"")</f>
        <v/>
      </c>
      <c r="D453" s="41" t="str">
        <f ca="1">IF(График!H463=0,График!E463,"")</f>
        <v/>
      </c>
      <c r="E453" s="41" t="str">
        <f ca="1">IF(График!H463=0,График!F463,"")</f>
        <v/>
      </c>
      <c r="F453" s="41" t="str">
        <f ca="1">IF(График!H463=0,График!G463,"")</f>
        <v/>
      </c>
    </row>
    <row r="454" spans="1:6" x14ac:dyDescent="0.35">
      <c r="A454" s="39" t="str">
        <f ca="1">IF(График!H464=0,График!I464,"")</f>
        <v/>
      </c>
      <c r="B454" s="40" t="str">
        <f ca="1">IF(График!H464=0,График!B464,"")</f>
        <v/>
      </c>
      <c r="C454" s="41" t="str">
        <f ca="1">IF(График!H464=0,График!D464,"")</f>
        <v/>
      </c>
      <c r="D454" s="41" t="str">
        <f ca="1">IF(График!H464=0,График!E464,"")</f>
        <v/>
      </c>
      <c r="E454" s="41" t="str">
        <f ca="1">IF(График!H464=0,График!F464,"")</f>
        <v/>
      </c>
      <c r="F454" s="41" t="str">
        <f ca="1">IF(График!H464=0,График!G464,"")</f>
        <v/>
      </c>
    </row>
    <row r="455" spans="1:6" x14ac:dyDescent="0.35">
      <c r="A455" s="39" t="str">
        <f ca="1">IF(График!H465=0,График!I465,"")</f>
        <v/>
      </c>
      <c r="B455" s="40" t="str">
        <f ca="1">IF(График!H465=0,График!B465,"")</f>
        <v/>
      </c>
      <c r="C455" s="41" t="str">
        <f ca="1">IF(График!H465=0,График!D465,"")</f>
        <v/>
      </c>
      <c r="D455" s="41" t="str">
        <f ca="1">IF(График!H465=0,График!E465,"")</f>
        <v/>
      </c>
      <c r="E455" s="41" t="str">
        <f ca="1">IF(График!H465=0,График!F465,"")</f>
        <v/>
      </c>
      <c r="F455" s="41" t="str">
        <f ca="1">IF(График!H465=0,График!G465,"")</f>
        <v/>
      </c>
    </row>
    <row r="456" spans="1:6" x14ac:dyDescent="0.35">
      <c r="A456" s="39" t="str">
        <f ca="1">IF(График!H466=0,График!I466,"")</f>
        <v/>
      </c>
      <c r="B456" s="40" t="str">
        <f ca="1">IF(График!H466=0,График!B466,"")</f>
        <v/>
      </c>
      <c r="C456" s="41" t="str">
        <f ca="1">IF(График!H466=0,График!D466,"")</f>
        <v/>
      </c>
      <c r="D456" s="41" t="str">
        <f ca="1">IF(График!H466=0,График!E466,"")</f>
        <v/>
      </c>
      <c r="E456" s="41" t="str">
        <f ca="1">IF(График!H466=0,График!F466,"")</f>
        <v/>
      </c>
      <c r="F456" s="41" t="str">
        <f ca="1">IF(График!H466=0,График!G466,"")</f>
        <v/>
      </c>
    </row>
    <row r="457" spans="1:6" x14ac:dyDescent="0.35">
      <c r="A457" s="39" t="str">
        <f ca="1">IF(График!H467=0,График!I467,"")</f>
        <v/>
      </c>
      <c r="B457" s="40" t="str">
        <f ca="1">IF(График!H467=0,График!B467,"")</f>
        <v/>
      </c>
      <c r="C457" s="41" t="str">
        <f ca="1">IF(График!H467=0,График!D467,"")</f>
        <v/>
      </c>
      <c r="D457" s="41" t="str">
        <f ca="1">IF(График!H467=0,График!E467,"")</f>
        <v/>
      </c>
      <c r="E457" s="41" t="str">
        <f ca="1">IF(График!H467=0,График!F467,"")</f>
        <v/>
      </c>
      <c r="F457" s="41" t="str">
        <f ca="1">IF(График!H467=0,График!G467,"")</f>
        <v/>
      </c>
    </row>
    <row r="458" spans="1:6" x14ac:dyDescent="0.35">
      <c r="A458" s="39" t="str">
        <f ca="1">IF(График!H468=0,График!I468,"")</f>
        <v/>
      </c>
      <c r="B458" s="40" t="str">
        <f ca="1">IF(График!H468=0,График!B468,"")</f>
        <v/>
      </c>
      <c r="C458" s="41" t="str">
        <f ca="1">IF(График!H468=0,График!D468,"")</f>
        <v/>
      </c>
      <c r="D458" s="41" t="str">
        <f ca="1">IF(График!H468=0,График!E468,"")</f>
        <v/>
      </c>
      <c r="E458" s="41" t="str">
        <f ca="1">IF(График!H468=0,График!F468,"")</f>
        <v/>
      </c>
      <c r="F458" s="41" t="str">
        <f ca="1">IF(График!H468=0,График!G468,"")</f>
        <v/>
      </c>
    </row>
    <row r="459" spans="1:6" x14ac:dyDescent="0.35">
      <c r="A459" s="39" t="str">
        <f ca="1">IF(График!H469=0,График!I469,"")</f>
        <v/>
      </c>
      <c r="B459" s="40" t="str">
        <f ca="1">IF(График!H469=0,График!B469,"")</f>
        <v/>
      </c>
      <c r="C459" s="41" t="str">
        <f ca="1">IF(График!H469=0,График!D469,"")</f>
        <v/>
      </c>
      <c r="D459" s="41" t="str">
        <f ca="1">IF(График!H469=0,График!E469,"")</f>
        <v/>
      </c>
      <c r="E459" s="41" t="str">
        <f ca="1">IF(График!H469=0,График!F469,"")</f>
        <v/>
      </c>
      <c r="F459" s="41" t="str">
        <f ca="1">IF(График!H469=0,График!G469,"")</f>
        <v/>
      </c>
    </row>
    <row r="460" spans="1:6" x14ac:dyDescent="0.35">
      <c r="A460" s="39" t="str">
        <f ca="1">IF(График!H470=0,График!I470,"")</f>
        <v/>
      </c>
      <c r="B460" s="40" t="str">
        <f ca="1">IF(График!H470=0,График!B470,"")</f>
        <v/>
      </c>
      <c r="C460" s="41" t="str">
        <f ca="1">IF(График!H470=0,График!D470,"")</f>
        <v/>
      </c>
      <c r="D460" s="41" t="str">
        <f ca="1">IF(График!H470=0,График!E470,"")</f>
        <v/>
      </c>
      <c r="E460" s="41" t="str">
        <f ca="1">IF(График!H470=0,График!F470,"")</f>
        <v/>
      </c>
      <c r="F460" s="41" t="str">
        <f ca="1">IF(График!H470=0,График!G470,"")</f>
        <v/>
      </c>
    </row>
    <row r="461" spans="1:6" x14ac:dyDescent="0.35">
      <c r="A461" s="39" t="str">
        <f ca="1">IF(График!H471=0,График!I471,"")</f>
        <v/>
      </c>
      <c r="B461" s="40" t="str">
        <f ca="1">IF(График!H471=0,График!B471,"")</f>
        <v/>
      </c>
      <c r="C461" s="41" t="str">
        <f ca="1">IF(График!H471=0,График!D471,"")</f>
        <v/>
      </c>
      <c r="D461" s="41" t="str">
        <f ca="1">IF(График!H471=0,График!E471,"")</f>
        <v/>
      </c>
      <c r="E461" s="41" t="str">
        <f ca="1">IF(График!H471=0,График!F471,"")</f>
        <v/>
      </c>
      <c r="F461" s="41" t="str">
        <f ca="1">IF(График!H471=0,График!G471,"")</f>
        <v/>
      </c>
    </row>
    <row r="462" spans="1:6" x14ac:dyDescent="0.35">
      <c r="A462" s="39" t="str">
        <f ca="1">IF(График!H472=0,График!I472,"")</f>
        <v/>
      </c>
      <c r="B462" s="40" t="str">
        <f ca="1">IF(График!H472=0,График!B472,"")</f>
        <v/>
      </c>
      <c r="C462" s="41" t="str">
        <f ca="1">IF(График!H472=0,График!D472,"")</f>
        <v/>
      </c>
      <c r="D462" s="41" t="str">
        <f ca="1">IF(График!H472=0,График!E472,"")</f>
        <v/>
      </c>
      <c r="E462" s="41" t="str">
        <f ca="1">IF(График!H472=0,График!F472,"")</f>
        <v/>
      </c>
      <c r="F462" s="41" t="str">
        <f ca="1">IF(График!H472=0,График!G472,"")</f>
        <v/>
      </c>
    </row>
    <row r="463" spans="1:6" x14ac:dyDescent="0.35">
      <c r="A463" s="39" t="str">
        <f ca="1">IF(График!H473=0,График!I473,"")</f>
        <v/>
      </c>
      <c r="B463" s="40" t="str">
        <f ca="1">IF(График!H473=0,График!B473,"")</f>
        <v/>
      </c>
      <c r="C463" s="41" t="str">
        <f ca="1">IF(График!H473=0,График!D473,"")</f>
        <v/>
      </c>
      <c r="D463" s="41" t="str">
        <f ca="1">IF(График!H473=0,График!E473,"")</f>
        <v/>
      </c>
      <c r="E463" s="41" t="str">
        <f ca="1">IF(График!H473=0,График!F473,"")</f>
        <v/>
      </c>
      <c r="F463" s="41" t="str">
        <f ca="1">IF(График!H473=0,График!G473,"")</f>
        <v/>
      </c>
    </row>
    <row r="464" spans="1:6" x14ac:dyDescent="0.35">
      <c r="A464" s="39" t="str">
        <f ca="1">IF(График!H474=0,График!I474,"")</f>
        <v/>
      </c>
      <c r="B464" s="40" t="str">
        <f ca="1">IF(График!H474=0,График!B474,"")</f>
        <v/>
      </c>
      <c r="C464" s="41" t="str">
        <f ca="1">IF(График!H474=0,График!D474,"")</f>
        <v/>
      </c>
      <c r="D464" s="41" t="str">
        <f ca="1">IF(График!H474=0,График!E474,"")</f>
        <v/>
      </c>
      <c r="E464" s="41" t="str">
        <f ca="1">IF(График!H474=0,График!F474,"")</f>
        <v/>
      </c>
      <c r="F464" s="41" t="str">
        <f ca="1">IF(График!H474=0,График!G474,"")</f>
        <v/>
      </c>
    </row>
    <row r="465" spans="1:6" x14ac:dyDescent="0.35">
      <c r="A465" s="39" t="str">
        <f ca="1">IF(График!H475=0,График!I475,"")</f>
        <v/>
      </c>
      <c r="B465" s="40" t="str">
        <f ca="1">IF(График!H475=0,График!B475,"")</f>
        <v/>
      </c>
      <c r="C465" s="41" t="str">
        <f ca="1">IF(График!H475=0,График!D475,"")</f>
        <v/>
      </c>
      <c r="D465" s="41" t="str">
        <f ca="1">IF(График!H475=0,График!E475,"")</f>
        <v/>
      </c>
      <c r="E465" s="41" t="str">
        <f ca="1">IF(График!H475=0,График!F475,"")</f>
        <v/>
      </c>
      <c r="F465" s="41" t="str">
        <f ca="1">IF(График!H475=0,График!G475,"")</f>
        <v/>
      </c>
    </row>
    <row r="466" spans="1:6" x14ac:dyDescent="0.35">
      <c r="A466" s="39" t="str">
        <f ca="1">IF(График!H476=0,График!I476,"")</f>
        <v/>
      </c>
      <c r="B466" s="40" t="str">
        <f ca="1">IF(График!H476=0,График!B476,"")</f>
        <v/>
      </c>
      <c r="C466" s="41" t="str">
        <f ca="1">IF(График!H476=0,График!D476,"")</f>
        <v/>
      </c>
      <c r="D466" s="41" t="str">
        <f ca="1">IF(График!H476=0,График!E476,"")</f>
        <v/>
      </c>
      <c r="E466" s="41" t="str">
        <f ca="1">IF(График!H476=0,График!F476,"")</f>
        <v/>
      </c>
      <c r="F466" s="41" t="str">
        <f ca="1">IF(График!H476=0,График!G476,"")</f>
        <v/>
      </c>
    </row>
    <row r="467" spans="1:6" x14ac:dyDescent="0.35">
      <c r="A467" s="39" t="str">
        <f ca="1">IF(График!H477=0,График!I477,"")</f>
        <v/>
      </c>
      <c r="B467" s="40" t="str">
        <f ca="1">IF(График!H477=0,График!B477,"")</f>
        <v/>
      </c>
      <c r="C467" s="41" t="str">
        <f ca="1">IF(График!H477=0,График!D477,"")</f>
        <v/>
      </c>
      <c r="D467" s="41" t="str">
        <f ca="1">IF(График!H477=0,График!E477,"")</f>
        <v/>
      </c>
      <c r="E467" s="41" t="str">
        <f ca="1">IF(График!H477=0,График!F477,"")</f>
        <v/>
      </c>
      <c r="F467" s="41" t="str">
        <f ca="1">IF(График!H477=0,График!G477,"")</f>
        <v/>
      </c>
    </row>
    <row r="468" spans="1:6" x14ac:dyDescent="0.35">
      <c r="A468" s="39" t="str">
        <f ca="1">IF(График!H478=0,График!I478,"")</f>
        <v/>
      </c>
      <c r="B468" s="40" t="str">
        <f ca="1">IF(График!H478=0,График!B478,"")</f>
        <v/>
      </c>
      <c r="C468" s="41" t="str">
        <f ca="1">IF(График!H478=0,График!D478,"")</f>
        <v/>
      </c>
      <c r="D468" s="41" t="str">
        <f ca="1">IF(График!H478=0,График!E478,"")</f>
        <v/>
      </c>
      <c r="E468" s="41" t="str">
        <f ca="1">IF(График!H478=0,График!F478,"")</f>
        <v/>
      </c>
      <c r="F468" s="41" t="str">
        <f ca="1">IF(График!H478=0,График!G478,"")</f>
        <v/>
      </c>
    </row>
    <row r="469" spans="1:6" x14ac:dyDescent="0.35">
      <c r="A469" s="39" t="str">
        <f ca="1">IF(График!H479=0,График!I479,"")</f>
        <v/>
      </c>
      <c r="B469" s="40" t="str">
        <f ca="1">IF(График!H479=0,График!B479,"")</f>
        <v/>
      </c>
      <c r="C469" s="41" t="str">
        <f ca="1">IF(График!H479=0,График!D479,"")</f>
        <v/>
      </c>
      <c r="D469" s="41" t="str">
        <f ca="1">IF(График!H479=0,График!E479,"")</f>
        <v/>
      </c>
      <c r="E469" s="41" t="str">
        <f ca="1">IF(График!H479=0,График!F479,"")</f>
        <v/>
      </c>
      <c r="F469" s="41" t="str">
        <f ca="1">IF(График!H479=0,График!G479,"")</f>
        <v/>
      </c>
    </row>
    <row r="470" spans="1:6" x14ac:dyDescent="0.35">
      <c r="A470" s="39" t="str">
        <f ca="1">IF(График!H480=0,График!I480,"")</f>
        <v/>
      </c>
      <c r="B470" s="40" t="str">
        <f ca="1">IF(График!H480=0,График!B480,"")</f>
        <v/>
      </c>
      <c r="C470" s="41" t="str">
        <f ca="1">IF(График!H480=0,График!D480,"")</f>
        <v/>
      </c>
      <c r="D470" s="41" t="str">
        <f ca="1">IF(График!H480=0,График!E480,"")</f>
        <v/>
      </c>
      <c r="E470" s="41" t="str">
        <f ca="1">IF(График!H480=0,График!F480,"")</f>
        <v/>
      </c>
      <c r="F470" s="41" t="str">
        <f ca="1">IF(График!H480=0,График!G480,"")</f>
        <v/>
      </c>
    </row>
    <row r="471" spans="1:6" x14ac:dyDescent="0.35">
      <c r="A471" s="39" t="str">
        <f ca="1">IF(График!H481=0,График!I481,"")</f>
        <v/>
      </c>
      <c r="B471" s="40" t="str">
        <f ca="1">IF(График!H481=0,График!B481,"")</f>
        <v/>
      </c>
      <c r="C471" s="41" t="str">
        <f ca="1">IF(График!H481=0,График!D481,"")</f>
        <v/>
      </c>
      <c r="D471" s="41" t="str">
        <f ca="1">IF(График!H481=0,График!E481,"")</f>
        <v/>
      </c>
      <c r="E471" s="41" t="str">
        <f ca="1">IF(График!H481=0,График!F481,"")</f>
        <v/>
      </c>
      <c r="F471" s="41" t="str">
        <f ca="1">IF(График!H481=0,График!G481,"")</f>
        <v/>
      </c>
    </row>
    <row r="472" spans="1:6" x14ac:dyDescent="0.35">
      <c r="A472" s="39" t="str">
        <f ca="1">IF(График!H482=0,График!I482,"")</f>
        <v/>
      </c>
      <c r="B472" s="40" t="str">
        <f ca="1">IF(График!H482=0,График!B482,"")</f>
        <v/>
      </c>
      <c r="C472" s="41" t="str">
        <f ca="1">IF(График!H482=0,График!D482,"")</f>
        <v/>
      </c>
      <c r="D472" s="41" t="str">
        <f ca="1">IF(График!H482=0,График!E482,"")</f>
        <v/>
      </c>
      <c r="E472" s="41" t="str">
        <f ca="1">IF(График!H482=0,График!F482,"")</f>
        <v/>
      </c>
      <c r="F472" s="41" t="str">
        <f ca="1">IF(График!H482=0,График!G482,"")</f>
        <v/>
      </c>
    </row>
    <row r="473" spans="1:6" x14ac:dyDescent="0.35">
      <c r="A473" s="39" t="str">
        <f ca="1">IF(График!H483=0,График!I483,"")</f>
        <v/>
      </c>
      <c r="B473" s="40" t="str">
        <f ca="1">IF(График!H483=0,График!B483,"")</f>
        <v/>
      </c>
      <c r="C473" s="41" t="str">
        <f ca="1">IF(График!H483=0,График!D483,"")</f>
        <v/>
      </c>
      <c r="D473" s="41" t="str">
        <f ca="1">IF(График!H483=0,График!E483,"")</f>
        <v/>
      </c>
      <c r="E473" s="41" t="str">
        <f ca="1">IF(График!H483=0,График!F483,"")</f>
        <v/>
      </c>
      <c r="F473" s="41" t="str">
        <f ca="1">IF(График!H483=0,График!G483,"")</f>
        <v/>
      </c>
    </row>
    <row r="474" spans="1:6" x14ac:dyDescent="0.35">
      <c r="A474" s="39" t="str">
        <f ca="1">IF(График!H484=0,График!I484,"")</f>
        <v/>
      </c>
      <c r="B474" s="40" t="str">
        <f ca="1">IF(График!H484=0,График!B484,"")</f>
        <v/>
      </c>
      <c r="C474" s="41" t="str">
        <f ca="1">IF(График!H484=0,График!D484,"")</f>
        <v/>
      </c>
      <c r="D474" s="41" t="str">
        <f ca="1">IF(График!H484=0,График!E484,"")</f>
        <v/>
      </c>
      <c r="E474" s="41" t="str">
        <f ca="1">IF(График!H484=0,График!F484,"")</f>
        <v/>
      </c>
      <c r="F474" s="41" t="str">
        <f ca="1">IF(График!H484=0,График!G484,"")</f>
        <v/>
      </c>
    </row>
    <row r="475" spans="1:6" x14ac:dyDescent="0.35">
      <c r="A475" s="39" t="str">
        <f ca="1">IF(График!H485=0,График!I485,"")</f>
        <v/>
      </c>
      <c r="B475" s="40" t="str">
        <f ca="1">IF(График!H485=0,График!B485,"")</f>
        <v/>
      </c>
      <c r="C475" s="41" t="str">
        <f ca="1">IF(График!H485=0,График!D485,"")</f>
        <v/>
      </c>
      <c r="D475" s="41" t="str">
        <f ca="1">IF(График!H485=0,График!E485,"")</f>
        <v/>
      </c>
      <c r="E475" s="41" t="str">
        <f ca="1">IF(График!H485=0,График!F485,"")</f>
        <v/>
      </c>
      <c r="F475" s="41" t="str">
        <f ca="1">IF(График!H485=0,График!G485,"")</f>
        <v/>
      </c>
    </row>
    <row r="476" spans="1:6" x14ac:dyDescent="0.35">
      <c r="A476" s="39" t="str">
        <f ca="1">IF(График!H486=0,График!I486,"")</f>
        <v/>
      </c>
      <c r="B476" s="40" t="str">
        <f ca="1">IF(График!H486=0,График!B486,"")</f>
        <v/>
      </c>
      <c r="C476" s="41" t="str">
        <f ca="1">IF(График!H486=0,График!D486,"")</f>
        <v/>
      </c>
      <c r="D476" s="41" t="str">
        <f ca="1">IF(График!H486=0,График!E486,"")</f>
        <v/>
      </c>
      <c r="E476" s="41" t="str">
        <f ca="1">IF(График!H486=0,График!F486,"")</f>
        <v/>
      </c>
      <c r="F476" s="41" t="str">
        <f ca="1">IF(График!H486=0,График!G486,"")</f>
        <v/>
      </c>
    </row>
    <row r="477" spans="1:6" x14ac:dyDescent="0.35">
      <c r="A477" s="39" t="str">
        <f ca="1">IF(График!H487=0,График!I487,"")</f>
        <v/>
      </c>
      <c r="B477" s="40" t="str">
        <f ca="1">IF(График!H487=0,График!B487,"")</f>
        <v/>
      </c>
      <c r="C477" s="41" t="str">
        <f ca="1">IF(График!H487=0,График!D487,"")</f>
        <v/>
      </c>
      <c r="D477" s="41" t="str">
        <f ca="1">IF(График!H487=0,График!E487,"")</f>
        <v/>
      </c>
      <c r="E477" s="41" t="str">
        <f ca="1">IF(График!H487=0,График!F487,"")</f>
        <v/>
      </c>
      <c r="F477" s="41" t="str">
        <f ca="1">IF(График!H487=0,График!G487,"")</f>
        <v/>
      </c>
    </row>
    <row r="478" spans="1:6" x14ac:dyDescent="0.35">
      <c r="A478" s="39" t="str">
        <f ca="1">IF(График!H488=0,График!I488,"")</f>
        <v/>
      </c>
      <c r="B478" s="40" t="str">
        <f ca="1">IF(График!H488=0,График!B488,"")</f>
        <v/>
      </c>
      <c r="C478" s="41" t="str">
        <f ca="1">IF(График!H488=0,График!D488,"")</f>
        <v/>
      </c>
      <c r="D478" s="41" t="str">
        <f ca="1">IF(График!H488=0,График!E488,"")</f>
        <v/>
      </c>
      <c r="E478" s="41" t="str">
        <f ca="1">IF(График!H488=0,График!F488,"")</f>
        <v/>
      </c>
      <c r="F478" s="41" t="str">
        <f ca="1">IF(График!H488=0,График!G488,"")</f>
        <v/>
      </c>
    </row>
    <row r="479" spans="1:6" x14ac:dyDescent="0.35">
      <c r="A479" s="39" t="str">
        <f ca="1">IF(График!H489=0,График!I489,"")</f>
        <v/>
      </c>
      <c r="B479" s="40" t="str">
        <f ca="1">IF(График!H489=0,График!B489,"")</f>
        <v/>
      </c>
      <c r="C479" s="41" t="str">
        <f ca="1">IF(График!H489=0,График!D489,"")</f>
        <v/>
      </c>
      <c r="D479" s="41" t="str">
        <f ca="1">IF(График!H489=0,График!E489,"")</f>
        <v/>
      </c>
      <c r="E479" s="41" t="str">
        <f ca="1">IF(График!H489=0,График!F489,"")</f>
        <v/>
      </c>
      <c r="F479" s="41" t="str">
        <f ca="1">IF(График!H489=0,График!G489,"")</f>
        <v/>
      </c>
    </row>
    <row r="480" spans="1:6" x14ac:dyDescent="0.35">
      <c r="A480" s="39" t="str">
        <f ca="1">IF(График!H490=0,График!I490,"")</f>
        <v/>
      </c>
      <c r="B480" s="40" t="str">
        <f ca="1">IF(График!H490=0,График!B490,"")</f>
        <v/>
      </c>
      <c r="C480" s="41" t="str">
        <f ca="1">IF(График!H490=0,График!D490,"")</f>
        <v/>
      </c>
      <c r="D480" s="41" t="str">
        <f ca="1">IF(График!H490=0,График!E490,"")</f>
        <v/>
      </c>
      <c r="E480" s="41" t="str">
        <f ca="1">IF(График!H490=0,График!F490,"")</f>
        <v/>
      </c>
      <c r="F480" s="41" t="str">
        <f ca="1">IF(График!H490=0,График!G490,"")</f>
        <v/>
      </c>
    </row>
    <row r="481" spans="1:6" x14ac:dyDescent="0.35">
      <c r="A481" s="39" t="str">
        <f ca="1">IF(График!H491=0,График!I491,"")</f>
        <v/>
      </c>
      <c r="B481" s="40" t="str">
        <f ca="1">IF(График!H491=0,График!B491,"")</f>
        <v/>
      </c>
      <c r="C481" s="41" t="str">
        <f ca="1">IF(График!H491=0,График!D491,"")</f>
        <v/>
      </c>
      <c r="D481" s="41" t="str">
        <f ca="1">IF(График!H491=0,График!E491,"")</f>
        <v/>
      </c>
      <c r="E481" s="41" t="str">
        <f ca="1">IF(График!H491=0,График!F491,"")</f>
        <v/>
      </c>
      <c r="F481" s="41" t="str">
        <f ca="1">IF(График!H491=0,График!G491,"")</f>
        <v/>
      </c>
    </row>
    <row r="482" spans="1:6" x14ac:dyDescent="0.35">
      <c r="A482" s="39" t="str">
        <f ca="1">IF(График!H492=0,График!I492,"")</f>
        <v/>
      </c>
      <c r="B482" s="40" t="str">
        <f ca="1">IF(График!H492=0,График!B492,"")</f>
        <v/>
      </c>
      <c r="C482" s="41" t="str">
        <f ca="1">IF(График!H492=0,График!D492,"")</f>
        <v/>
      </c>
      <c r="D482" s="41" t="str">
        <f ca="1">IF(График!H492=0,График!E492,"")</f>
        <v/>
      </c>
      <c r="E482" s="41" t="str">
        <f ca="1">IF(График!H492=0,График!F492,"")</f>
        <v/>
      </c>
      <c r="F482" s="41" t="str">
        <f ca="1">IF(График!H492=0,График!G492,"")</f>
        <v/>
      </c>
    </row>
    <row r="483" spans="1:6" x14ac:dyDescent="0.35">
      <c r="A483" s="39" t="str">
        <f ca="1">IF(График!H493=0,График!I493,"")</f>
        <v/>
      </c>
      <c r="B483" s="40" t="str">
        <f ca="1">IF(График!H493=0,График!B493,"")</f>
        <v/>
      </c>
      <c r="C483" s="41" t="str">
        <f ca="1">IF(График!H493=0,График!D493,"")</f>
        <v/>
      </c>
      <c r="D483" s="41" t="str">
        <f ca="1">IF(График!H493=0,График!E493,"")</f>
        <v/>
      </c>
      <c r="E483" s="41" t="str">
        <f ca="1">IF(График!H493=0,График!F493,"")</f>
        <v/>
      </c>
      <c r="F483" s="41" t="str">
        <f ca="1">IF(График!H493=0,График!G493,"")</f>
        <v/>
      </c>
    </row>
    <row r="484" spans="1:6" x14ac:dyDescent="0.35">
      <c r="A484" s="39" t="str">
        <f ca="1">IF(График!H494=0,График!I494,"")</f>
        <v/>
      </c>
      <c r="B484" s="40" t="str">
        <f ca="1">IF(График!H494=0,График!B494,"")</f>
        <v/>
      </c>
      <c r="C484" s="41" t="str">
        <f ca="1">IF(График!H494=0,График!D494,"")</f>
        <v/>
      </c>
      <c r="D484" s="41" t="str">
        <f ca="1">IF(График!H494=0,График!E494,"")</f>
        <v/>
      </c>
      <c r="E484" s="41" t="str">
        <f ca="1">IF(График!H494=0,График!F494,"")</f>
        <v/>
      </c>
      <c r="F484" s="41" t="str">
        <f ca="1">IF(График!H494=0,График!G494,"")</f>
        <v/>
      </c>
    </row>
    <row r="485" spans="1:6" x14ac:dyDescent="0.35">
      <c r="A485" s="39" t="str">
        <f ca="1">IF(График!H495=0,График!I495,"")</f>
        <v/>
      </c>
      <c r="B485" s="40" t="str">
        <f ca="1">IF(График!H495=0,График!B495,"")</f>
        <v/>
      </c>
      <c r="C485" s="41" t="str">
        <f ca="1">IF(График!H495=0,График!D495,"")</f>
        <v/>
      </c>
      <c r="D485" s="41" t="str">
        <f ca="1">IF(График!H495=0,График!E495,"")</f>
        <v/>
      </c>
      <c r="E485" s="41" t="str">
        <f ca="1">IF(График!H495=0,График!F495,"")</f>
        <v/>
      </c>
      <c r="F485" s="41" t="str">
        <f ca="1">IF(График!H495=0,График!G495,"")</f>
        <v/>
      </c>
    </row>
    <row r="486" spans="1:6" x14ac:dyDescent="0.35">
      <c r="A486" s="39" t="str">
        <f ca="1">IF(График!H496=0,График!I496,"")</f>
        <v/>
      </c>
      <c r="B486" s="40" t="str">
        <f ca="1">IF(График!H496=0,График!B496,"")</f>
        <v/>
      </c>
      <c r="C486" s="41" t="str">
        <f ca="1">IF(График!H496=0,График!D496,"")</f>
        <v/>
      </c>
      <c r="D486" s="41" t="str">
        <f ca="1">IF(График!H496=0,График!E496,"")</f>
        <v/>
      </c>
      <c r="E486" s="41" t="str">
        <f ca="1">IF(График!H496=0,График!F496,"")</f>
        <v/>
      </c>
      <c r="F486" s="41" t="str">
        <f ca="1">IF(График!H496=0,График!G496,"")</f>
        <v/>
      </c>
    </row>
    <row r="487" spans="1:6" x14ac:dyDescent="0.35">
      <c r="A487" s="39" t="str">
        <f ca="1">IF(График!H497=0,График!I497,"")</f>
        <v/>
      </c>
      <c r="B487" s="40" t="str">
        <f ca="1">IF(График!H497=0,График!B497,"")</f>
        <v/>
      </c>
      <c r="C487" s="41" t="str">
        <f ca="1">IF(График!H497=0,График!D497,"")</f>
        <v/>
      </c>
      <c r="D487" s="41" t="str">
        <f ca="1">IF(График!H497=0,График!E497,"")</f>
        <v/>
      </c>
      <c r="E487" s="41" t="str">
        <f ca="1">IF(График!H497=0,График!F497,"")</f>
        <v/>
      </c>
      <c r="F487" s="41" t="str">
        <f ca="1">IF(График!H497=0,График!G497,"")</f>
        <v/>
      </c>
    </row>
    <row r="488" spans="1:6" x14ac:dyDescent="0.35">
      <c r="A488" s="39" t="str">
        <f ca="1">IF(График!H498=0,График!I498,"")</f>
        <v/>
      </c>
      <c r="B488" s="40" t="str">
        <f ca="1">IF(График!H498=0,График!B498,"")</f>
        <v/>
      </c>
      <c r="C488" s="41" t="str">
        <f ca="1">IF(График!H498=0,График!D498,"")</f>
        <v/>
      </c>
      <c r="D488" s="41" t="str">
        <f ca="1">IF(График!H498=0,График!E498,"")</f>
        <v/>
      </c>
      <c r="E488" s="41" t="str">
        <f ca="1">IF(График!H498=0,График!F498,"")</f>
        <v/>
      </c>
      <c r="F488" s="41" t="str">
        <f ca="1">IF(График!H498=0,График!G498,"")</f>
        <v/>
      </c>
    </row>
    <row r="489" spans="1:6" x14ac:dyDescent="0.35">
      <c r="A489" s="39" t="str">
        <f ca="1">IF(График!H499=0,График!I499,"")</f>
        <v/>
      </c>
      <c r="B489" s="40" t="str">
        <f ca="1">IF(График!H499=0,График!B499,"")</f>
        <v/>
      </c>
      <c r="C489" s="41" t="str">
        <f ca="1">IF(График!H499=0,График!D499,"")</f>
        <v/>
      </c>
      <c r="D489" s="41" t="str">
        <f ca="1">IF(График!H499=0,График!E499,"")</f>
        <v/>
      </c>
      <c r="E489" s="41" t="str">
        <f ca="1">IF(График!H499=0,График!F499,"")</f>
        <v/>
      </c>
      <c r="F489" s="41" t="str">
        <f ca="1">IF(График!H499=0,График!G499,"")</f>
        <v/>
      </c>
    </row>
    <row r="490" spans="1:6" x14ac:dyDescent="0.35">
      <c r="A490" s="39" t="str">
        <f ca="1">IF(График!H500=0,График!I500,"")</f>
        <v/>
      </c>
      <c r="B490" s="40" t="str">
        <f ca="1">IF(График!H500=0,График!B500,"")</f>
        <v/>
      </c>
      <c r="C490" s="41" t="str">
        <f ca="1">IF(График!H500=0,График!D500,"")</f>
        <v/>
      </c>
      <c r="D490" s="41" t="str">
        <f ca="1">IF(График!H500=0,График!E500,"")</f>
        <v/>
      </c>
      <c r="E490" s="41" t="str">
        <f ca="1">IF(График!H500=0,График!F500,"")</f>
        <v/>
      </c>
      <c r="F490" s="41" t="str">
        <f ca="1">IF(График!H500=0,График!G500,"")</f>
        <v/>
      </c>
    </row>
    <row r="491" spans="1:6" x14ac:dyDescent="0.35">
      <c r="A491" s="39" t="str">
        <f ca="1">IF(График!H501=0,График!I501,"")</f>
        <v/>
      </c>
      <c r="B491" s="40" t="str">
        <f ca="1">IF(График!H501=0,График!B501,"")</f>
        <v/>
      </c>
      <c r="C491" s="41" t="str">
        <f ca="1">IF(График!H501=0,График!D501,"")</f>
        <v/>
      </c>
      <c r="D491" s="41" t="str">
        <f ca="1">IF(График!H501=0,График!E501,"")</f>
        <v/>
      </c>
      <c r="E491" s="41" t="str">
        <f ca="1">IF(График!H501=0,График!F501,"")</f>
        <v/>
      </c>
      <c r="F491" s="41" t="str">
        <f ca="1">IF(График!H501=0,График!G501,"")</f>
        <v/>
      </c>
    </row>
    <row r="492" spans="1:6" x14ac:dyDescent="0.35">
      <c r="A492" s="39" t="str">
        <f ca="1">IF(График!H502=0,График!I502,"")</f>
        <v/>
      </c>
      <c r="B492" s="40" t="str">
        <f ca="1">IF(График!H502=0,График!B502,"")</f>
        <v/>
      </c>
      <c r="C492" s="41" t="str">
        <f ca="1">IF(График!H502=0,График!D502,"")</f>
        <v/>
      </c>
      <c r="D492" s="41" t="str">
        <f ca="1">IF(График!H502=0,График!E502,"")</f>
        <v/>
      </c>
      <c r="E492" s="41" t="str">
        <f ca="1">IF(График!H502=0,График!F502,"")</f>
        <v/>
      </c>
      <c r="F492" s="41" t="str">
        <f ca="1">IF(График!H502=0,График!G502,"")</f>
        <v/>
      </c>
    </row>
    <row r="493" spans="1:6" x14ac:dyDescent="0.35">
      <c r="A493" s="39" t="str">
        <f ca="1">IF(График!H503=0,График!I503,"")</f>
        <v/>
      </c>
      <c r="B493" s="40" t="str">
        <f ca="1">IF(График!H503=0,График!B503,"")</f>
        <v/>
      </c>
      <c r="C493" s="41" t="str">
        <f ca="1">IF(График!H503=0,График!D503,"")</f>
        <v/>
      </c>
      <c r="D493" s="41" t="str">
        <f ca="1">IF(График!H503=0,График!E503,"")</f>
        <v/>
      </c>
      <c r="E493" s="41" t="str">
        <f ca="1">IF(График!H503=0,График!F503,"")</f>
        <v/>
      </c>
      <c r="F493" s="41" t="str">
        <f ca="1">IF(График!H503=0,График!G503,"")</f>
        <v/>
      </c>
    </row>
    <row r="494" spans="1:6" x14ac:dyDescent="0.35">
      <c r="A494" s="39" t="str">
        <f ca="1">IF(График!H504=0,График!I504,"")</f>
        <v/>
      </c>
      <c r="B494" s="40" t="str">
        <f ca="1">IF(График!H504=0,График!B504,"")</f>
        <v/>
      </c>
      <c r="C494" s="41" t="str">
        <f ca="1">IF(График!H504=0,График!D504,"")</f>
        <v/>
      </c>
      <c r="D494" s="41" t="str">
        <f ca="1">IF(График!H504=0,График!E504,"")</f>
        <v/>
      </c>
      <c r="E494" s="41" t="str">
        <f ca="1">IF(График!H504=0,График!F504,"")</f>
        <v/>
      </c>
      <c r="F494" s="41" t="str">
        <f ca="1">IF(График!H504=0,График!G504,"")</f>
        <v/>
      </c>
    </row>
    <row r="495" spans="1:6" x14ac:dyDescent="0.35">
      <c r="A495" s="39" t="str">
        <f ca="1">IF(График!H505=0,График!I505,"")</f>
        <v/>
      </c>
      <c r="B495" s="40" t="str">
        <f ca="1">IF(График!H505=0,График!B505,"")</f>
        <v/>
      </c>
      <c r="C495" s="41" t="str">
        <f ca="1">IF(График!H505=0,График!D505,"")</f>
        <v/>
      </c>
      <c r="D495" s="41" t="str">
        <f ca="1">IF(График!H505=0,График!E505,"")</f>
        <v/>
      </c>
      <c r="E495" s="41" t="str">
        <f ca="1">IF(График!H505=0,График!F505,"")</f>
        <v/>
      </c>
      <c r="F495" s="41" t="str">
        <f ca="1">IF(График!H505=0,График!G505,"")</f>
        <v/>
      </c>
    </row>
    <row r="496" spans="1:6" x14ac:dyDescent="0.35">
      <c r="A496" s="39" t="str">
        <f ca="1">IF(График!H506=0,График!I506,"")</f>
        <v/>
      </c>
      <c r="B496" s="40" t="str">
        <f ca="1">IF(График!H506=0,График!B506,"")</f>
        <v/>
      </c>
      <c r="C496" s="41" t="str">
        <f ca="1">IF(График!H506=0,График!D506,"")</f>
        <v/>
      </c>
      <c r="D496" s="41" t="str">
        <f ca="1">IF(График!H506=0,График!E506,"")</f>
        <v/>
      </c>
      <c r="E496" s="41" t="str">
        <f ca="1">IF(График!H506=0,График!F506,"")</f>
        <v/>
      </c>
      <c r="F496" s="41" t="str">
        <f ca="1">IF(График!H506=0,График!G506,"")</f>
        <v/>
      </c>
    </row>
    <row r="497" spans="1:6" x14ac:dyDescent="0.35">
      <c r="A497" s="39" t="str">
        <f ca="1">IF(График!H507=0,График!I507,"")</f>
        <v/>
      </c>
      <c r="B497" s="40" t="str">
        <f ca="1">IF(График!H507=0,График!B507,"")</f>
        <v/>
      </c>
      <c r="C497" s="41" t="str">
        <f ca="1">IF(График!H507=0,График!D507,"")</f>
        <v/>
      </c>
      <c r="D497" s="41" t="str">
        <f ca="1">IF(График!H507=0,График!E507,"")</f>
        <v/>
      </c>
      <c r="E497" s="41" t="str">
        <f ca="1">IF(График!H507=0,График!F507,"")</f>
        <v/>
      </c>
      <c r="F497" s="41" t="str">
        <f ca="1">IF(График!H507=0,График!G507,"")</f>
        <v/>
      </c>
    </row>
    <row r="498" spans="1:6" x14ac:dyDescent="0.35">
      <c r="A498" s="39" t="str">
        <f ca="1">IF(График!H508=0,График!I508,"")</f>
        <v/>
      </c>
      <c r="B498" s="40" t="str">
        <f ca="1">IF(График!H508=0,График!B508,"")</f>
        <v/>
      </c>
      <c r="C498" s="41" t="str">
        <f ca="1">IF(График!H508=0,График!D508,"")</f>
        <v/>
      </c>
      <c r="D498" s="41" t="str">
        <f ca="1">IF(График!H508=0,График!E508,"")</f>
        <v/>
      </c>
      <c r="E498" s="41" t="str">
        <f ca="1">IF(График!H508=0,График!F508,"")</f>
        <v/>
      </c>
      <c r="F498" s="41" t="str">
        <f ca="1">IF(График!H508=0,График!G508,"")</f>
        <v/>
      </c>
    </row>
    <row r="499" spans="1:6" x14ac:dyDescent="0.35">
      <c r="A499" s="39" t="str">
        <f ca="1">IF(График!H509=0,График!I509,"")</f>
        <v/>
      </c>
      <c r="B499" s="40" t="str">
        <f ca="1">IF(График!H509=0,График!B509,"")</f>
        <v/>
      </c>
      <c r="C499" s="41" t="str">
        <f ca="1">IF(График!H509=0,График!D509,"")</f>
        <v/>
      </c>
      <c r="D499" s="41" t="str">
        <f ca="1">IF(График!H509=0,График!E509,"")</f>
        <v/>
      </c>
      <c r="E499" s="41" t="str">
        <f ca="1">IF(График!H509=0,График!F509,"")</f>
        <v/>
      </c>
      <c r="F499" s="41" t="str">
        <f ca="1">IF(График!H509=0,График!G509,"")</f>
        <v/>
      </c>
    </row>
    <row r="500" spans="1:6" x14ac:dyDescent="0.35">
      <c r="A500" s="39" t="str">
        <f ca="1">IF(График!H510=0,График!I510,"")</f>
        <v/>
      </c>
      <c r="B500" s="40" t="str">
        <f ca="1">IF(График!H510=0,График!B510,"")</f>
        <v/>
      </c>
      <c r="C500" s="41" t="str">
        <f ca="1">IF(График!H510=0,График!D510,"")</f>
        <v/>
      </c>
      <c r="D500" s="41" t="str">
        <f ca="1">IF(График!H510=0,График!E510,"")</f>
        <v/>
      </c>
      <c r="E500" s="41" t="str">
        <f ca="1">IF(График!H510=0,График!F510,"")</f>
        <v/>
      </c>
      <c r="F500" s="41" t="str">
        <f ca="1">IF(График!H510=0,График!G510,"")</f>
        <v/>
      </c>
    </row>
    <row r="501" spans="1:6" x14ac:dyDescent="0.35">
      <c r="A501" s="39" t="str">
        <f ca="1">IF(График!H511=0,График!I511,"")</f>
        <v/>
      </c>
      <c r="B501" s="40" t="str">
        <f ca="1">IF(График!H511=0,График!B511,"")</f>
        <v/>
      </c>
      <c r="C501" s="41" t="str">
        <f ca="1">IF(График!H511=0,График!D511,"")</f>
        <v/>
      </c>
      <c r="D501" s="41" t="str">
        <f ca="1">IF(График!H511=0,График!E511,"")</f>
        <v/>
      </c>
      <c r="E501" s="41" t="str">
        <f ca="1">IF(График!H511=0,График!F511,"")</f>
        <v/>
      </c>
      <c r="F501" s="41" t="str">
        <f ca="1">IF(График!H511=0,График!G511,"")</f>
        <v/>
      </c>
    </row>
    <row r="502" spans="1:6" x14ac:dyDescent="0.35">
      <c r="A502" s="39" t="str">
        <f ca="1">IF(График!H512=0,График!I512,"")</f>
        <v/>
      </c>
      <c r="B502" s="40" t="str">
        <f ca="1">IF(График!H512=0,График!B512,"")</f>
        <v/>
      </c>
      <c r="C502" s="41" t="str">
        <f ca="1">IF(График!H512=0,График!D512,"")</f>
        <v/>
      </c>
      <c r="D502" s="41" t="str">
        <f ca="1">IF(График!H512=0,График!E512,"")</f>
        <v/>
      </c>
      <c r="E502" s="41" t="str">
        <f ca="1">IF(График!H512=0,График!F512,"")</f>
        <v/>
      </c>
      <c r="F502" s="41" t="str">
        <f ca="1">IF(График!H512=0,График!G512,"")</f>
        <v/>
      </c>
    </row>
    <row r="503" spans="1:6" x14ac:dyDescent="0.35">
      <c r="A503" s="39" t="str">
        <f ca="1">IF(График!H513=0,График!I513,"")</f>
        <v/>
      </c>
      <c r="B503" s="40" t="str">
        <f ca="1">IF(График!H513=0,График!B513,"")</f>
        <v/>
      </c>
      <c r="C503" s="41" t="str">
        <f ca="1">IF(График!H513=0,График!D513,"")</f>
        <v/>
      </c>
      <c r="D503" s="41" t="str">
        <f ca="1">IF(График!H513=0,График!E513,"")</f>
        <v/>
      </c>
      <c r="E503" s="41" t="str">
        <f ca="1">IF(График!H513=0,График!F513,"")</f>
        <v/>
      </c>
      <c r="F503" s="41" t="str">
        <f ca="1">IF(График!H513=0,График!G513,"")</f>
        <v/>
      </c>
    </row>
    <row r="504" spans="1:6" x14ac:dyDescent="0.35">
      <c r="A504" s="39" t="str">
        <f ca="1">IF(График!H514=0,График!I514,"")</f>
        <v/>
      </c>
      <c r="B504" s="40" t="str">
        <f ca="1">IF(График!H514=0,График!B514,"")</f>
        <v/>
      </c>
      <c r="C504" s="41" t="str">
        <f ca="1">IF(График!H514=0,График!D514,"")</f>
        <v/>
      </c>
      <c r="D504" s="41" t="str">
        <f ca="1">IF(График!H514=0,График!E514,"")</f>
        <v/>
      </c>
      <c r="E504" s="41" t="str">
        <f ca="1">IF(График!H514=0,График!F514,"")</f>
        <v/>
      </c>
      <c r="F504" s="41" t="str">
        <f ca="1">IF(График!H514=0,График!G514,"")</f>
        <v/>
      </c>
    </row>
    <row r="505" spans="1:6" x14ac:dyDescent="0.35">
      <c r="A505" s="39" t="str">
        <f ca="1">IF(График!H515=0,График!I515,"")</f>
        <v/>
      </c>
      <c r="B505" s="40" t="str">
        <f ca="1">IF(График!H515=0,График!B515,"")</f>
        <v/>
      </c>
      <c r="C505" s="41" t="str">
        <f ca="1">IF(График!H515=0,График!D515,"")</f>
        <v/>
      </c>
      <c r="D505" s="41" t="str">
        <f ca="1">IF(График!H515=0,График!E515,"")</f>
        <v/>
      </c>
      <c r="E505" s="41" t="str">
        <f ca="1">IF(График!H515=0,График!F515,"")</f>
        <v/>
      </c>
      <c r="F505" s="41" t="str">
        <f ca="1">IF(График!H515=0,График!G515,"")</f>
        <v/>
      </c>
    </row>
    <row r="506" spans="1:6" x14ac:dyDescent="0.35">
      <c r="A506" s="39" t="str">
        <f ca="1">IF(График!H516=0,График!I516,"")</f>
        <v/>
      </c>
      <c r="B506" s="40" t="str">
        <f ca="1">IF(График!H516=0,График!B516,"")</f>
        <v/>
      </c>
      <c r="C506" s="41" t="str">
        <f ca="1">IF(График!H516=0,График!D516,"")</f>
        <v/>
      </c>
      <c r="D506" s="41" t="str">
        <f ca="1">IF(График!H516=0,График!E516,"")</f>
        <v/>
      </c>
      <c r="E506" s="41" t="str">
        <f ca="1">IF(График!H516=0,График!F516,"")</f>
        <v/>
      </c>
      <c r="F506" s="41" t="str">
        <f ca="1">IF(График!H516=0,График!G516,"")</f>
        <v/>
      </c>
    </row>
    <row r="507" spans="1:6" x14ac:dyDescent="0.35">
      <c r="A507" s="39" t="str">
        <f ca="1">IF(График!H517=0,График!I517,"")</f>
        <v/>
      </c>
      <c r="B507" s="40" t="str">
        <f ca="1">IF(График!H517=0,График!B517,"")</f>
        <v/>
      </c>
      <c r="C507" s="41" t="str">
        <f ca="1">IF(График!H517=0,График!D517,"")</f>
        <v/>
      </c>
      <c r="D507" s="41" t="str">
        <f ca="1">IF(График!H517=0,График!E517,"")</f>
        <v/>
      </c>
      <c r="E507" s="41" t="str">
        <f ca="1">IF(График!H517=0,График!F517,"")</f>
        <v/>
      </c>
      <c r="F507" s="41" t="str">
        <f ca="1">IF(График!H517=0,График!G517,"")</f>
        <v/>
      </c>
    </row>
    <row r="508" spans="1:6" x14ac:dyDescent="0.35">
      <c r="A508" s="39" t="str">
        <f ca="1">IF(График!H518=0,График!I518,"")</f>
        <v/>
      </c>
      <c r="B508" s="40" t="str">
        <f ca="1">IF(График!H518=0,График!B518,"")</f>
        <v/>
      </c>
      <c r="C508" s="41" t="str">
        <f ca="1">IF(График!H518=0,График!D518,"")</f>
        <v/>
      </c>
      <c r="D508" s="41" t="str">
        <f ca="1">IF(График!H518=0,График!E518,"")</f>
        <v/>
      </c>
      <c r="E508" s="41" t="str">
        <f ca="1">IF(График!H518=0,График!F518,"")</f>
        <v/>
      </c>
      <c r="F508" s="41" t="str">
        <f ca="1">IF(График!H518=0,График!G518,"")</f>
        <v/>
      </c>
    </row>
    <row r="509" spans="1:6" x14ac:dyDescent="0.35">
      <c r="A509" s="39" t="str">
        <f ca="1">IF(График!H519=0,График!I519,"")</f>
        <v/>
      </c>
      <c r="B509" s="40" t="str">
        <f ca="1">IF(График!H519=0,График!B519,"")</f>
        <v/>
      </c>
      <c r="C509" s="41" t="str">
        <f ca="1">IF(График!H519=0,График!D519,"")</f>
        <v/>
      </c>
      <c r="D509" s="41" t="str">
        <f ca="1">IF(График!H519=0,График!E519,"")</f>
        <v/>
      </c>
      <c r="E509" s="41" t="str">
        <f ca="1">IF(График!H519=0,График!F519,"")</f>
        <v/>
      </c>
      <c r="F509" s="41" t="str">
        <f ca="1">IF(График!H519=0,График!G519,"")</f>
        <v/>
      </c>
    </row>
    <row r="510" spans="1:6" x14ac:dyDescent="0.35">
      <c r="A510" s="39" t="str">
        <f ca="1">IF(График!H520=0,График!I520,"")</f>
        <v/>
      </c>
      <c r="B510" s="40" t="str">
        <f ca="1">IF(График!H520=0,График!B520,"")</f>
        <v/>
      </c>
      <c r="C510" s="41" t="str">
        <f ca="1">IF(График!H520=0,График!D520,"")</f>
        <v/>
      </c>
      <c r="D510" s="41" t="str">
        <f ca="1">IF(График!H520=0,График!E520,"")</f>
        <v/>
      </c>
      <c r="E510" s="41" t="str">
        <f ca="1">IF(График!H520=0,График!F520,"")</f>
        <v/>
      </c>
      <c r="F510" s="41" t="str">
        <f ca="1">IF(График!H520=0,График!G520,"")</f>
        <v/>
      </c>
    </row>
    <row r="511" spans="1:6" x14ac:dyDescent="0.35">
      <c r="A511" s="39" t="str">
        <f ca="1">IF(График!H521=0,График!I521,"")</f>
        <v/>
      </c>
      <c r="B511" s="40" t="str">
        <f ca="1">IF(График!H521=0,График!B521,"")</f>
        <v/>
      </c>
      <c r="C511" s="41" t="str">
        <f ca="1">IF(График!H521=0,График!D521,"")</f>
        <v/>
      </c>
      <c r="D511" s="41" t="str">
        <f ca="1">IF(График!H521=0,График!E521,"")</f>
        <v/>
      </c>
      <c r="E511" s="41" t="str">
        <f ca="1">IF(График!H521=0,График!F521,"")</f>
        <v/>
      </c>
      <c r="F511" s="41" t="str">
        <f ca="1">IF(График!H521=0,График!G521,"")</f>
        <v/>
      </c>
    </row>
    <row r="512" spans="1:6" x14ac:dyDescent="0.35">
      <c r="A512" s="39" t="str">
        <f ca="1">IF(График!H522=0,График!I522,"")</f>
        <v/>
      </c>
      <c r="B512" s="40" t="str">
        <f ca="1">IF(График!H522=0,График!B522,"")</f>
        <v/>
      </c>
      <c r="C512" s="41" t="str">
        <f ca="1">IF(График!H522=0,График!D522,"")</f>
        <v/>
      </c>
      <c r="D512" s="41" t="str">
        <f ca="1">IF(График!H522=0,График!E522,"")</f>
        <v/>
      </c>
      <c r="E512" s="41" t="str">
        <f ca="1">IF(График!H522=0,График!F522,"")</f>
        <v/>
      </c>
      <c r="F512" s="41" t="str">
        <f ca="1">IF(График!H522=0,График!G522,"")</f>
        <v/>
      </c>
    </row>
    <row r="513" spans="1:6" x14ac:dyDescent="0.35">
      <c r="A513" s="39" t="str">
        <f ca="1">IF(График!H523=0,График!I523,"")</f>
        <v/>
      </c>
      <c r="B513" s="40" t="str">
        <f ca="1">IF(График!H523=0,График!B523,"")</f>
        <v/>
      </c>
      <c r="C513" s="41" t="str">
        <f ca="1">IF(График!H523=0,График!D523,"")</f>
        <v/>
      </c>
      <c r="D513" s="41" t="str">
        <f ca="1">IF(График!H523=0,График!E523,"")</f>
        <v/>
      </c>
      <c r="E513" s="41" t="str">
        <f ca="1">IF(График!H523=0,График!F523,"")</f>
        <v/>
      </c>
      <c r="F513" s="41" t="str">
        <f ca="1">IF(График!H523=0,График!G523,"")</f>
        <v/>
      </c>
    </row>
    <row r="514" spans="1:6" x14ac:dyDescent="0.35">
      <c r="A514" s="39" t="str">
        <f ca="1">IF(График!H524=0,График!I524,"")</f>
        <v/>
      </c>
      <c r="B514" s="40" t="str">
        <f ca="1">IF(График!H524=0,График!B524,"")</f>
        <v/>
      </c>
      <c r="C514" s="41" t="str">
        <f ca="1">IF(График!H524=0,График!D524,"")</f>
        <v/>
      </c>
      <c r="D514" s="41" t="str">
        <f ca="1">IF(График!H524=0,График!E524,"")</f>
        <v/>
      </c>
      <c r="E514" s="41" t="str">
        <f ca="1">IF(График!H524=0,График!F524,"")</f>
        <v/>
      </c>
      <c r="F514" s="41" t="str">
        <f ca="1">IF(График!H524=0,График!G524,"")</f>
        <v/>
      </c>
    </row>
    <row r="515" spans="1:6" x14ac:dyDescent="0.35">
      <c r="A515" s="39" t="str">
        <f ca="1">IF(График!H525=0,График!I525,"")</f>
        <v/>
      </c>
      <c r="B515" s="40" t="str">
        <f ca="1">IF(График!H525=0,График!B525,"")</f>
        <v/>
      </c>
      <c r="C515" s="41" t="str">
        <f ca="1">IF(График!H525=0,График!D525,"")</f>
        <v/>
      </c>
      <c r="D515" s="41" t="str">
        <f ca="1">IF(График!H525=0,График!E525,"")</f>
        <v/>
      </c>
      <c r="E515" s="41" t="str">
        <f ca="1">IF(График!H525=0,График!F525,"")</f>
        <v/>
      </c>
      <c r="F515" s="41" t="str">
        <f ca="1">IF(График!H525=0,График!G525,"")</f>
        <v/>
      </c>
    </row>
    <row r="516" spans="1:6" x14ac:dyDescent="0.35">
      <c r="A516" s="39" t="str">
        <f ca="1">IF(График!H526=0,График!I526,"")</f>
        <v/>
      </c>
      <c r="B516" s="40" t="str">
        <f ca="1">IF(График!H526=0,График!B526,"")</f>
        <v/>
      </c>
      <c r="C516" s="41" t="str">
        <f ca="1">IF(График!H526=0,График!D526,"")</f>
        <v/>
      </c>
      <c r="D516" s="41" t="str">
        <f ca="1">IF(График!H526=0,График!E526,"")</f>
        <v/>
      </c>
      <c r="E516" s="41" t="str">
        <f ca="1">IF(График!H526=0,График!F526,"")</f>
        <v/>
      </c>
      <c r="F516" s="41" t="str">
        <f ca="1">IF(График!H526=0,График!G526,"")</f>
        <v/>
      </c>
    </row>
    <row r="517" spans="1:6" x14ac:dyDescent="0.35">
      <c r="A517" s="39" t="str">
        <f ca="1">IF(График!H527=0,График!I527,"")</f>
        <v/>
      </c>
      <c r="B517" s="40" t="str">
        <f ca="1">IF(График!H527=0,График!B527,"")</f>
        <v/>
      </c>
      <c r="C517" s="41" t="str">
        <f ca="1">IF(График!H527=0,График!D527,"")</f>
        <v/>
      </c>
      <c r="D517" s="41" t="str">
        <f ca="1">IF(График!H527=0,График!E527,"")</f>
        <v/>
      </c>
      <c r="E517" s="41" t="str">
        <f ca="1">IF(График!H527=0,График!F527,"")</f>
        <v/>
      </c>
      <c r="F517" s="41" t="str">
        <f ca="1">IF(График!H527=0,График!G527,"")</f>
        <v/>
      </c>
    </row>
    <row r="518" spans="1:6" x14ac:dyDescent="0.35">
      <c r="A518" s="39" t="str">
        <f ca="1">IF(График!H528=0,График!I528,"")</f>
        <v/>
      </c>
      <c r="B518" s="40" t="str">
        <f ca="1">IF(График!H528=0,График!B528,"")</f>
        <v/>
      </c>
      <c r="C518" s="41" t="str">
        <f ca="1">IF(График!H528=0,График!D528,"")</f>
        <v/>
      </c>
      <c r="D518" s="41" t="str">
        <f ca="1">IF(График!H528=0,График!E528,"")</f>
        <v/>
      </c>
      <c r="E518" s="41" t="str">
        <f ca="1">IF(График!H528=0,График!F528,"")</f>
        <v/>
      </c>
      <c r="F518" s="41" t="str">
        <f ca="1">IF(График!H528=0,График!G528,"")</f>
        <v/>
      </c>
    </row>
    <row r="519" spans="1:6" x14ac:dyDescent="0.35">
      <c r="A519" s="39" t="str">
        <f ca="1">IF(График!H529=0,График!I529,"")</f>
        <v/>
      </c>
      <c r="B519" s="40" t="str">
        <f ca="1">IF(График!H529=0,График!B529,"")</f>
        <v/>
      </c>
      <c r="C519" s="41" t="str">
        <f ca="1">IF(График!H529=0,График!D529,"")</f>
        <v/>
      </c>
      <c r="D519" s="41" t="str">
        <f ca="1">IF(График!H529=0,График!E529,"")</f>
        <v/>
      </c>
      <c r="E519" s="41" t="str">
        <f ca="1">IF(График!H529=0,График!F529,"")</f>
        <v/>
      </c>
      <c r="F519" s="41" t="str">
        <f ca="1">IF(График!H529=0,График!G529,"")</f>
        <v/>
      </c>
    </row>
    <row r="520" spans="1:6" x14ac:dyDescent="0.35">
      <c r="A520" s="39" t="str">
        <f ca="1">IF(График!H530=0,График!I530,"")</f>
        <v/>
      </c>
      <c r="B520" s="40" t="str">
        <f ca="1">IF(График!H530=0,График!B530,"")</f>
        <v/>
      </c>
      <c r="C520" s="41" t="str">
        <f ca="1">IF(График!H530=0,График!D530,"")</f>
        <v/>
      </c>
      <c r="D520" s="41" t="str">
        <f ca="1">IF(График!H530=0,График!E530,"")</f>
        <v/>
      </c>
      <c r="E520" s="41" t="str">
        <f ca="1">IF(График!H530=0,График!F530,"")</f>
        <v/>
      </c>
      <c r="F520" s="41" t="str">
        <f ca="1">IF(График!H530=0,График!G530,"")</f>
        <v/>
      </c>
    </row>
    <row r="521" spans="1:6" x14ac:dyDescent="0.35">
      <c r="A521" s="39" t="str">
        <f ca="1">IF(График!H531=0,График!I531,"")</f>
        <v/>
      </c>
      <c r="B521" s="40" t="str">
        <f ca="1">IF(График!H531=0,График!B531,"")</f>
        <v/>
      </c>
      <c r="C521" s="41" t="str">
        <f ca="1">IF(График!H531=0,График!D531,"")</f>
        <v/>
      </c>
      <c r="D521" s="41" t="str">
        <f ca="1">IF(График!H531=0,График!E531,"")</f>
        <v/>
      </c>
      <c r="E521" s="41" t="str">
        <f ca="1">IF(График!H531=0,График!F531,"")</f>
        <v/>
      </c>
      <c r="F521" s="41" t="str">
        <f ca="1">IF(График!H531=0,График!G531,"")</f>
        <v/>
      </c>
    </row>
    <row r="522" spans="1:6" x14ac:dyDescent="0.35">
      <c r="A522" s="39" t="str">
        <f ca="1">IF(График!H532=0,График!I532,"")</f>
        <v/>
      </c>
      <c r="B522" s="40" t="str">
        <f ca="1">IF(График!H532=0,График!B532,"")</f>
        <v/>
      </c>
      <c r="C522" s="41" t="str">
        <f ca="1">IF(График!H532=0,График!D532,"")</f>
        <v/>
      </c>
      <c r="D522" s="41" t="str">
        <f ca="1">IF(График!H532=0,График!E532,"")</f>
        <v/>
      </c>
      <c r="E522" s="41" t="str">
        <f ca="1">IF(График!H532=0,График!F532,"")</f>
        <v/>
      </c>
      <c r="F522" s="41" t="str">
        <f ca="1">IF(График!H532=0,График!G532,"")</f>
        <v/>
      </c>
    </row>
    <row r="523" spans="1:6" x14ac:dyDescent="0.35">
      <c r="A523" s="39" t="str">
        <f ca="1">IF(График!H533=0,График!I533,"")</f>
        <v/>
      </c>
      <c r="B523" s="40" t="str">
        <f ca="1">IF(График!H533=0,График!B533,"")</f>
        <v/>
      </c>
      <c r="C523" s="41" t="str">
        <f ca="1">IF(График!H533=0,График!D533,"")</f>
        <v/>
      </c>
      <c r="D523" s="41" t="str">
        <f ca="1">IF(График!H533=0,График!E533,"")</f>
        <v/>
      </c>
      <c r="E523" s="41" t="str">
        <f ca="1">IF(График!H533=0,График!F533,"")</f>
        <v/>
      </c>
      <c r="F523" s="41" t="str">
        <f ca="1">IF(График!H533=0,График!G533,"")</f>
        <v/>
      </c>
    </row>
    <row r="524" spans="1:6" x14ac:dyDescent="0.35">
      <c r="A524" s="39" t="str">
        <f ca="1">IF(График!H534=0,График!I534,"")</f>
        <v/>
      </c>
      <c r="B524" s="40" t="str">
        <f ca="1">IF(График!H534=0,График!B534,"")</f>
        <v/>
      </c>
      <c r="C524" s="41" t="str">
        <f ca="1">IF(График!H534=0,График!D534,"")</f>
        <v/>
      </c>
      <c r="D524" s="41" t="str">
        <f ca="1">IF(График!H534=0,График!E534,"")</f>
        <v/>
      </c>
      <c r="E524" s="41" t="str">
        <f ca="1">IF(График!H534=0,График!F534,"")</f>
        <v/>
      </c>
      <c r="F524" s="41" t="str">
        <f ca="1">IF(График!H534=0,График!G534,"")</f>
        <v/>
      </c>
    </row>
    <row r="525" spans="1:6" x14ac:dyDescent="0.35">
      <c r="A525" s="39" t="str">
        <f ca="1">IF(График!H535=0,График!I535,"")</f>
        <v/>
      </c>
      <c r="B525" s="40" t="str">
        <f ca="1">IF(График!H535=0,График!B535,"")</f>
        <v/>
      </c>
      <c r="C525" s="41" t="str">
        <f ca="1">IF(График!H535=0,График!D535,"")</f>
        <v/>
      </c>
      <c r="D525" s="41" t="str">
        <f ca="1">IF(График!H535=0,График!E535,"")</f>
        <v/>
      </c>
      <c r="E525" s="41" t="str">
        <f ca="1">IF(График!H535=0,График!F535,"")</f>
        <v/>
      </c>
      <c r="F525" s="41" t="str">
        <f ca="1">IF(График!H535=0,График!G535,"")</f>
        <v/>
      </c>
    </row>
    <row r="526" spans="1:6" x14ac:dyDescent="0.35">
      <c r="A526" s="39" t="str">
        <f ca="1">IF(График!H536=0,График!I536,"")</f>
        <v/>
      </c>
      <c r="B526" s="40" t="str">
        <f ca="1">IF(График!H536=0,График!B536,"")</f>
        <v/>
      </c>
      <c r="C526" s="41" t="str">
        <f ca="1">IF(График!H536=0,График!D536,"")</f>
        <v/>
      </c>
      <c r="D526" s="41" t="str">
        <f ca="1">IF(График!H536=0,График!E536,"")</f>
        <v/>
      </c>
      <c r="E526" s="41" t="str">
        <f ca="1">IF(График!H536=0,График!F536,"")</f>
        <v/>
      </c>
      <c r="F526" s="41" t="str">
        <f ca="1">IF(График!H536=0,График!G536,"")</f>
        <v/>
      </c>
    </row>
  </sheetData>
  <sheetProtection algorithmName="SHA-512" hashValue="yKnBnJNSAMLSvfjI+0eCpgxrikkRctpL7RVzBDcdoqihMahB0G3YH2RM3YaALXNxt+OaQsJZlkY0buAcjk0EKA==" saltValue="7azmmYMCti0G7O2HxjSUhw==" spinCount="100000" sheet="1" objects="1" scenarios="1"/>
  <mergeCells count="2">
    <mergeCell ref="A3:F4"/>
    <mergeCell ref="A41:F4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>
      <selection activeCell="C1" sqref="C1"/>
    </sheetView>
  </sheetViews>
  <sheetFormatPr defaultRowHeight="14.5" x14ac:dyDescent="0.35"/>
  <cols>
    <col min="1" max="1" width="46" customWidth="1"/>
    <col min="2" max="2" width="28.7265625" customWidth="1"/>
    <col min="3" max="3" width="20.81640625" customWidth="1"/>
  </cols>
  <sheetData>
    <row r="1" spans="1:2" ht="18" customHeight="1" x14ac:dyDescent="0.35">
      <c r="A1" s="4" t="s">
        <v>1</v>
      </c>
      <c r="B1" s="4" t="s">
        <v>0</v>
      </c>
    </row>
    <row r="2" spans="1:2" ht="18" customHeight="1" x14ac:dyDescent="0.35">
      <c r="A2" s="5" t="s">
        <v>2</v>
      </c>
      <c r="B2" s="6">
        <v>3.0099999999999998E-2</v>
      </c>
    </row>
    <row r="3" spans="1:2" ht="18" customHeight="1" x14ac:dyDescent="0.35">
      <c r="A3" s="5" t="s">
        <v>3</v>
      </c>
      <c r="B3" s="6">
        <v>5.0099999999999999E-2</v>
      </c>
    </row>
    <row r="4" spans="1:2" ht="18" customHeight="1" x14ac:dyDescent="0.35">
      <c r="A4" s="5" t="s">
        <v>4</v>
      </c>
      <c r="B4" s="7">
        <v>0.06</v>
      </c>
    </row>
    <row r="5" spans="1:2" ht="18" customHeight="1" x14ac:dyDescent="0.35">
      <c r="A5" s="5" t="s">
        <v>54</v>
      </c>
      <c r="B5" s="7">
        <v>0.06</v>
      </c>
    </row>
    <row r="6" spans="1:2" ht="18" customHeight="1" x14ac:dyDescent="0.35">
      <c r="A6" s="5" t="s">
        <v>52</v>
      </c>
      <c r="B6" s="7">
        <v>0</v>
      </c>
    </row>
    <row r="7" spans="1:2" ht="18" customHeight="1" x14ac:dyDescent="0.35">
      <c r="A7" s="5" t="s">
        <v>53</v>
      </c>
      <c r="B7" s="7">
        <v>0</v>
      </c>
    </row>
    <row r="8" spans="1:2" ht="18" customHeight="1" x14ac:dyDescent="0.35">
      <c r="A8" s="5" t="s">
        <v>5</v>
      </c>
      <c r="B8" s="7">
        <v>0</v>
      </c>
    </row>
    <row r="9" spans="1:2" ht="18" customHeight="1" x14ac:dyDescent="0.35">
      <c r="A9" s="5" t="s">
        <v>6</v>
      </c>
      <c r="B9" s="7">
        <v>0</v>
      </c>
    </row>
    <row r="10" spans="1:2" ht="18" customHeight="1" x14ac:dyDescent="0.35">
      <c r="A10" s="5" t="s">
        <v>7</v>
      </c>
      <c r="B10" s="7">
        <v>0</v>
      </c>
    </row>
    <row r="11" spans="1:2" x14ac:dyDescent="0.35">
      <c r="A11" s="47"/>
    </row>
  </sheetData>
  <sheetProtection algorithmName="SHA-512" hashValue="Cj0hlwP3t66y2Kux5LcIfo56j//UnWLkMIoq2/tuOy/Nzg/vVhx/Pe2xttzlFeIme2S4AvavP7NDDwjvSlW8Kg==" saltValue="tmY3+9bgAmUJeKuHtG173Q==" spinCount="100000" sheet="1" objects="1" scenarios="1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showGridLines="0" workbookViewId="0">
      <selection activeCell="C14" sqref="C14"/>
    </sheetView>
  </sheetViews>
  <sheetFormatPr defaultRowHeight="14.5" x14ac:dyDescent="0.35"/>
  <cols>
    <col min="1" max="1" width="39.453125" customWidth="1"/>
    <col min="2" max="2" width="26.453125" customWidth="1"/>
    <col min="3" max="3" width="4.81640625" customWidth="1"/>
  </cols>
  <sheetData>
    <row r="1" spans="1:5" ht="15" thickBot="1" x14ac:dyDescent="0.4"/>
    <row r="2" spans="1:5" ht="15" thickBot="1" x14ac:dyDescent="0.4">
      <c r="A2" s="15" t="s">
        <v>46</v>
      </c>
      <c r="B2" s="49">
        <f ca="1">TODAY()</f>
        <v>45285</v>
      </c>
      <c r="D2" s="25"/>
      <c r="E2" s="26" t="s">
        <v>39</v>
      </c>
    </row>
    <row r="3" spans="1:5" ht="15" thickBot="1" x14ac:dyDescent="0.4">
      <c r="A3" s="16" t="s">
        <v>48</v>
      </c>
      <c r="B3" s="50">
        <v>90</v>
      </c>
      <c r="D3" s="23"/>
      <c r="E3" s="26" t="s">
        <v>40</v>
      </c>
    </row>
    <row r="4" spans="1:5" ht="15" thickBot="1" x14ac:dyDescent="0.4">
      <c r="A4" s="24" t="s">
        <v>47</v>
      </c>
      <c r="B4" s="46">
        <f ca="1">B2+B3</f>
        <v>45375</v>
      </c>
    </row>
    <row r="5" spans="1:5" ht="15" thickBot="1" x14ac:dyDescent="0.4"/>
    <row r="6" spans="1:5" x14ac:dyDescent="0.35">
      <c r="A6" s="15" t="s">
        <v>46</v>
      </c>
      <c r="B6" s="49">
        <f ca="1">TODAY()</f>
        <v>45285</v>
      </c>
    </row>
    <row r="7" spans="1:5" x14ac:dyDescent="0.35">
      <c r="A7" s="16" t="s">
        <v>47</v>
      </c>
      <c r="B7" s="51">
        <v>45291</v>
      </c>
    </row>
    <row r="8" spans="1:5" ht="15" thickBot="1" x14ac:dyDescent="0.4">
      <c r="A8" s="24" t="s">
        <v>48</v>
      </c>
      <c r="B8" s="45">
        <f ca="1">B7-B6</f>
        <v>6</v>
      </c>
    </row>
  </sheetData>
  <sheetProtection algorithmName="SHA-512" hashValue="+aOJmLf2MhwhcMyxSnmCGttLtNQ3htbsbLwyxMI8mcmkh94ERzSRrZ9Zxplvryvull5rq0YDRNtsIOkd/qT4fw==" saltValue="Qj5cYtaDaW5kQFqGbPhQxg==" spinCount="100000" sheet="1" objects="1" scenarios="1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427"/>
  <sheetViews>
    <sheetView workbookViewId="0">
      <selection activeCell="C9" sqref="C9"/>
    </sheetView>
  </sheetViews>
  <sheetFormatPr defaultRowHeight="14.5" x14ac:dyDescent="0.35"/>
  <cols>
    <col min="1" max="2" width="27.453125" customWidth="1"/>
    <col min="3" max="3" width="28.26953125" customWidth="1"/>
    <col min="4" max="4" width="48.453125" customWidth="1"/>
  </cols>
  <sheetData>
    <row r="1" spans="1:3" x14ac:dyDescent="0.35">
      <c r="A1" t="s">
        <v>8</v>
      </c>
      <c r="C1" t="s">
        <v>9</v>
      </c>
    </row>
    <row r="2" spans="1:3" x14ac:dyDescent="0.35">
      <c r="A2" s="8">
        <v>44562</v>
      </c>
      <c r="B2" s="8"/>
      <c r="C2" s="8">
        <f>WORKDAY.INTL(A2,1,1,$A$2:$A$687)</f>
        <v>44571</v>
      </c>
    </row>
    <row r="3" spans="1:3" x14ac:dyDescent="0.35">
      <c r="A3" s="8">
        <v>44563</v>
      </c>
      <c r="B3" s="8"/>
      <c r="C3" s="8">
        <f>WORKDAY.INTL(C2,1,1,$A$2:$A$687)</f>
        <v>44572</v>
      </c>
    </row>
    <row r="4" spans="1:3" x14ac:dyDescent="0.35">
      <c r="A4" s="8">
        <v>44564</v>
      </c>
      <c r="B4" s="8"/>
      <c r="C4" s="8">
        <f t="shared" ref="C4:C67" si="0">WORKDAY.INTL(C3,1,1,$A$2:$A$687)</f>
        <v>44573</v>
      </c>
    </row>
    <row r="5" spans="1:3" x14ac:dyDescent="0.35">
      <c r="A5" s="8">
        <v>44565</v>
      </c>
      <c r="B5" s="8"/>
      <c r="C5" s="8">
        <f t="shared" si="0"/>
        <v>44574</v>
      </c>
    </row>
    <row r="6" spans="1:3" x14ac:dyDescent="0.35">
      <c r="A6" s="8">
        <v>44566</v>
      </c>
      <c r="B6" s="8"/>
      <c r="C6" s="8">
        <f t="shared" si="0"/>
        <v>44575</v>
      </c>
    </row>
    <row r="7" spans="1:3" x14ac:dyDescent="0.35">
      <c r="A7" s="8">
        <v>44567</v>
      </c>
      <c r="B7" s="8"/>
      <c r="C7" s="8">
        <f t="shared" si="0"/>
        <v>44578</v>
      </c>
    </row>
    <row r="8" spans="1:3" x14ac:dyDescent="0.35">
      <c r="A8" s="8">
        <v>44568</v>
      </c>
      <c r="B8" s="8"/>
      <c r="C8" s="8">
        <f t="shared" si="0"/>
        <v>44579</v>
      </c>
    </row>
    <row r="9" spans="1:3" x14ac:dyDescent="0.35">
      <c r="A9" s="8">
        <v>44569</v>
      </c>
      <c r="B9" s="8"/>
      <c r="C9" s="8">
        <f t="shared" si="0"/>
        <v>44580</v>
      </c>
    </row>
    <row r="10" spans="1:3" x14ac:dyDescent="0.35">
      <c r="A10" s="8">
        <v>44615</v>
      </c>
      <c r="B10" s="8"/>
      <c r="C10" s="8">
        <f t="shared" si="0"/>
        <v>44581</v>
      </c>
    </row>
    <row r="11" spans="1:3" x14ac:dyDescent="0.35">
      <c r="A11" s="8">
        <v>44628</v>
      </c>
      <c r="B11" s="8"/>
      <c r="C11" s="8">
        <f t="shared" si="0"/>
        <v>44582</v>
      </c>
    </row>
    <row r="12" spans="1:3" x14ac:dyDescent="0.35">
      <c r="A12" s="8">
        <v>44682</v>
      </c>
      <c r="B12" s="8"/>
      <c r="C12" s="8">
        <f t="shared" si="0"/>
        <v>44585</v>
      </c>
    </row>
    <row r="13" spans="1:3" x14ac:dyDescent="0.35">
      <c r="A13" s="8">
        <v>44690</v>
      </c>
      <c r="B13" s="8"/>
      <c r="C13" s="8">
        <f t="shared" si="0"/>
        <v>44586</v>
      </c>
    </row>
    <row r="14" spans="1:3" x14ac:dyDescent="0.35">
      <c r="A14" s="8">
        <v>44724</v>
      </c>
      <c r="B14" s="8"/>
      <c r="C14" s="8">
        <f t="shared" si="0"/>
        <v>44587</v>
      </c>
    </row>
    <row r="15" spans="1:3" x14ac:dyDescent="0.35">
      <c r="A15" s="8">
        <v>44869</v>
      </c>
      <c r="B15" s="8"/>
      <c r="C15" s="8">
        <f t="shared" si="0"/>
        <v>44588</v>
      </c>
    </row>
    <row r="16" spans="1:3" x14ac:dyDescent="0.35">
      <c r="A16" s="8">
        <f>EDATE(A2,12)</f>
        <v>44927</v>
      </c>
      <c r="B16" s="8"/>
      <c r="C16" s="8">
        <f t="shared" si="0"/>
        <v>44589</v>
      </c>
    </row>
    <row r="17" spans="1:3" x14ac:dyDescent="0.35">
      <c r="A17" s="8">
        <f t="shared" ref="A17:A80" si="1">EDATE(A3,12)</f>
        <v>44928</v>
      </c>
      <c r="B17" s="8"/>
      <c r="C17" s="8">
        <f t="shared" si="0"/>
        <v>44592</v>
      </c>
    </row>
    <row r="18" spans="1:3" x14ac:dyDescent="0.35">
      <c r="A18" s="8">
        <f t="shared" si="1"/>
        <v>44929</v>
      </c>
      <c r="B18" s="8"/>
      <c r="C18" s="8">
        <f t="shared" si="0"/>
        <v>44593</v>
      </c>
    </row>
    <row r="19" spans="1:3" x14ac:dyDescent="0.35">
      <c r="A19" s="8">
        <f t="shared" si="1"/>
        <v>44930</v>
      </c>
      <c r="B19" s="8"/>
      <c r="C19" s="8">
        <f t="shared" si="0"/>
        <v>44594</v>
      </c>
    </row>
    <row r="20" spans="1:3" x14ac:dyDescent="0.35">
      <c r="A20" s="8">
        <f t="shared" si="1"/>
        <v>44931</v>
      </c>
      <c r="B20" s="8"/>
      <c r="C20" s="8">
        <f t="shared" si="0"/>
        <v>44595</v>
      </c>
    </row>
    <row r="21" spans="1:3" x14ac:dyDescent="0.35">
      <c r="A21" s="8">
        <f t="shared" si="1"/>
        <v>44932</v>
      </c>
      <c r="B21" s="8"/>
      <c r="C21" s="8">
        <f t="shared" si="0"/>
        <v>44596</v>
      </c>
    </row>
    <row r="22" spans="1:3" x14ac:dyDescent="0.35">
      <c r="A22" s="8">
        <f t="shared" si="1"/>
        <v>44933</v>
      </c>
      <c r="B22" s="8"/>
      <c r="C22" s="8">
        <f t="shared" si="0"/>
        <v>44599</v>
      </c>
    </row>
    <row r="23" spans="1:3" x14ac:dyDescent="0.35">
      <c r="A23" s="8">
        <f t="shared" si="1"/>
        <v>44934</v>
      </c>
      <c r="B23" s="8"/>
      <c r="C23" s="8">
        <f t="shared" si="0"/>
        <v>44600</v>
      </c>
    </row>
    <row r="24" spans="1:3" x14ac:dyDescent="0.35">
      <c r="A24" s="8">
        <f t="shared" si="1"/>
        <v>44980</v>
      </c>
      <c r="B24" s="8"/>
      <c r="C24" s="8">
        <f t="shared" si="0"/>
        <v>44601</v>
      </c>
    </row>
    <row r="25" spans="1:3" x14ac:dyDescent="0.35">
      <c r="A25" s="8">
        <f t="shared" si="1"/>
        <v>44993</v>
      </c>
      <c r="B25" s="8"/>
      <c r="C25" s="8">
        <f t="shared" si="0"/>
        <v>44602</v>
      </c>
    </row>
    <row r="26" spans="1:3" x14ac:dyDescent="0.35">
      <c r="A26" s="8">
        <f t="shared" si="1"/>
        <v>45047</v>
      </c>
      <c r="B26" s="8"/>
      <c r="C26" s="8">
        <f t="shared" si="0"/>
        <v>44603</v>
      </c>
    </row>
    <row r="27" spans="1:3" x14ac:dyDescent="0.35">
      <c r="A27" s="8">
        <f t="shared" si="1"/>
        <v>45055</v>
      </c>
      <c r="B27" s="8"/>
      <c r="C27" s="8">
        <f t="shared" si="0"/>
        <v>44606</v>
      </c>
    </row>
    <row r="28" spans="1:3" x14ac:dyDescent="0.35">
      <c r="A28" s="8">
        <f t="shared" si="1"/>
        <v>45089</v>
      </c>
      <c r="B28" s="8"/>
      <c r="C28" s="8">
        <f t="shared" si="0"/>
        <v>44607</v>
      </c>
    </row>
    <row r="29" spans="1:3" x14ac:dyDescent="0.35">
      <c r="A29" s="8">
        <f t="shared" si="1"/>
        <v>45234</v>
      </c>
      <c r="B29" s="8"/>
      <c r="C29" s="8">
        <f t="shared" si="0"/>
        <v>44608</v>
      </c>
    </row>
    <row r="30" spans="1:3" x14ac:dyDescent="0.35">
      <c r="A30" s="8">
        <f t="shared" si="1"/>
        <v>45292</v>
      </c>
      <c r="B30" s="8"/>
      <c r="C30" s="8">
        <f t="shared" si="0"/>
        <v>44609</v>
      </c>
    </row>
    <row r="31" spans="1:3" x14ac:dyDescent="0.35">
      <c r="A31" s="8">
        <f t="shared" si="1"/>
        <v>45293</v>
      </c>
      <c r="B31" s="8"/>
      <c r="C31" s="8">
        <f t="shared" si="0"/>
        <v>44610</v>
      </c>
    </row>
    <row r="32" spans="1:3" x14ac:dyDescent="0.35">
      <c r="A32" s="8">
        <f t="shared" si="1"/>
        <v>45294</v>
      </c>
      <c r="B32" s="8"/>
      <c r="C32" s="8">
        <f t="shared" si="0"/>
        <v>44613</v>
      </c>
    </row>
    <row r="33" spans="1:3" x14ac:dyDescent="0.35">
      <c r="A33" s="8">
        <f t="shared" si="1"/>
        <v>45295</v>
      </c>
      <c r="B33" s="8"/>
      <c r="C33" s="8">
        <f t="shared" si="0"/>
        <v>44614</v>
      </c>
    </row>
    <row r="34" spans="1:3" x14ac:dyDescent="0.35">
      <c r="A34" s="8">
        <f t="shared" si="1"/>
        <v>45296</v>
      </c>
      <c r="B34" s="8"/>
      <c r="C34" s="8">
        <f t="shared" si="0"/>
        <v>44616</v>
      </c>
    </row>
    <row r="35" spans="1:3" x14ac:dyDescent="0.35">
      <c r="A35" s="8">
        <f t="shared" si="1"/>
        <v>45297</v>
      </c>
      <c r="B35" s="8"/>
      <c r="C35" s="8">
        <f t="shared" si="0"/>
        <v>44617</v>
      </c>
    </row>
    <row r="36" spans="1:3" x14ac:dyDescent="0.35">
      <c r="A36" s="8">
        <f t="shared" si="1"/>
        <v>45298</v>
      </c>
      <c r="B36" s="8"/>
      <c r="C36" s="8">
        <f t="shared" si="0"/>
        <v>44620</v>
      </c>
    </row>
    <row r="37" spans="1:3" x14ac:dyDescent="0.35">
      <c r="A37" s="8">
        <f t="shared" si="1"/>
        <v>45299</v>
      </c>
      <c r="B37" s="8"/>
      <c r="C37" s="8">
        <f t="shared" si="0"/>
        <v>44621</v>
      </c>
    </row>
    <row r="38" spans="1:3" x14ac:dyDescent="0.35">
      <c r="A38" s="8">
        <f t="shared" si="1"/>
        <v>45345</v>
      </c>
      <c r="B38" s="8"/>
      <c r="C38" s="8">
        <f t="shared" si="0"/>
        <v>44622</v>
      </c>
    </row>
    <row r="39" spans="1:3" x14ac:dyDescent="0.35">
      <c r="A39" s="8">
        <f t="shared" si="1"/>
        <v>45359</v>
      </c>
      <c r="B39" s="8"/>
      <c r="C39" s="8">
        <f t="shared" si="0"/>
        <v>44623</v>
      </c>
    </row>
    <row r="40" spans="1:3" x14ac:dyDescent="0.35">
      <c r="A40" s="8">
        <f t="shared" si="1"/>
        <v>45413</v>
      </c>
      <c r="B40" s="8"/>
      <c r="C40" s="8">
        <f t="shared" si="0"/>
        <v>44624</v>
      </c>
    </row>
    <row r="41" spans="1:3" x14ac:dyDescent="0.35">
      <c r="A41" s="8">
        <f t="shared" si="1"/>
        <v>45421</v>
      </c>
      <c r="B41" s="8"/>
      <c r="C41" s="8">
        <f t="shared" si="0"/>
        <v>44627</v>
      </c>
    </row>
    <row r="42" spans="1:3" x14ac:dyDescent="0.35">
      <c r="A42" s="8">
        <f t="shared" si="1"/>
        <v>45455</v>
      </c>
      <c r="B42" s="8"/>
      <c r="C42" s="8">
        <f t="shared" si="0"/>
        <v>44629</v>
      </c>
    </row>
    <row r="43" spans="1:3" x14ac:dyDescent="0.35">
      <c r="A43" s="8">
        <f t="shared" si="1"/>
        <v>45600</v>
      </c>
      <c r="B43" s="8"/>
      <c r="C43" s="8">
        <f t="shared" si="0"/>
        <v>44630</v>
      </c>
    </row>
    <row r="44" spans="1:3" x14ac:dyDescent="0.35">
      <c r="A44" s="8">
        <f t="shared" si="1"/>
        <v>45658</v>
      </c>
      <c r="B44" s="8"/>
      <c r="C44" s="8">
        <f t="shared" si="0"/>
        <v>44631</v>
      </c>
    </row>
    <row r="45" spans="1:3" x14ac:dyDescent="0.35">
      <c r="A45" s="8">
        <f t="shared" si="1"/>
        <v>45659</v>
      </c>
      <c r="B45" s="8"/>
      <c r="C45" s="8">
        <f t="shared" si="0"/>
        <v>44634</v>
      </c>
    </row>
    <row r="46" spans="1:3" x14ac:dyDescent="0.35">
      <c r="A46" s="8">
        <f t="shared" si="1"/>
        <v>45660</v>
      </c>
      <c r="B46" s="8"/>
      <c r="C46" s="8">
        <f t="shared" si="0"/>
        <v>44635</v>
      </c>
    </row>
    <row r="47" spans="1:3" x14ac:dyDescent="0.35">
      <c r="A47" s="8">
        <f t="shared" si="1"/>
        <v>45661</v>
      </c>
      <c r="B47" s="8"/>
      <c r="C47" s="8">
        <f t="shared" si="0"/>
        <v>44636</v>
      </c>
    </row>
    <row r="48" spans="1:3" x14ac:dyDescent="0.35">
      <c r="A48" s="8">
        <f t="shared" si="1"/>
        <v>45662</v>
      </c>
      <c r="B48" s="8"/>
      <c r="C48" s="8">
        <f t="shared" si="0"/>
        <v>44637</v>
      </c>
    </row>
    <row r="49" spans="1:3" x14ac:dyDescent="0.35">
      <c r="A49" s="8">
        <f t="shared" si="1"/>
        <v>45663</v>
      </c>
      <c r="B49" s="8"/>
      <c r="C49" s="8">
        <f t="shared" si="0"/>
        <v>44638</v>
      </c>
    </row>
    <row r="50" spans="1:3" x14ac:dyDescent="0.35">
      <c r="A50" s="8">
        <f t="shared" si="1"/>
        <v>45664</v>
      </c>
      <c r="B50" s="8"/>
      <c r="C50" s="8">
        <f t="shared" si="0"/>
        <v>44641</v>
      </c>
    </row>
    <row r="51" spans="1:3" x14ac:dyDescent="0.35">
      <c r="A51" s="8">
        <f t="shared" si="1"/>
        <v>45665</v>
      </c>
      <c r="B51" s="8"/>
      <c r="C51" s="8">
        <f t="shared" si="0"/>
        <v>44642</v>
      </c>
    </row>
    <row r="52" spans="1:3" x14ac:dyDescent="0.35">
      <c r="A52" s="8">
        <f t="shared" si="1"/>
        <v>45711</v>
      </c>
      <c r="B52" s="8"/>
      <c r="C52" s="8">
        <f t="shared" si="0"/>
        <v>44643</v>
      </c>
    </row>
    <row r="53" spans="1:3" x14ac:dyDescent="0.35">
      <c r="A53" s="8">
        <f t="shared" si="1"/>
        <v>45724</v>
      </c>
      <c r="B53" s="8"/>
      <c r="C53" s="8">
        <f t="shared" si="0"/>
        <v>44644</v>
      </c>
    </row>
    <row r="54" spans="1:3" x14ac:dyDescent="0.35">
      <c r="A54" s="8">
        <f t="shared" si="1"/>
        <v>45778</v>
      </c>
      <c r="B54" s="8"/>
      <c r="C54" s="8">
        <f t="shared" si="0"/>
        <v>44645</v>
      </c>
    </row>
    <row r="55" spans="1:3" x14ac:dyDescent="0.35">
      <c r="A55" s="8">
        <f t="shared" si="1"/>
        <v>45786</v>
      </c>
      <c r="B55" s="8"/>
      <c r="C55" s="8">
        <f t="shared" si="0"/>
        <v>44648</v>
      </c>
    </row>
    <row r="56" spans="1:3" x14ac:dyDescent="0.35">
      <c r="A56" s="8">
        <f t="shared" si="1"/>
        <v>45820</v>
      </c>
      <c r="B56" s="8"/>
      <c r="C56" s="8">
        <f t="shared" si="0"/>
        <v>44649</v>
      </c>
    </row>
    <row r="57" spans="1:3" x14ac:dyDescent="0.35">
      <c r="A57" s="8">
        <f t="shared" si="1"/>
        <v>45965</v>
      </c>
      <c r="B57" s="8"/>
      <c r="C57" s="8">
        <f t="shared" si="0"/>
        <v>44650</v>
      </c>
    </row>
    <row r="58" spans="1:3" x14ac:dyDescent="0.35">
      <c r="A58" s="8">
        <f t="shared" si="1"/>
        <v>46023</v>
      </c>
      <c r="B58" s="8"/>
      <c r="C58" s="8">
        <f t="shared" si="0"/>
        <v>44651</v>
      </c>
    </row>
    <row r="59" spans="1:3" x14ac:dyDescent="0.35">
      <c r="A59" s="8">
        <f t="shared" si="1"/>
        <v>46024</v>
      </c>
      <c r="B59" s="8"/>
      <c r="C59" s="8">
        <f t="shared" si="0"/>
        <v>44652</v>
      </c>
    </row>
    <row r="60" spans="1:3" x14ac:dyDescent="0.35">
      <c r="A60" s="8">
        <f t="shared" si="1"/>
        <v>46025</v>
      </c>
      <c r="B60" s="8"/>
      <c r="C60" s="8">
        <f t="shared" si="0"/>
        <v>44655</v>
      </c>
    </row>
    <row r="61" spans="1:3" x14ac:dyDescent="0.35">
      <c r="A61" s="8">
        <f t="shared" si="1"/>
        <v>46026</v>
      </c>
      <c r="B61" s="8"/>
      <c r="C61" s="8">
        <f t="shared" si="0"/>
        <v>44656</v>
      </c>
    </row>
    <row r="62" spans="1:3" x14ac:dyDescent="0.35">
      <c r="A62" s="8">
        <f t="shared" si="1"/>
        <v>46027</v>
      </c>
      <c r="B62" s="8"/>
      <c r="C62" s="8">
        <f t="shared" si="0"/>
        <v>44657</v>
      </c>
    </row>
    <row r="63" spans="1:3" x14ac:dyDescent="0.35">
      <c r="A63" s="8">
        <f t="shared" si="1"/>
        <v>46028</v>
      </c>
      <c r="B63" s="8"/>
      <c r="C63" s="8">
        <f t="shared" si="0"/>
        <v>44658</v>
      </c>
    </row>
    <row r="64" spans="1:3" x14ac:dyDescent="0.35">
      <c r="A64" s="8">
        <f t="shared" si="1"/>
        <v>46029</v>
      </c>
      <c r="B64" s="8"/>
      <c r="C64" s="8">
        <f t="shared" si="0"/>
        <v>44659</v>
      </c>
    </row>
    <row r="65" spans="1:3" x14ac:dyDescent="0.35">
      <c r="A65" s="8">
        <f t="shared" si="1"/>
        <v>46030</v>
      </c>
      <c r="B65" s="8"/>
      <c r="C65" s="8">
        <f t="shared" si="0"/>
        <v>44662</v>
      </c>
    </row>
    <row r="66" spans="1:3" x14ac:dyDescent="0.35">
      <c r="A66" s="8">
        <f t="shared" si="1"/>
        <v>46076</v>
      </c>
      <c r="B66" s="8"/>
      <c r="C66" s="8">
        <f t="shared" si="0"/>
        <v>44663</v>
      </c>
    </row>
    <row r="67" spans="1:3" x14ac:dyDescent="0.35">
      <c r="A67" s="8">
        <f t="shared" si="1"/>
        <v>46089</v>
      </c>
      <c r="B67" s="8"/>
      <c r="C67" s="8">
        <f t="shared" si="0"/>
        <v>44664</v>
      </c>
    </row>
    <row r="68" spans="1:3" x14ac:dyDescent="0.35">
      <c r="A68" s="8">
        <f t="shared" si="1"/>
        <v>46143</v>
      </c>
      <c r="B68" s="8"/>
      <c r="C68" s="8">
        <f t="shared" ref="C68:C131" si="2">WORKDAY.INTL(C67,1,1,$A$2:$A$687)</f>
        <v>44665</v>
      </c>
    </row>
    <row r="69" spans="1:3" x14ac:dyDescent="0.35">
      <c r="A69" s="8">
        <f t="shared" si="1"/>
        <v>46151</v>
      </c>
      <c r="B69" s="8"/>
      <c r="C69" s="8">
        <f t="shared" si="2"/>
        <v>44666</v>
      </c>
    </row>
    <row r="70" spans="1:3" x14ac:dyDescent="0.35">
      <c r="A70" s="8">
        <f t="shared" si="1"/>
        <v>46185</v>
      </c>
      <c r="B70" s="8"/>
      <c r="C70" s="8">
        <f t="shared" si="2"/>
        <v>44669</v>
      </c>
    </row>
    <row r="71" spans="1:3" x14ac:dyDescent="0.35">
      <c r="A71" s="8">
        <f t="shared" si="1"/>
        <v>46330</v>
      </c>
      <c r="B71" s="8"/>
      <c r="C71" s="8">
        <f t="shared" si="2"/>
        <v>44670</v>
      </c>
    </row>
    <row r="72" spans="1:3" x14ac:dyDescent="0.35">
      <c r="A72" s="8">
        <f t="shared" si="1"/>
        <v>46388</v>
      </c>
      <c r="B72" s="8"/>
      <c r="C72" s="8">
        <f t="shared" si="2"/>
        <v>44671</v>
      </c>
    </row>
    <row r="73" spans="1:3" x14ac:dyDescent="0.35">
      <c r="A73" s="8">
        <f t="shared" si="1"/>
        <v>46389</v>
      </c>
      <c r="B73" s="8"/>
      <c r="C73" s="8">
        <f t="shared" si="2"/>
        <v>44672</v>
      </c>
    </row>
    <row r="74" spans="1:3" x14ac:dyDescent="0.35">
      <c r="A74" s="8">
        <f t="shared" si="1"/>
        <v>46390</v>
      </c>
      <c r="B74" s="8"/>
      <c r="C74" s="8">
        <f t="shared" si="2"/>
        <v>44673</v>
      </c>
    </row>
    <row r="75" spans="1:3" x14ac:dyDescent="0.35">
      <c r="A75" s="8">
        <f t="shared" si="1"/>
        <v>46391</v>
      </c>
      <c r="B75" s="8"/>
      <c r="C75" s="8">
        <f t="shared" si="2"/>
        <v>44676</v>
      </c>
    </row>
    <row r="76" spans="1:3" x14ac:dyDescent="0.35">
      <c r="A76" s="8">
        <f t="shared" si="1"/>
        <v>46392</v>
      </c>
      <c r="B76" s="8"/>
      <c r="C76" s="8">
        <f t="shared" si="2"/>
        <v>44677</v>
      </c>
    </row>
    <row r="77" spans="1:3" x14ac:dyDescent="0.35">
      <c r="A77" s="8">
        <f t="shared" si="1"/>
        <v>46393</v>
      </c>
      <c r="B77" s="8"/>
      <c r="C77" s="8">
        <f t="shared" si="2"/>
        <v>44678</v>
      </c>
    </row>
    <row r="78" spans="1:3" x14ac:dyDescent="0.35">
      <c r="A78" s="8">
        <f t="shared" si="1"/>
        <v>46394</v>
      </c>
      <c r="B78" s="8"/>
      <c r="C78" s="8">
        <f t="shared" si="2"/>
        <v>44679</v>
      </c>
    </row>
    <row r="79" spans="1:3" x14ac:dyDescent="0.35">
      <c r="A79" s="8">
        <f t="shared" si="1"/>
        <v>46395</v>
      </c>
      <c r="B79" s="8"/>
      <c r="C79" s="8">
        <f t="shared" si="2"/>
        <v>44680</v>
      </c>
    </row>
    <row r="80" spans="1:3" x14ac:dyDescent="0.35">
      <c r="A80" s="8">
        <f t="shared" si="1"/>
        <v>46441</v>
      </c>
      <c r="B80" s="8"/>
      <c r="C80" s="8">
        <f t="shared" si="2"/>
        <v>44683</v>
      </c>
    </row>
    <row r="81" spans="1:3" x14ac:dyDescent="0.35">
      <c r="A81" s="8">
        <f t="shared" ref="A81:A113" si="3">EDATE(A67,12)</f>
        <v>46454</v>
      </c>
      <c r="B81" s="8"/>
      <c r="C81" s="8">
        <f t="shared" si="2"/>
        <v>44684</v>
      </c>
    </row>
    <row r="82" spans="1:3" x14ac:dyDescent="0.35">
      <c r="A82" s="8">
        <f t="shared" si="3"/>
        <v>46508</v>
      </c>
      <c r="B82" s="8"/>
      <c r="C82" s="8">
        <f t="shared" si="2"/>
        <v>44685</v>
      </c>
    </row>
    <row r="83" spans="1:3" x14ac:dyDescent="0.35">
      <c r="A83" s="8">
        <f t="shared" si="3"/>
        <v>46516</v>
      </c>
      <c r="B83" s="8"/>
      <c r="C83" s="8">
        <f t="shared" si="2"/>
        <v>44686</v>
      </c>
    </row>
    <row r="84" spans="1:3" x14ac:dyDescent="0.35">
      <c r="A84" s="8">
        <f t="shared" si="3"/>
        <v>46550</v>
      </c>
      <c r="B84" s="8"/>
      <c r="C84" s="8">
        <f t="shared" si="2"/>
        <v>44687</v>
      </c>
    </row>
    <row r="85" spans="1:3" x14ac:dyDescent="0.35">
      <c r="A85" s="8">
        <f t="shared" si="3"/>
        <v>46695</v>
      </c>
      <c r="B85" s="8"/>
      <c r="C85" s="8">
        <f t="shared" si="2"/>
        <v>44691</v>
      </c>
    </row>
    <row r="86" spans="1:3" x14ac:dyDescent="0.35">
      <c r="A86" s="8">
        <f t="shared" si="3"/>
        <v>46753</v>
      </c>
      <c r="B86" s="8"/>
      <c r="C86" s="8">
        <f t="shared" si="2"/>
        <v>44692</v>
      </c>
    </row>
    <row r="87" spans="1:3" x14ac:dyDescent="0.35">
      <c r="A87" s="8">
        <f t="shared" si="3"/>
        <v>46754</v>
      </c>
      <c r="B87" s="8"/>
      <c r="C87" s="8">
        <f t="shared" si="2"/>
        <v>44693</v>
      </c>
    </row>
    <row r="88" spans="1:3" x14ac:dyDescent="0.35">
      <c r="A88" s="8">
        <f t="shared" si="3"/>
        <v>46755</v>
      </c>
      <c r="B88" s="8"/>
      <c r="C88" s="8">
        <f t="shared" si="2"/>
        <v>44694</v>
      </c>
    </row>
    <row r="89" spans="1:3" x14ac:dyDescent="0.35">
      <c r="A89" s="8">
        <f t="shared" si="3"/>
        <v>46756</v>
      </c>
      <c r="B89" s="8"/>
      <c r="C89" s="8">
        <f t="shared" si="2"/>
        <v>44697</v>
      </c>
    </row>
    <row r="90" spans="1:3" x14ac:dyDescent="0.35">
      <c r="A90" s="8">
        <f t="shared" si="3"/>
        <v>46757</v>
      </c>
      <c r="B90" s="8"/>
      <c r="C90" s="8">
        <f t="shared" si="2"/>
        <v>44698</v>
      </c>
    </row>
    <row r="91" spans="1:3" x14ac:dyDescent="0.35">
      <c r="A91" s="8">
        <f t="shared" si="3"/>
        <v>46758</v>
      </c>
      <c r="B91" s="8"/>
      <c r="C91" s="8">
        <f t="shared" si="2"/>
        <v>44699</v>
      </c>
    </row>
    <row r="92" spans="1:3" x14ac:dyDescent="0.35">
      <c r="A92" s="8">
        <f t="shared" si="3"/>
        <v>46759</v>
      </c>
      <c r="B92" s="8"/>
      <c r="C92" s="8">
        <f t="shared" si="2"/>
        <v>44700</v>
      </c>
    </row>
    <row r="93" spans="1:3" x14ac:dyDescent="0.35">
      <c r="A93" s="8">
        <f t="shared" si="3"/>
        <v>46760</v>
      </c>
      <c r="B93" s="8"/>
      <c r="C93" s="8">
        <f t="shared" si="2"/>
        <v>44701</v>
      </c>
    </row>
    <row r="94" spans="1:3" x14ac:dyDescent="0.35">
      <c r="A94" s="8">
        <f t="shared" si="3"/>
        <v>46806</v>
      </c>
      <c r="B94" s="8"/>
      <c r="C94" s="8">
        <f t="shared" si="2"/>
        <v>44704</v>
      </c>
    </row>
    <row r="95" spans="1:3" x14ac:dyDescent="0.35">
      <c r="A95" s="8">
        <f t="shared" si="3"/>
        <v>46820</v>
      </c>
      <c r="B95" s="8"/>
      <c r="C95" s="8">
        <f t="shared" si="2"/>
        <v>44705</v>
      </c>
    </row>
    <row r="96" spans="1:3" x14ac:dyDescent="0.35">
      <c r="A96" s="8">
        <f t="shared" si="3"/>
        <v>46874</v>
      </c>
      <c r="B96" s="8"/>
      <c r="C96" s="8">
        <f>WORKDAY.INTL(C95,1,1,$A$2:$A$687)</f>
        <v>44706</v>
      </c>
    </row>
    <row r="97" spans="1:3" x14ac:dyDescent="0.35">
      <c r="A97" s="8">
        <f t="shared" si="3"/>
        <v>46882</v>
      </c>
      <c r="B97" s="8"/>
      <c r="C97" s="8">
        <f t="shared" si="2"/>
        <v>44707</v>
      </c>
    </row>
    <row r="98" spans="1:3" x14ac:dyDescent="0.35">
      <c r="A98" s="8">
        <f t="shared" si="3"/>
        <v>46916</v>
      </c>
      <c r="B98" s="8"/>
      <c r="C98" s="8">
        <f t="shared" si="2"/>
        <v>44708</v>
      </c>
    </row>
    <row r="99" spans="1:3" x14ac:dyDescent="0.35">
      <c r="A99" s="8">
        <f t="shared" si="3"/>
        <v>47061</v>
      </c>
      <c r="B99" s="8"/>
      <c r="C99" s="8">
        <f t="shared" si="2"/>
        <v>44711</v>
      </c>
    </row>
    <row r="100" spans="1:3" x14ac:dyDescent="0.35">
      <c r="A100" s="8">
        <f t="shared" si="3"/>
        <v>47119</v>
      </c>
      <c r="B100" s="8"/>
      <c r="C100" s="8">
        <f t="shared" si="2"/>
        <v>44712</v>
      </c>
    </row>
    <row r="101" spans="1:3" x14ac:dyDescent="0.35">
      <c r="A101" s="8">
        <f t="shared" si="3"/>
        <v>47120</v>
      </c>
      <c r="B101" s="8"/>
      <c r="C101" s="8">
        <f t="shared" si="2"/>
        <v>44713</v>
      </c>
    </row>
    <row r="102" spans="1:3" x14ac:dyDescent="0.35">
      <c r="A102" s="8">
        <f t="shared" si="3"/>
        <v>47121</v>
      </c>
      <c r="B102" s="8"/>
      <c r="C102" s="8">
        <f t="shared" si="2"/>
        <v>44714</v>
      </c>
    </row>
    <row r="103" spans="1:3" x14ac:dyDescent="0.35">
      <c r="A103" s="8">
        <f t="shared" si="3"/>
        <v>47122</v>
      </c>
      <c r="B103" s="8"/>
      <c r="C103" s="8">
        <f t="shared" si="2"/>
        <v>44715</v>
      </c>
    </row>
    <row r="104" spans="1:3" x14ac:dyDescent="0.35">
      <c r="A104" s="8">
        <f t="shared" si="3"/>
        <v>47123</v>
      </c>
      <c r="B104" s="8"/>
      <c r="C104" s="8">
        <f t="shared" si="2"/>
        <v>44718</v>
      </c>
    </row>
    <row r="105" spans="1:3" x14ac:dyDescent="0.35">
      <c r="A105" s="8">
        <f t="shared" si="3"/>
        <v>47124</v>
      </c>
      <c r="B105" s="8"/>
      <c r="C105" s="8">
        <f t="shared" si="2"/>
        <v>44719</v>
      </c>
    </row>
    <row r="106" spans="1:3" x14ac:dyDescent="0.35">
      <c r="A106" s="8">
        <f t="shared" si="3"/>
        <v>47125</v>
      </c>
      <c r="B106" s="8"/>
      <c r="C106" s="8">
        <f t="shared" si="2"/>
        <v>44720</v>
      </c>
    </row>
    <row r="107" spans="1:3" x14ac:dyDescent="0.35">
      <c r="A107" s="8">
        <f t="shared" si="3"/>
        <v>47126</v>
      </c>
      <c r="B107" s="8"/>
      <c r="C107" s="8">
        <f t="shared" si="2"/>
        <v>44721</v>
      </c>
    </row>
    <row r="108" spans="1:3" x14ac:dyDescent="0.35">
      <c r="A108" s="8">
        <f t="shared" si="3"/>
        <v>47172</v>
      </c>
      <c r="B108" s="8"/>
      <c r="C108" s="8">
        <f t="shared" si="2"/>
        <v>44722</v>
      </c>
    </row>
    <row r="109" spans="1:3" x14ac:dyDescent="0.35">
      <c r="A109" s="8">
        <f t="shared" si="3"/>
        <v>47185</v>
      </c>
      <c r="B109" s="8"/>
      <c r="C109" s="8">
        <f t="shared" si="2"/>
        <v>44725</v>
      </c>
    </row>
    <row r="110" spans="1:3" x14ac:dyDescent="0.35">
      <c r="A110" s="8">
        <f t="shared" si="3"/>
        <v>47239</v>
      </c>
      <c r="B110" s="8"/>
      <c r="C110" s="8">
        <f t="shared" si="2"/>
        <v>44726</v>
      </c>
    </row>
    <row r="111" spans="1:3" x14ac:dyDescent="0.35">
      <c r="A111" s="8">
        <f t="shared" si="3"/>
        <v>47247</v>
      </c>
      <c r="B111" s="8"/>
      <c r="C111" s="8">
        <f t="shared" si="2"/>
        <v>44727</v>
      </c>
    </row>
    <row r="112" spans="1:3" x14ac:dyDescent="0.35">
      <c r="A112" s="8">
        <f t="shared" si="3"/>
        <v>47281</v>
      </c>
      <c r="B112" s="8"/>
      <c r="C112" s="8">
        <f t="shared" si="2"/>
        <v>44728</v>
      </c>
    </row>
    <row r="113" spans="1:3" x14ac:dyDescent="0.35">
      <c r="A113" s="8">
        <f t="shared" si="3"/>
        <v>47426</v>
      </c>
      <c r="B113" s="8"/>
      <c r="C113" s="8">
        <f t="shared" si="2"/>
        <v>44729</v>
      </c>
    </row>
    <row r="114" spans="1:3" x14ac:dyDescent="0.35">
      <c r="A114" s="8">
        <f>EDATE(A100,12)</f>
        <v>47484</v>
      </c>
      <c r="B114" s="8"/>
      <c r="C114" s="8">
        <f t="shared" si="2"/>
        <v>44732</v>
      </c>
    </row>
    <row r="115" spans="1:3" x14ac:dyDescent="0.35">
      <c r="A115" s="8">
        <f t="shared" ref="A115:A127" si="4">EDATE(A101,12)</f>
        <v>47485</v>
      </c>
      <c r="B115" s="8"/>
      <c r="C115" s="8">
        <f t="shared" si="2"/>
        <v>44733</v>
      </c>
    </row>
    <row r="116" spans="1:3" x14ac:dyDescent="0.35">
      <c r="A116" s="8">
        <f t="shared" si="4"/>
        <v>47486</v>
      </c>
      <c r="B116" s="8"/>
      <c r="C116" s="8">
        <f t="shared" si="2"/>
        <v>44734</v>
      </c>
    </row>
    <row r="117" spans="1:3" x14ac:dyDescent="0.35">
      <c r="A117" s="8">
        <f t="shared" si="4"/>
        <v>47487</v>
      </c>
      <c r="B117" s="8"/>
      <c r="C117" s="8">
        <f t="shared" si="2"/>
        <v>44735</v>
      </c>
    </row>
    <row r="118" spans="1:3" x14ac:dyDescent="0.35">
      <c r="A118" s="8">
        <f t="shared" si="4"/>
        <v>47488</v>
      </c>
      <c r="B118" s="8"/>
      <c r="C118" s="8">
        <f t="shared" si="2"/>
        <v>44736</v>
      </c>
    </row>
    <row r="119" spans="1:3" x14ac:dyDescent="0.35">
      <c r="A119" s="8">
        <f t="shared" si="4"/>
        <v>47489</v>
      </c>
      <c r="B119" s="8"/>
      <c r="C119" s="8">
        <f t="shared" si="2"/>
        <v>44739</v>
      </c>
    </row>
    <row r="120" spans="1:3" x14ac:dyDescent="0.35">
      <c r="A120" s="8">
        <f t="shared" si="4"/>
        <v>47490</v>
      </c>
      <c r="B120" s="8"/>
      <c r="C120" s="8">
        <f t="shared" si="2"/>
        <v>44740</v>
      </c>
    </row>
    <row r="121" spans="1:3" x14ac:dyDescent="0.35">
      <c r="A121" s="8">
        <f t="shared" si="4"/>
        <v>47491</v>
      </c>
      <c r="B121" s="8"/>
      <c r="C121" s="8">
        <f t="shared" si="2"/>
        <v>44741</v>
      </c>
    </row>
    <row r="122" spans="1:3" x14ac:dyDescent="0.35">
      <c r="A122" s="8">
        <f t="shared" si="4"/>
        <v>47537</v>
      </c>
      <c r="B122" s="8"/>
      <c r="C122" s="8">
        <f t="shared" si="2"/>
        <v>44742</v>
      </c>
    </row>
    <row r="123" spans="1:3" x14ac:dyDescent="0.35">
      <c r="A123" s="8">
        <f t="shared" si="4"/>
        <v>47550</v>
      </c>
      <c r="B123" s="8"/>
      <c r="C123" s="8">
        <f t="shared" si="2"/>
        <v>44743</v>
      </c>
    </row>
    <row r="124" spans="1:3" x14ac:dyDescent="0.35">
      <c r="A124" s="8">
        <f t="shared" si="4"/>
        <v>47604</v>
      </c>
      <c r="B124" s="8"/>
      <c r="C124" s="8">
        <f t="shared" si="2"/>
        <v>44746</v>
      </c>
    </row>
    <row r="125" spans="1:3" x14ac:dyDescent="0.35">
      <c r="A125" s="8">
        <f t="shared" si="4"/>
        <v>47612</v>
      </c>
      <c r="B125" s="8"/>
      <c r="C125" s="8">
        <f t="shared" si="2"/>
        <v>44747</v>
      </c>
    </row>
    <row r="126" spans="1:3" x14ac:dyDescent="0.35">
      <c r="A126" s="8">
        <f t="shared" si="4"/>
        <v>47646</v>
      </c>
      <c r="B126" s="8"/>
      <c r="C126" s="8">
        <f t="shared" si="2"/>
        <v>44748</v>
      </c>
    </row>
    <row r="127" spans="1:3" x14ac:dyDescent="0.35">
      <c r="A127" s="8">
        <f t="shared" si="4"/>
        <v>47791</v>
      </c>
      <c r="B127" s="8"/>
      <c r="C127" s="8">
        <f t="shared" si="2"/>
        <v>44749</v>
      </c>
    </row>
    <row r="128" spans="1:3" x14ac:dyDescent="0.35">
      <c r="A128" s="8">
        <f>EDATE(A114,12)</f>
        <v>47849</v>
      </c>
      <c r="B128" s="8"/>
      <c r="C128" s="8">
        <f t="shared" si="2"/>
        <v>44750</v>
      </c>
    </row>
    <row r="129" spans="1:3" x14ac:dyDescent="0.35">
      <c r="A129" s="8">
        <f t="shared" ref="A129:A192" si="5">EDATE(A115,12)</f>
        <v>47850</v>
      </c>
      <c r="B129" s="8"/>
      <c r="C129" s="8">
        <f t="shared" si="2"/>
        <v>44753</v>
      </c>
    </row>
    <row r="130" spans="1:3" x14ac:dyDescent="0.35">
      <c r="A130" s="8">
        <f t="shared" si="5"/>
        <v>47851</v>
      </c>
      <c r="B130" s="8"/>
      <c r="C130" s="8">
        <f t="shared" si="2"/>
        <v>44754</v>
      </c>
    </row>
    <row r="131" spans="1:3" x14ac:dyDescent="0.35">
      <c r="A131" s="8">
        <f t="shared" si="5"/>
        <v>47852</v>
      </c>
      <c r="B131" s="8"/>
      <c r="C131" s="8">
        <f t="shared" si="2"/>
        <v>44755</v>
      </c>
    </row>
    <row r="132" spans="1:3" x14ac:dyDescent="0.35">
      <c r="A132" s="8">
        <f t="shared" si="5"/>
        <v>47853</v>
      </c>
      <c r="B132" s="8"/>
      <c r="C132" s="8">
        <f t="shared" ref="C132:C195" si="6">WORKDAY.INTL(C131,1,1,$A$2:$A$687)</f>
        <v>44756</v>
      </c>
    </row>
    <row r="133" spans="1:3" x14ac:dyDescent="0.35">
      <c r="A133" s="8">
        <f t="shared" si="5"/>
        <v>47854</v>
      </c>
      <c r="B133" s="8"/>
      <c r="C133" s="8">
        <f t="shared" si="6"/>
        <v>44757</v>
      </c>
    </row>
    <row r="134" spans="1:3" x14ac:dyDescent="0.35">
      <c r="A134" s="8">
        <f t="shared" si="5"/>
        <v>47855</v>
      </c>
      <c r="B134" s="8"/>
      <c r="C134" s="8">
        <f t="shared" si="6"/>
        <v>44760</v>
      </c>
    </row>
    <row r="135" spans="1:3" x14ac:dyDescent="0.35">
      <c r="A135" s="8">
        <f t="shared" si="5"/>
        <v>47856</v>
      </c>
      <c r="B135" s="8"/>
      <c r="C135" s="8">
        <f t="shared" si="6"/>
        <v>44761</v>
      </c>
    </row>
    <row r="136" spans="1:3" x14ac:dyDescent="0.35">
      <c r="A136" s="8">
        <f t="shared" si="5"/>
        <v>47902</v>
      </c>
      <c r="B136" s="8"/>
      <c r="C136" s="8">
        <f t="shared" si="6"/>
        <v>44762</v>
      </c>
    </row>
    <row r="137" spans="1:3" x14ac:dyDescent="0.35">
      <c r="A137" s="8">
        <f t="shared" si="5"/>
        <v>47915</v>
      </c>
      <c r="B137" s="8"/>
      <c r="C137" s="8">
        <f t="shared" si="6"/>
        <v>44763</v>
      </c>
    </row>
    <row r="138" spans="1:3" x14ac:dyDescent="0.35">
      <c r="A138" s="8">
        <f t="shared" si="5"/>
        <v>47969</v>
      </c>
      <c r="B138" s="8"/>
      <c r="C138" s="8">
        <f t="shared" si="6"/>
        <v>44764</v>
      </c>
    </row>
    <row r="139" spans="1:3" x14ac:dyDescent="0.35">
      <c r="A139" s="8">
        <f t="shared" si="5"/>
        <v>47977</v>
      </c>
      <c r="B139" s="8"/>
      <c r="C139" s="8">
        <f t="shared" si="6"/>
        <v>44767</v>
      </c>
    </row>
    <row r="140" spans="1:3" x14ac:dyDescent="0.35">
      <c r="A140" s="8">
        <f t="shared" si="5"/>
        <v>48011</v>
      </c>
      <c r="B140" s="8"/>
      <c r="C140" s="8">
        <f t="shared" si="6"/>
        <v>44768</v>
      </c>
    </row>
    <row r="141" spans="1:3" x14ac:dyDescent="0.35">
      <c r="A141" s="8">
        <f t="shared" si="5"/>
        <v>48156</v>
      </c>
      <c r="B141" s="8"/>
      <c r="C141" s="8">
        <f t="shared" si="6"/>
        <v>44769</v>
      </c>
    </row>
    <row r="142" spans="1:3" x14ac:dyDescent="0.35">
      <c r="A142" s="8">
        <f t="shared" si="5"/>
        <v>48214</v>
      </c>
      <c r="B142" s="8"/>
      <c r="C142" s="8">
        <f t="shared" si="6"/>
        <v>44770</v>
      </c>
    </row>
    <row r="143" spans="1:3" x14ac:dyDescent="0.35">
      <c r="A143" s="8">
        <f t="shared" si="5"/>
        <v>48215</v>
      </c>
      <c r="B143" s="8"/>
      <c r="C143" s="8">
        <f t="shared" si="6"/>
        <v>44771</v>
      </c>
    </row>
    <row r="144" spans="1:3" x14ac:dyDescent="0.35">
      <c r="A144" s="8">
        <f t="shared" si="5"/>
        <v>48216</v>
      </c>
      <c r="B144" s="8"/>
      <c r="C144" s="8">
        <f t="shared" si="6"/>
        <v>44774</v>
      </c>
    </row>
    <row r="145" spans="1:3" x14ac:dyDescent="0.35">
      <c r="A145" s="8">
        <f t="shared" si="5"/>
        <v>48217</v>
      </c>
      <c r="B145" s="8"/>
      <c r="C145" s="8">
        <f t="shared" si="6"/>
        <v>44775</v>
      </c>
    </row>
    <row r="146" spans="1:3" x14ac:dyDescent="0.35">
      <c r="A146" s="8">
        <f t="shared" si="5"/>
        <v>48218</v>
      </c>
      <c r="B146" s="8"/>
      <c r="C146" s="8">
        <f t="shared" si="6"/>
        <v>44776</v>
      </c>
    </row>
    <row r="147" spans="1:3" x14ac:dyDescent="0.35">
      <c r="A147" s="8">
        <f t="shared" si="5"/>
        <v>48219</v>
      </c>
      <c r="B147" s="8"/>
      <c r="C147" s="8">
        <f t="shared" si="6"/>
        <v>44777</v>
      </c>
    </row>
    <row r="148" spans="1:3" x14ac:dyDescent="0.35">
      <c r="A148" s="8">
        <f t="shared" si="5"/>
        <v>48220</v>
      </c>
      <c r="B148" s="8"/>
      <c r="C148" s="8">
        <f t="shared" si="6"/>
        <v>44778</v>
      </c>
    </row>
    <row r="149" spans="1:3" x14ac:dyDescent="0.35">
      <c r="A149" s="8">
        <f t="shared" si="5"/>
        <v>48221</v>
      </c>
      <c r="B149" s="8"/>
      <c r="C149" s="8">
        <f t="shared" si="6"/>
        <v>44781</v>
      </c>
    </row>
    <row r="150" spans="1:3" x14ac:dyDescent="0.35">
      <c r="A150" s="8">
        <f t="shared" si="5"/>
        <v>48267</v>
      </c>
      <c r="B150" s="8"/>
      <c r="C150" s="8">
        <f t="shared" si="6"/>
        <v>44782</v>
      </c>
    </row>
    <row r="151" spans="1:3" x14ac:dyDescent="0.35">
      <c r="A151" s="8">
        <f t="shared" si="5"/>
        <v>48281</v>
      </c>
      <c r="B151" s="8"/>
      <c r="C151" s="8">
        <f t="shared" si="6"/>
        <v>44783</v>
      </c>
    </row>
    <row r="152" spans="1:3" x14ac:dyDescent="0.35">
      <c r="A152" s="8">
        <f t="shared" si="5"/>
        <v>48335</v>
      </c>
      <c r="B152" s="8"/>
      <c r="C152" s="8">
        <f t="shared" si="6"/>
        <v>44784</v>
      </c>
    </row>
    <row r="153" spans="1:3" x14ac:dyDescent="0.35">
      <c r="A153" s="8">
        <f t="shared" si="5"/>
        <v>48343</v>
      </c>
      <c r="B153" s="8"/>
      <c r="C153" s="8">
        <f t="shared" si="6"/>
        <v>44785</v>
      </c>
    </row>
    <row r="154" spans="1:3" x14ac:dyDescent="0.35">
      <c r="A154" s="8">
        <f t="shared" si="5"/>
        <v>48377</v>
      </c>
      <c r="B154" s="8"/>
      <c r="C154" s="8">
        <f t="shared" si="6"/>
        <v>44788</v>
      </c>
    </row>
    <row r="155" spans="1:3" x14ac:dyDescent="0.35">
      <c r="A155" s="8">
        <f t="shared" si="5"/>
        <v>48522</v>
      </c>
      <c r="B155" s="8"/>
      <c r="C155" s="8">
        <f t="shared" si="6"/>
        <v>44789</v>
      </c>
    </row>
    <row r="156" spans="1:3" x14ac:dyDescent="0.35">
      <c r="A156" s="8">
        <f t="shared" si="5"/>
        <v>48580</v>
      </c>
      <c r="B156" s="8"/>
      <c r="C156" s="8">
        <f t="shared" si="6"/>
        <v>44790</v>
      </c>
    </row>
    <row r="157" spans="1:3" x14ac:dyDescent="0.35">
      <c r="A157" s="8">
        <f t="shared" si="5"/>
        <v>48581</v>
      </c>
      <c r="B157" s="8"/>
      <c r="C157" s="8">
        <f t="shared" si="6"/>
        <v>44791</v>
      </c>
    </row>
    <row r="158" spans="1:3" x14ac:dyDescent="0.35">
      <c r="A158" s="8">
        <f t="shared" si="5"/>
        <v>48582</v>
      </c>
      <c r="B158" s="8"/>
      <c r="C158" s="8">
        <f t="shared" si="6"/>
        <v>44792</v>
      </c>
    </row>
    <row r="159" spans="1:3" x14ac:dyDescent="0.35">
      <c r="A159" s="8">
        <f t="shared" si="5"/>
        <v>48583</v>
      </c>
      <c r="B159" s="8"/>
      <c r="C159" s="8">
        <f t="shared" si="6"/>
        <v>44795</v>
      </c>
    </row>
    <row r="160" spans="1:3" x14ac:dyDescent="0.35">
      <c r="A160" s="8">
        <f t="shared" si="5"/>
        <v>48584</v>
      </c>
      <c r="B160" s="8"/>
      <c r="C160" s="8">
        <f t="shared" si="6"/>
        <v>44796</v>
      </c>
    </row>
    <row r="161" spans="1:3" x14ac:dyDescent="0.35">
      <c r="A161" s="8">
        <f t="shared" si="5"/>
        <v>48585</v>
      </c>
      <c r="B161" s="8"/>
      <c r="C161" s="8">
        <f t="shared" si="6"/>
        <v>44797</v>
      </c>
    </row>
    <row r="162" spans="1:3" x14ac:dyDescent="0.35">
      <c r="A162" s="8">
        <f t="shared" si="5"/>
        <v>48586</v>
      </c>
      <c r="B162" s="8"/>
      <c r="C162" s="8">
        <f t="shared" si="6"/>
        <v>44798</v>
      </c>
    </row>
    <row r="163" spans="1:3" x14ac:dyDescent="0.35">
      <c r="A163" s="8">
        <f t="shared" si="5"/>
        <v>48587</v>
      </c>
      <c r="B163" s="8"/>
      <c r="C163" s="8">
        <f t="shared" si="6"/>
        <v>44799</v>
      </c>
    </row>
    <row r="164" spans="1:3" x14ac:dyDescent="0.35">
      <c r="A164" s="8">
        <f t="shared" si="5"/>
        <v>48633</v>
      </c>
      <c r="B164" s="8"/>
      <c r="C164" s="8">
        <f t="shared" si="6"/>
        <v>44802</v>
      </c>
    </row>
    <row r="165" spans="1:3" x14ac:dyDescent="0.35">
      <c r="A165" s="8">
        <f t="shared" si="5"/>
        <v>48646</v>
      </c>
      <c r="B165" s="8"/>
      <c r="C165" s="8">
        <f t="shared" si="6"/>
        <v>44803</v>
      </c>
    </row>
    <row r="166" spans="1:3" x14ac:dyDescent="0.35">
      <c r="A166" s="8">
        <f t="shared" si="5"/>
        <v>48700</v>
      </c>
      <c r="B166" s="8"/>
      <c r="C166" s="8">
        <f t="shared" si="6"/>
        <v>44804</v>
      </c>
    </row>
    <row r="167" spans="1:3" x14ac:dyDescent="0.35">
      <c r="A167" s="8">
        <f t="shared" si="5"/>
        <v>48708</v>
      </c>
      <c r="B167" s="8"/>
      <c r="C167" s="8">
        <f t="shared" si="6"/>
        <v>44805</v>
      </c>
    </row>
    <row r="168" spans="1:3" x14ac:dyDescent="0.35">
      <c r="A168" s="8">
        <f t="shared" si="5"/>
        <v>48742</v>
      </c>
      <c r="B168" s="8"/>
      <c r="C168" s="8">
        <f t="shared" si="6"/>
        <v>44806</v>
      </c>
    </row>
    <row r="169" spans="1:3" x14ac:dyDescent="0.35">
      <c r="A169" s="8">
        <f t="shared" si="5"/>
        <v>48887</v>
      </c>
      <c r="B169" s="8"/>
      <c r="C169" s="8">
        <f t="shared" si="6"/>
        <v>44809</v>
      </c>
    </row>
    <row r="170" spans="1:3" x14ac:dyDescent="0.35">
      <c r="A170" s="8">
        <f t="shared" si="5"/>
        <v>48945</v>
      </c>
      <c r="B170" s="8"/>
      <c r="C170" s="8">
        <f t="shared" si="6"/>
        <v>44810</v>
      </c>
    </row>
    <row r="171" spans="1:3" x14ac:dyDescent="0.35">
      <c r="A171" s="8">
        <f t="shared" si="5"/>
        <v>48946</v>
      </c>
      <c r="B171" s="8"/>
      <c r="C171" s="8">
        <f t="shared" si="6"/>
        <v>44811</v>
      </c>
    </row>
    <row r="172" spans="1:3" x14ac:dyDescent="0.35">
      <c r="A172" s="8">
        <f t="shared" si="5"/>
        <v>48947</v>
      </c>
      <c r="B172" s="8"/>
      <c r="C172" s="8">
        <f t="shared" si="6"/>
        <v>44812</v>
      </c>
    </row>
    <row r="173" spans="1:3" x14ac:dyDescent="0.35">
      <c r="A173" s="8">
        <f t="shared" si="5"/>
        <v>48948</v>
      </c>
      <c r="B173" s="8"/>
      <c r="C173" s="8">
        <f t="shared" si="6"/>
        <v>44813</v>
      </c>
    </row>
    <row r="174" spans="1:3" x14ac:dyDescent="0.35">
      <c r="A174" s="8">
        <f t="shared" si="5"/>
        <v>48949</v>
      </c>
      <c r="B174" s="8"/>
      <c r="C174" s="8">
        <f t="shared" si="6"/>
        <v>44816</v>
      </c>
    </row>
    <row r="175" spans="1:3" x14ac:dyDescent="0.35">
      <c r="A175" s="8">
        <f t="shared" si="5"/>
        <v>48950</v>
      </c>
      <c r="B175" s="8"/>
      <c r="C175" s="8">
        <f t="shared" si="6"/>
        <v>44817</v>
      </c>
    </row>
    <row r="176" spans="1:3" x14ac:dyDescent="0.35">
      <c r="A176" s="8">
        <f t="shared" si="5"/>
        <v>48951</v>
      </c>
      <c r="B176" s="8"/>
      <c r="C176" s="8">
        <f t="shared" si="6"/>
        <v>44818</v>
      </c>
    </row>
    <row r="177" spans="1:3" x14ac:dyDescent="0.35">
      <c r="A177" s="8">
        <f t="shared" si="5"/>
        <v>48952</v>
      </c>
      <c r="B177" s="8"/>
      <c r="C177" s="8">
        <f t="shared" si="6"/>
        <v>44819</v>
      </c>
    </row>
    <row r="178" spans="1:3" x14ac:dyDescent="0.35">
      <c r="A178" s="8">
        <f t="shared" si="5"/>
        <v>48998</v>
      </c>
      <c r="B178" s="8"/>
      <c r="C178" s="8">
        <f t="shared" si="6"/>
        <v>44820</v>
      </c>
    </row>
    <row r="179" spans="1:3" x14ac:dyDescent="0.35">
      <c r="A179" s="8">
        <f t="shared" si="5"/>
        <v>49011</v>
      </c>
      <c r="B179" s="8"/>
      <c r="C179" s="8">
        <f t="shared" si="6"/>
        <v>44823</v>
      </c>
    </row>
    <row r="180" spans="1:3" x14ac:dyDescent="0.35">
      <c r="A180" s="8">
        <f t="shared" si="5"/>
        <v>49065</v>
      </c>
      <c r="B180" s="8"/>
      <c r="C180" s="8">
        <f t="shared" si="6"/>
        <v>44824</v>
      </c>
    </row>
    <row r="181" spans="1:3" x14ac:dyDescent="0.35">
      <c r="A181" s="8">
        <f t="shared" si="5"/>
        <v>49073</v>
      </c>
      <c r="B181" s="8"/>
      <c r="C181" s="8">
        <f t="shared" si="6"/>
        <v>44825</v>
      </c>
    </row>
    <row r="182" spans="1:3" x14ac:dyDescent="0.35">
      <c r="A182" s="8">
        <f t="shared" si="5"/>
        <v>49107</v>
      </c>
      <c r="B182" s="8"/>
      <c r="C182" s="8">
        <f t="shared" si="6"/>
        <v>44826</v>
      </c>
    </row>
    <row r="183" spans="1:3" x14ac:dyDescent="0.35">
      <c r="A183" s="8">
        <f t="shared" si="5"/>
        <v>49252</v>
      </c>
      <c r="B183" s="8"/>
      <c r="C183" s="8">
        <f t="shared" si="6"/>
        <v>44827</v>
      </c>
    </row>
    <row r="184" spans="1:3" x14ac:dyDescent="0.35">
      <c r="A184" s="8">
        <f t="shared" si="5"/>
        <v>49310</v>
      </c>
      <c r="B184" s="8"/>
      <c r="C184" s="8">
        <f t="shared" si="6"/>
        <v>44830</v>
      </c>
    </row>
    <row r="185" spans="1:3" x14ac:dyDescent="0.35">
      <c r="A185" s="8">
        <f t="shared" si="5"/>
        <v>49311</v>
      </c>
      <c r="B185" s="8"/>
      <c r="C185" s="8">
        <f t="shared" si="6"/>
        <v>44831</v>
      </c>
    </row>
    <row r="186" spans="1:3" x14ac:dyDescent="0.35">
      <c r="A186" s="8">
        <f t="shared" si="5"/>
        <v>49312</v>
      </c>
      <c r="B186" s="8"/>
      <c r="C186" s="8">
        <f t="shared" si="6"/>
        <v>44832</v>
      </c>
    </row>
    <row r="187" spans="1:3" x14ac:dyDescent="0.35">
      <c r="A187" s="8">
        <f t="shared" si="5"/>
        <v>49313</v>
      </c>
      <c r="B187" s="8"/>
      <c r="C187" s="8">
        <f t="shared" si="6"/>
        <v>44833</v>
      </c>
    </row>
    <row r="188" spans="1:3" x14ac:dyDescent="0.35">
      <c r="A188" s="8">
        <f t="shared" si="5"/>
        <v>49314</v>
      </c>
      <c r="B188" s="8"/>
      <c r="C188" s="8">
        <f t="shared" si="6"/>
        <v>44834</v>
      </c>
    </row>
    <row r="189" spans="1:3" x14ac:dyDescent="0.35">
      <c r="A189" s="8">
        <f t="shared" si="5"/>
        <v>49315</v>
      </c>
      <c r="B189" s="8"/>
      <c r="C189" s="8">
        <f t="shared" si="6"/>
        <v>44837</v>
      </c>
    </row>
    <row r="190" spans="1:3" x14ac:dyDescent="0.35">
      <c r="A190" s="8">
        <f t="shared" si="5"/>
        <v>49316</v>
      </c>
      <c r="B190" s="8"/>
      <c r="C190" s="8">
        <f t="shared" si="6"/>
        <v>44838</v>
      </c>
    </row>
    <row r="191" spans="1:3" x14ac:dyDescent="0.35">
      <c r="A191" s="8">
        <f t="shared" si="5"/>
        <v>49317</v>
      </c>
      <c r="B191" s="8"/>
      <c r="C191" s="8">
        <f t="shared" si="6"/>
        <v>44839</v>
      </c>
    </row>
    <row r="192" spans="1:3" x14ac:dyDescent="0.35">
      <c r="A192" s="8">
        <f t="shared" si="5"/>
        <v>49363</v>
      </c>
      <c r="B192" s="8"/>
      <c r="C192" s="8">
        <f t="shared" si="6"/>
        <v>44840</v>
      </c>
    </row>
    <row r="193" spans="1:3" x14ac:dyDescent="0.35">
      <c r="A193" s="8">
        <f t="shared" ref="A193:A256" si="7">EDATE(A179,12)</f>
        <v>49376</v>
      </c>
      <c r="B193" s="8"/>
      <c r="C193" s="8">
        <f t="shared" si="6"/>
        <v>44841</v>
      </c>
    </row>
    <row r="194" spans="1:3" x14ac:dyDescent="0.35">
      <c r="A194" s="8">
        <f t="shared" si="7"/>
        <v>49430</v>
      </c>
      <c r="B194" s="8"/>
      <c r="C194" s="8">
        <f t="shared" si="6"/>
        <v>44844</v>
      </c>
    </row>
    <row r="195" spans="1:3" x14ac:dyDescent="0.35">
      <c r="A195" s="8">
        <f t="shared" si="7"/>
        <v>49438</v>
      </c>
      <c r="B195" s="8"/>
      <c r="C195" s="8">
        <f t="shared" si="6"/>
        <v>44845</v>
      </c>
    </row>
    <row r="196" spans="1:3" x14ac:dyDescent="0.35">
      <c r="A196" s="8">
        <f t="shared" si="7"/>
        <v>49472</v>
      </c>
      <c r="B196" s="8"/>
      <c r="C196" s="8">
        <f t="shared" ref="C196:C259" si="8">WORKDAY.INTL(C195,1,1,$A$2:$A$687)</f>
        <v>44846</v>
      </c>
    </row>
    <row r="197" spans="1:3" x14ac:dyDescent="0.35">
      <c r="A197" s="8">
        <f t="shared" si="7"/>
        <v>49617</v>
      </c>
      <c r="B197" s="8"/>
      <c r="C197" s="8">
        <f t="shared" si="8"/>
        <v>44847</v>
      </c>
    </row>
    <row r="198" spans="1:3" x14ac:dyDescent="0.35">
      <c r="A198" s="8">
        <f t="shared" si="7"/>
        <v>49675</v>
      </c>
      <c r="B198" s="8"/>
      <c r="C198" s="8">
        <f t="shared" si="8"/>
        <v>44848</v>
      </c>
    </row>
    <row r="199" spans="1:3" x14ac:dyDescent="0.35">
      <c r="A199" s="8">
        <f t="shared" si="7"/>
        <v>49676</v>
      </c>
      <c r="B199" s="8"/>
      <c r="C199" s="8">
        <f t="shared" si="8"/>
        <v>44851</v>
      </c>
    </row>
    <row r="200" spans="1:3" x14ac:dyDescent="0.35">
      <c r="A200" s="8">
        <f t="shared" si="7"/>
        <v>49677</v>
      </c>
      <c r="B200" s="8"/>
      <c r="C200" s="8">
        <f t="shared" si="8"/>
        <v>44852</v>
      </c>
    </row>
    <row r="201" spans="1:3" x14ac:dyDescent="0.35">
      <c r="A201" s="8">
        <f t="shared" si="7"/>
        <v>49678</v>
      </c>
      <c r="B201" s="8"/>
      <c r="C201" s="8">
        <f t="shared" si="8"/>
        <v>44853</v>
      </c>
    </row>
    <row r="202" spans="1:3" x14ac:dyDescent="0.35">
      <c r="A202" s="8">
        <f t="shared" si="7"/>
        <v>49679</v>
      </c>
      <c r="B202" s="8"/>
      <c r="C202" s="8">
        <f t="shared" si="8"/>
        <v>44854</v>
      </c>
    </row>
    <row r="203" spans="1:3" x14ac:dyDescent="0.35">
      <c r="A203" s="8">
        <f t="shared" si="7"/>
        <v>49680</v>
      </c>
      <c r="B203" s="8"/>
      <c r="C203" s="8">
        <f t="shared" si="8"/>
        <v>44855</v>
      </c>
    </row>
    <row r="204" spans="1:3" x14ac:dyDescent="0.35">
      <c r="A204" s="8">
        <f t="shared" si="7"/>
        <v>49681</v>
      </c>
      <c r="B204" s="8"/>
      <c r="C204" s="8">
        <f t="shared" si="8"/>
        <v>44858</v>
      </c>
    </row>
    <row r="205" spans="1:3" x14ac:dyDescent="0.35">
      <c r="A205" s="8">
        <f t="shared" si="7"/>
        <v>49682</v>
      </c>
      <c r="B205" s="8"/>
      <c r="C205" s="8">
        <f t="shared" si="8"/>
        <v>44859</v>
      </c>
    </row>
    <row r="206" spans="1:3" x14ac:dyDescent="0.35">
      <c r="A206" s="8">
        <f t="shared" si="7"/>
        <v>49728</v>
      </c>
      <c r="B206" s="8"/>
      <c r="C206" s="8">
        <f t="shared" si="8"/>
        <v>44860</v>
      </c>
    </row>
    <row r="207" spans="1:3" x14ac:dyDescent="0.35">
      <c r="A207" s="8">
        <f t="shared" si="7"/>
        <v>49742</v>
      </c>
      <c r="B207" s="8"/>
      <c r="C207" s="8">
        <f t="shared" si="8"/>
        <v>44861</v>
      </c>
    </row>
    <row r="208" spans="1:3" x14ac:dyDescent="0.35">
      <c r="A208" s="8">
        <f t="shared" si="7"/>
        <v>49796</v>
      </c>
      <c r="B208" s="8"/>
      <c r="C208" s="8">
        <f t="shared" si="8"/>
        <v>44862</v>
      </c>
    </row>
    <row r="209" spans="1:3" x14ac:dyDescent="0.35">
      <c r="A209" s="8">
        <f t="shared" si="7"/>
        <v>49804</v>
      </c>
      <c r="B209" s="8"/>
      <c r="C209" s="8">
        <f t="shared" si="8"/>
        <v>44865</v>
      </c>
    </row>
    <row r="210" spans="1:3" x14ac:dyDescent="0.35">
      <c r="A210" s="8">
        <f t="shared" si="7"/>
        <v>49838</v>
      </c>
      <c r="B210" s="8"/>
      <c r="C210" s="8">
        <f t="shared" si="8"/>
        <v>44866</v>
      </c>
    </row>
    <row r="211" spans="1:3" x14ac:dyDescent="0.35">
      <c r="A211" s="8">
        <f t="shared" si="7"/>
        <v>49983</v>
      </c>
      <c r="B211" s="8"/>
      <c r="C211" s="8">
        <f t="shared" si="8"/>
        <v>44867</v>
      </c>
    </row>
    <row r="212" spans="1:3" x14ac:dyDescent="0.35">
      <c r="A212" s="8">
        <f t="shared" si="7"/>
        <v>50041</v>
      </c>
      <c r="B212" s="8"/>
      <c r="C212" s="8">
        <f t="shared" si="8"/>
        <v>44868</v>
      </c>
    </row>
    <row r="213" spans="1:3" x14ac:dyDescent="0.35">
      <c r="A213" s="8">
        <f t="shared" si="7"/>
        <v>50042</v>
      </c>
      <c r="B213" s="8"/>
      <c r="C213" s="8">
        <f t="shared" si="8"/>
        <v>44872</v>
      </c>
    </row>
    <row r="214" spans="1:3" x14ac:dyDescent="0.35">
      <c r="A214" s="8">
        <f t="shared" si="7"/>
        <v>50043</v>
      </c>
      <c r="B214" s="8"/>
      <c r="C214" s="8">
        <f t="shared" si="8"/>
        <v>44873</v>
      </c>
    </row>
    <row r="215" spans="1:3" x14ac:dyDescent="0.35">
      <c r="A215" s="8">
        <f t="shared" si="7"/>
        <v>50044</v>
      </c>
      <c r="B215" s="8"/>
      <c r="C215" s="8">
        <f t="shared" si="8"/>
        <v>44874</v>
      </c>
    </row>
    <row r="216" spans="1:3" x14ac:dyDescent="0.35">
      <c r="A216" s="8">
        <f t="shared" si="7"/>
        <v>50045</v>
      </c>
      <c r="B216" s="8"/>
      <c r="C216" s="8">
        <f t="shared" si="8"/>
        <v>44875</v>
      </c>
    </row>
    <row r="217" spans="1:3" x14ac:dyDescent="0.35">
      <c r="A217" s="8">
        <f t="shared" si="7"/>
        <v>50046</v>
      </c>
      <c r="B217" s="8"/>
      <c r="C217" s="8">
        <f t="shared" si="8"/>
        <v>44876</v>
      </c>
    </row>
    <row r="218" spans="1:3" x14ac:dyDescent="0.35">
      <c r="A218" s="8">
        <f t="shared" si="7"/>
        <v>50047</v>
      </c>
      <c r="B218" s="8"/>
      <c r="C218" s="8">
        <f t="shared" si="8"/>
        <v>44879</v>
      </c>
    </row>
    <row r="219" spans="1:3" x14ac:dyDescent="0.35">
      <c r="A219" s="8">
        <f t="shared" si="7"/>
        <v>50048</v>
      </c>
      <c r="B219" s="8"/>
      <c r="C219" s="8">
        <f t="shared" si="8"/>
        <v>44880</v>
      </c>
    </row>
    <row r="220" spans="1:3" x14ac:dyDescent="0.35">
      <c r="A220" s="8">
        <f t="shared" si="7"/>
        <v>50094</v>
      </c>
      <c r="B220" s="8"/>
      <c r="C220" s="8">
        <f t="shared" si="8"/>
        <v>44881</v>
      </c>
    </row>
    <row r="221" spans="1:3" x14ac:dyDescent="0.35">
      <c r="A221" s="8">
        <f t="shared" si="7"/>
        <v>50107</v>
      </c>
      <c r="B221" s="8"/>
      <c r="C221" s="8">
        <f t="shared" si="8"/>
        <v>44882</v>
      </c>
    </row>
    <row r="222" spans="1:3" x14ac:dyDescent="0.35">
      <c r="A222" s="8">
        <f t="shared" si="7"/>
        <v>50161</v>
      </c>
      <c r="B222" s="8"/>
      <c r="C222" s="8">
        <f t="shared" si="8"/>
        <v>44883</v>
      </c>
    </row>
    <row r="223" spans="1:3" x14ac:dyDescent="0.35">
      <c r="A223" s="8">
        <f t="shared" si="7"/>
        <v>50169</v>
      </c>
      <c r="B223" s="8"/>
      <c r="C223" s="8">
        <f t="shared" si="8"/>
        <v>44886</v>
      </c>
    </row>
    <row r="224" spans="1:3" x14ac:dyDescent="0.35">
      <c r="A224" s="8">
        <f t="shared" si="7"/>
        <v>50203</v>
      </c>
      <c r="B224" s="8"/>
      <c r="C224" s="8">
        <f t="shared" si="8"/>
        <v>44887</v>
      </c>
    </row>
    <row r="225" spans="1:3" x14ac:dyDescent="0.35">
      <c r="A225" s="8">
        <f t="shared" si="7"/>
        <v>50348</v>
      </c>
      <c r="B225" s="8"/>
      <c r="C225" s="8">
        <f t="shared" si="8"/>
        <v>44888</v>
      </c>
    </row>
    <row r="226" spans="1:3" x14ac:dyDescent="0.35">
      <c r="A226" s="8">
        <f t="shared" si="7"/>
        <v>50406</v>
      </c>
      <c r="B226" s="8"/>
      <c r="C226" s="8">
        <f t="shared" si="8"/>
        <v>44889</v>
      </c>
    </row>
    <row r="227" spans="1:3" x14ac:dyDescent="0.35">
      <c r="A227" s="8">
        <f t="shared" si="7"/>
        <v>50407</v>
      </c>
      <c r="B227" s="8"/>
      <c r="C227" s="8">
        <f t="shared" si="8"/>
        <v>44890</v>
      </c>
    </row>
    <row r="228" spans="1:3" x14ac:dyDescent="0.35">
      <c r="A228" s="8">
        <f t="shared" si="7"/>
        <v>50408</v>
      </c>
      <c r="B228" s="8"/>
      <c r="C228" s="8">
        <f t="shared" si="8"/>
        <v>44893</v>
      </c>
    </row>
    <row r="229" spans="1:3" x14ac:dyDescent="0.35">
      <c r="A229" s="8">
        <f t="shared" si="7"/>
        <v>50409</v>
      </c>
      <c r="B229" s="8"/>
      <c r="C229" s="8">
        <f t="shared" si="8"/>
        <v>44894</v>
      </c>
    </row>
    <row r="230" spans="1:3" x14ac:dyDescent="0.35">
      <c r="A230" s="8">
        <f t="shared" si="7"/>
        <v>50410</v>
      </c>
      <c r="B230" s="8"/>
      <c r="C230" s="8">
        <f t="shared" si="8"/>
        <v>44895</v>
      </c>
    </row>
    <row r="231" spans="1:3" x14ac:dyDescent="0.35">
      <c r="A231" s="8">
        <f t="shared" si="7"/>
        <v>50411</v>
      </c>
      <c r="B231" s="8"/>
      <c r="C231" s="8">
        <f t="shared" si="8"/>
        <v>44896</v>
      </c>
    </row>
    <row r="232" spans="1:3" x14ac:dyDescent="0.35">
      <c r="A232" s="8">
        <f t="shared" si="7"/>
        <v>50412</v>
      </c>
      <c r="B232" s="8"/>
      <c r="C232" s="8">
        <f t="shared" si="8"/>
        <v>44897</v>
      </c>
    </row>
    <row r="233" spans="1:3" x14ac:dyDescent="0.35">
      <c r="A233" s="8">
        <f t="shared" si="7"/>
        <v>50413</v>
      </c>
      <c r="B233" s="8"/>
      <c r="C233" s="8">
        <f t="shared" si="8"/>
        <v>44900</v>
      </c>
    </row>
    <row r="234" spans="1:3" x14ac:dyDescent="0.35">
      <c r="A234" s="8">
        <f t="shared" si="7"/>
        <v>50459</v>
      </c>
      <c r="B234" s="8"/>
      <c r="C234" s="8">
        <f t="shared" si="8"/>
        <v>44901</v>
      </c>
    </row>
    <row r="235" spans="1:3" x14ac:dyDescent="0.35">
      <c r="A235" s="8">
        <f t="shared" si="7"/>
        <v>50472</v>
      </c>
      <c r="B235" s="8"/>
      <c r="C235" s="8">
        <f t="shared" si="8"/>
        <v>44902</v>
      </c>
    </row>
    <row r="236" spans="1:3" x14ac:dyDescent="0.35">
      <c r="A236" s="8">
        <f t="shared" si="7"/>
        <v>50526</v>
      </c>
      <c r="B236" s="8"/>
      <c r="C236" s="8">
        <f t="shared" si="8"/>
        <v>44903</v>
      </c>
    </row>
    <row r="237" spans="1:3" x14ac:dyDescent="0.35">
      <c r="A237" s="8">
        <f t="shared" si="7"/>
        <v>50534</v>
      </c>
      <c r="B237" s="8"/>
      <c r="C237" s="8">
        <f t="shared" si="8"/>
        <v>44904</v>
      </c>
    </row>
    <row r="238" spans="1:3" x14ac:dyDescent="0.35">
      <c r="A238" s="8">
        <f t="shared" si="7"/>
        <v>50568</v>
      </c>
      <c r="B238" s="8"/>
      <c r="C238" s="8">
        <f t="shared" si="8"/>
        <v>44907</v>
      </c>
    </row>
    <row r="239" spans="1:3" x14ac:dyDescent="0.35">
      <c r="A239" s="8">
        <f t="shared" si="7"/>
        <v>50713</v>
      </c>
      <c r="B239" s="8"/>
      <c r="C239" s="8">
        <f t="shared" si="8"/>
        <v>44908</v>
      </c>
    </row>
    <row r="240" spans="1:3" x14ac:dyDescent="0.35">
      <c r="A240" s="8">
        <f t="shared" si="7"/>
        <v>50771</v>
      </c>
      <c r="B240" s="8"/>
      <c r="C240" s="8">
        <f t="shared" si="8"/>
        <v>44909</v>
      </c>
    </row>
    <row r="241" spans="1:3" x14ac:dyDescent="0.35">
      <c r="A241" s="8">
        <f t="shared" si="7"/>
        <v>50772</v>
      </c>
      <c r="B241" s="8"/>
      <c r="C241" s="8">
        <f t="shared" si="8"/>
        <v>44910</v>
      </c>
    </row>
    <row r="242" spans="1:3" x14ac:dyDescent="0.35">
      <c r="A242" s="8">
        <f t="shared" si="7"/>
        <v>50773</v>
      </c>
      <c r="B242" s="8"/>
      <c r="C242" s="8">
        <f t="shared" si="8"/>
        <v>44911</v>
      </c>
    </row>
    <row r="243" spans="1:3" x14ac:dyDescent="0.35">
      <c r="A243" s="8">
        <f t="shared" si="7"/>
        <v>50774</v>
      </c>
      <c r="B243" s="8"/>
      <c r="C243" s="8">
        <f t="shared" si="8"/>
        <v>44914</v>
      </c>
    </row>
    <row r="244" spans="1:3" x14ac:dyDescent="0.35">
      <c r="A244" s="8">
        <f t="shared" si="7"/>
        <v>50775</v>
      </c>
      <c r="B244" s="8"/>
      <c r="C244" s="8">
        <f t="shared" si="8"/>
        <v>44915</v>
      </c>
    </row>
    <row r="245" spans="1:3" x14ac:dyDescent="0.35">
      <c r="A245" s="8">
        <f t="shared" si="7"/>
        <v>50776</v>
      </c>
      <c r="B245" s="8"/>
      <c r="C245" s="8">
        <f t="shared" si="8"/>
        <v>44916</v>
      </c>
    </row>
    <row r="246" spans="1:3" x14ac:dyDescent="0.35">
      <c r="A246" s="8">
        <f t="shared" si="7"/>
        <v>50777</v>
      </c>
      <c r="B246" s="8"/>
      <c r="C246" s="8">
        <f t="shared" si="8"/>
        <v>44917</v>
      </c>
    </row>
    <row r="247" spans="1:3" x14ac:dyDescent="0.35">
      <c r="A247" s="8">
        <f t="shared" si="7"/>
        <v>50778</v>
      </c>
      <c r="B247" s="8"/>
      <c r="C247" s="8">
        <f t="shared" si="8"/>
        <v>44918</v>
      </c>
    </row>
    <row r="248" spans="1:3" x14ac:dyDescent="0.35">
      <c r="A248" s="8">
        <f t="shared" si="7"/>
        <v>50824</v>
      </c>
      <c r="B248" s="8"/>
      <c r="C248" s="8">
        <f t="shared" si="8"/>
        <v>44921</v>
      </c>
    </row>
    <row r="249" spans="1:3" x14ac:dyDescent="0.35">
      <c r="A249" s="8">
        <f t="shared" si="7"/>
        <v>50837</v>
      </c>
      <c r="B249" s="8"/>
      <c r="C249" s="8">
        <f t="shared" si="8"/>
        <v>44922</v>
      </c>
    </row>
    <row r="250" spans="1:3" x14ac:dyDescent="0.35">
      <c r="A250" s="8">
        <f t="shared" si="7"/>
        <v>50891</v>
      </c>
      <c r="B250" s="8"/>
      <c r="C250" s="8">
        <f t="shared" si="8"/>
        <v>44923</v>
      </c>
    </row>
    <row r="251" spans="1:3" x14ac:dyDescent="0.35">
      <c r="A251" s="8">
        <f t="shared" si="7"/>
        <v>50899</v>
      </c>
      <c r="B251" s="8"/>
      <c r="C251" s="8">
        <f t="shared" si="8"/>
        <v>44924</v>
      </c>
    </row>
    <row r="252" spans="1:3" x14ac:dyDescent="0.35">
      <c r="A252" s="8">
        <f t="shared" si="7"/>
        <v>50933</v>
      </c>
      <c r="B252" s="8"/>
      <c r="C252" s="8">
        <f t="shared" si="8"/>
        <v>44925</v>
      </c>
    </row>
    <row r="253" spans="1:3" x14ac:dyDescent="0.35">
      <c r="A253" s="8">
        <f t="shared" si="7"/>
        <v>51078</v>
      </c>
      <c r="B253" s="8"/>
      <c r="C253" s="8">
        <f t="shared" si="8"/>
        <v>44935</v>
      </c>
    </row>
    <row r="254" spans="1:3" x14ac:dyDescent="0.35">
      <c r="A254" s="8">
        <f t="shared" si="7"/>
        <v>51136</v>
      </c>
      <c r="B254" s="8"/>
      <c r="C254" s="8">
        <f t="shared" si="8"/>
        <v>44936</v>
      </c>
    </row>
    <row r="255" spans="1:3" x14ac:dyDescent="0.35">
      <c r="A255" s="8">
        <f t="shared" si="7"/>
        <v>51137</v>
      </c>
      <c r="B255" s="8"/>
      <c r="C255" s="8">
        <f t="shared" si="8"/>
        <v>44937</v>
      </c>
    </row>
    <row r="256" spans="1:3" x14ac:dyDescent="0.35">
      <c r="A256" s="8">
        <f t="shared" si="7"/>
        <v>51138</v>
      </c>
      <c r="B256" s="8"/>
      <c r="C256" s="8">
        <f t="shared" si="8"/>
        <v>44938</v>
      </c>
    </row>
    <row r="257" spans="1:3" x14ac:dyDescent="0.35">
      <c r="A257" s="8">
        <f t="shared" ref="A257:A320" si="9">EDATE(A243,12)</f>
        <v>51139</v>
      </c>
      <c r="B257" s="8"/>
      <c r="C257" s="8">
        <f t="shared" si="8"/>
        <v>44939</v>
      </c>
    </row>
    <row r="258" spans="1:3" x14ac:dyDescent="0.35">
      <c r="A258" s="8">
        <f t="shared" si="9"/>
        <v>51140</v>
      </c>
      <c r="B258" s="8"/>
      <c r="C258" s="8">
        <f t="shared" si="8"/>
        <v>44942</v>
      </c>
    </row>
    <row r="259" spans="1:3" x14ac:dyDescent="0.35">
      <c r="A259" s="8">
        <f t="shared" si="9"/>
        <v>51141</v>
      </c>
      <c r="B259" s="8"/>
      <c r="C259" s="8">
        <f t="shared" si="8"/>
        <v>44943</v>
      </c>
    </row>
    <row r="260" spans="1:3" x14ac:dyDescent="0.35">
      <c r="A260" s="8">
        <f t="shared" si="9"/>
        <v>51142</v>
      </c>
      <c r="B260" s="8"/>
      <c r="C260" s="8">
        <f t="shared" ref="C260:C323" si="10">WORKDAY.INTL(C259,1,1,$A$2:$A$687)</f>
        <v>44944</v>
      </c>
    </row>
    <row r="261" spans="1:3" x14ac:dyDescent="0.35">
      <c r="A261" s="8">
        <f t="shared" si="9"/>
        <v>51143</v>
      </c>
      <c r="B261" s="8"/>
      <c r="C261" s="8">
        <f t="shared" si="10"/>
        <v>44945</v>
      </c>
    </row>
    <row r="262" spans="1:3" x14ac:dyDescent="0.35">
      <c r="A262" s="8">
        <f t="shared" si="9"/>
        <v>51189</v>
      </c>
      <c r="B262" s="8"/>
      <c r="C262" s="8">
        <f t="shared" si="10"/>
        <v>44946</v>
      </c>
    </row>
    <row r="263" spans="1:3" x14ac:dyDescent="0.35">
      <c r="A263" s="8">
        <f t="shared" si="9"/>
        <v>51203</v>
      </c>
      <c r="B263" s="8"/>
      <c r="C263" s="8">
        <f t="shared" si="10"/>
        <v>44949</v>
      </c>
    </row>
    <row r="264" spans="1:3" x14ac:dyDescent="0.35">
      <c r="A264" s="8">
        <f t="shared" si="9"/>
        <v>51257</v>
      </c>
      <c r="B264" s="8"/>
      <c r="C264" s="8">
        <f t="shared" si="10"/>
        <v>44950</v>
      </c>
    </row>
    <row r="265" spans="1:3" x14ac:dyDescent="0.35">
      <c r="A265" s="8">
        <f t="shared" si="9"/>
        <v>51265</v>
      </c>
      <c r="B265" s="8"/>
      <c r="C265" s="8">
        <f t="shared" si="10"/>
        <v>44951</v>
      </c>
    </row>
    <row r="266" spans="1:3" x14ac:dyDescent="0.35">
      <c r="A266" s="8">
        <f t="shared" si="9"/>
        <v>51299</v>
      </c>
      <c r="B266" s="8"/>
      <c r="C266" s="8">
        <f t="shared" si="10"/>
        <v>44952</v>
      </c>
    </row>
    <row r="267" spans="1:3" x14ac:dyDescent="0.35">
      <c r="A267" s="8">
        <f t="shared" si="9"/>
        <v>51444</v>
      </c>
      <c r="B267" s="8"/>
      <c r="C267" s="8">
        <f t="shared" si="10"/>
        <v>44953</v>
      </c>
    </row>
    <row r="268" spans="1:3" x14ac:dyDescent="0.35">
      <c r="A268" s="8">
        <f t="shared" si="9"/>
        <v>51502</v>
      </c>
      <c r="B268" s="8"/>
      <c r="C268" s="8">
        <f t="shared" si="10"/>
        <v>44956</v>
      </c>
    </row>
    <row r="269" spans="1:3" x14ac:dyDescent="0.35">
      <c r="A269" s="8">
        <f t="shared" si="9"/>
        <v>51503</v>
      </c>
      <c r="B269" s="8"/>
      <c r="C269" s="8">
        <f t="shared" si="10"/>
        <v>44957</v>
      </c>
    </row>
    <row r="270" spans="1:3" x14ac:dyDescent="0.35">
      <c r="A270" s="8">
        <f t="shared" si="9"/>
        <v>51504</v>
      </c>
      <c r="B270" s="8"/>
      <c r="C270" s="8">
        <f t="shared" si="10"/>
        <v>44958</v>
      </c>
    </row>
    <row r="271" spans="1:3" x14ac:dyDescent="0.35">
      <c r="A271" s="8">
        <f t="shared" si="9"/>
        <v>51505</v>
      </c>
      <c r="B271" s="8"/>
      <c r="C271" s="8">
        <f t="shared" si="10"/>
        <v>44959</v>
      </c>
    </row>
    <row r="272" spans="1:3" x14ac:dyDescent="0.35">
      <c r="A272" s="8">
        <f t="shared" si="9"/>
        <v>51506</v>
      </c>
      <c r="B272" s="8"/>
      <c r="C272" s="8">
        <f t="shared" si="10"/>
        <v>44960</v>
      </c>
    </row>
    <row r="273" spans="1:3" x14ac:dyDescent="0.35">
      <c r="A273" s="8">
        <f t="shared" si="9"/>
        <v>51507</v>
      </c>
      <c r="B273" s="8"/>
      <c r="C273" s="8">
        <f t="shared" si="10"/>
        <v>44963</v>
      </c>
    </row>
    <row r="274" spans="1:3" x14ac:dyDescent="0.35">
      <c r="A274" s="8">
        <f t="shared" si="9"/>
        <v>51508</v>
      </c>
      <c r="B274" s="8"/>
      <c r="C274" s="8">
        <f t="shared" si="10"/>
        <v>44964</v>
      </c>
    </row>
    <row r="275" spans="1:3" x14ac:dyDescent="0.35">
      <c r="A275" s="8">
        <f t="shared" si="9"/>
        <v>51509</v>
      </c>
      <c r="B275" s="8"/>
      <c r="C275" s="8">
        <f t="shared" si="10"/>
        <v>44965</v>
      </c>
    </row>
    <row r="276" spans="1:3" x14ac:dyDescent="0.35">
      <c r="A276" s="8">
        <f t="shared" si="9"/>
        <v>51555</v>
      </c>
      <c r="B276" s="8"/>
      <c r="C276" s="8">
        <f t="shared" si="10"/>
        <v>44966</v>
      </c>
    </row>
    <row r="277" spans="1:3" x14ac:dyDescent="0.35">
      <c r="A277" s="8">
        <f t="shared" si="9"/>
        <v>51568</v>
      </c>
      <c r="B277" s="8"/>
      <c r="C277" s="8">
        <f t="shared" si="10"/>
        <v>44967</v>
      </c>
    </row>
    <row r="278" spans="1:3" x14ac:dyDescent="0.35">
      <c r="A278" s="8">
        <f t="shared" si="9"/>
        <v>51622</v>
      </c>
      <c r="B278" s="8"/>
      <c r="C278" s="8">
        <f t="shared" si="10"/>
        <v>44970</v>
      </c>
    </row>
    <row r="279" spans="1:3" x14ac:dyDescent="0.35">
      <c r="A279" s="8">
        <f t="shared" si="9"/>
        <v>51630</v>
      </c>
      <c r="B279" s="8"/>
      <c r="C279" s="8">
        <f t="shared" si="10"/>
        <v>44971</v>
      </c>
    </row>
    <row r="280" spans="1:3" x14ac:dyDescent="0.35">
      <c r="A280" s="8">
        <f t="shared" si="9"/>
        <v>51664</v>
      </c>
      <c r="B280" s="8"/>
      <c r="C280" s="8">
        <f t="shared" si="10"/>
        <v>44972</v>
      </c>
    </row>
    <row r="281" spans="1:3" x14ac:dyDescent="0.35">
      <c r="A281" s="8">
        <f t="shared" si="9"/>
        <v>51809</v>
      </c>
      <c r="B281" s="8"/>
      <c r="C281" s="8">
        <f t="shared" si="10"/>
        <v>44973</v>
      </c>
    </row>
    <row r="282" spans="1:3" x14ac:dyDescent="0.35">
      <c r="A282" s="8">
        <f t="shared" si="9"/>
        <v>51867</v>
      </c>
      <c r="B282" s="8"/>
      <c r="C282" s="8">
        <f t="shared" si="10"/>
        <v>44974</v>
      </c>
    </row>
    <row r="283" spans="1:3" x14ac:dyDescent="0.35">
      <c r="A283" s="8">
        <f t="shared" si="9"/>
        <v>51868</v>
      </c>
      <c r="B283" s="8"/>
      <c r="C283" s="8">
        <f t="shared" si="10"/>
        <v>44977</v>
      </c>
    </row>
    <row r="284" spans="1:3" x14ac:dyDescent="0.35">
      <c r="A284" s="8">
        <f t="shared" si="9"/>
        <v>51869</v>
      </c>
      <c r="B284" s="8"/>
      <c r="C284" s="8">
        <f t="shared" si="10"/>
        <v>44978</v>
      </c>
    </row>
    <row r="285" spans="1:3" x14ac:dyDescent="0.35">
      <c r="A285" s="8">
        <f t="shared" si="9"/>
        <v>51870</v>
      </c>
      <c r="B285" s="8"/>
      <c r="C285" s="8">
        <f t="shared" si="10"/>
        <v>44979</v>
      </c>
    </row>
    <row r="286" spans="1:3" x14ac:dyDescent="0.35">
      <c r="A286" s="8">
        <f t="shared" si="9"/>
        <v>51871</v>
      </c>
      <c r="B286" s="8"/>
      <c r="C286" s="8">
        <f t="shared" si="10"/>
        <v>44981</v>
      </c>
    </row>
    <row r="287" spans="1:3" x14ac:dyDescent="0.35">
      <c r="A287" s="8">
        <f t="shared" si="9"/>
        <v>51872</v>
      </c>
      <c r="B287" s="8"/>
      <c r="C287" s="8">
        <f t="shared" si="10"/>
        <v>44984</v>
      </c>
    </row>
    <row r="288" spans="1:3" x14ac:dyDescent="0.35">
      <c r="A288" s="8">
        <f t="shared" si="9"/>
        <v>51873</v>
      </c>
      <c r="B288" s="8"/>
      <c r="C288" s="8">
        <f t="shared" si="10"/>
        <v>44985</v>
      </c>
    </row>
    <row r="289" spans="1:3" x14ac:dyDescent="0.35">
      <c r="A289" s="8">
        <f t="shared" si="9"/>
        <v>51874</v>
      </c>
      <c r="B289" s="8"/>
      <c r="C289" s="8">
        <f t="shared" si="10"/>
        <v>44986</v>
      </c>
    </row>
    <row r="290" spans="1:3" x14ac:dyDescent="0.35">
      <c r="A290" s="8">
        <f t="shared" si="9"/>
        <v>51920</v>
      </c>
      <c r="B290" s="8"/>
      <c r="C290" s="8">
        <f t="shared" si="10"/>
        <v>44987</v>
      </c>
    </row>
    <row r="291" spans="1:3" x14ac:dyDescent="0.35">
      <c r="A291" s="8">
        <f t="shared" si="9"/>
        <v>51933</v>
      </c>
      <c r="B291" s="8"/>
      <c r="C291" s="8">
        <f t="shared" si="10"/>
        <v>44988</v>
      </c>
    </row>
    <row r="292" spans="1:3" x14ac:dyDescent="0.35">
      <c r="A292" s="8">
        <f t="shared" si="9"/>
        <v>51987</v>
      </c>
      <c r="B292" s="8"/>
      <c r="C292" s="8">
        <f t="shared" si="10"/>
        <v>44991</v>
      </c>
    </row>
    <row r="293" spans="1:3" x14ac:dyDescent="0.35">
      <c r="A293" s="8">
        <f t="shared" si="9"/>
        <v>51995</v>
      </c>
      <c r="B293" s="8"/>
      <c r="C293" s="8">
        <f t="shared" si="10"/>
        <v>44992</v>
      </c>
    </row>
    <row r="294" spans="1:3" x14ac:dyDescent="0.35">
      <c r="A294" s="8">
        <f t="shared" si="9"/>
        <v>52029</v>
      </c>
      <c r="B294" s="8"/>
      <c r="C294" s="8">
        <f t="shared" si="10"/>
        <v>44994</v>
      </c>
    </row>
    <row r="295" spans="1:3" x14ac:dyDescent="0.35">
      <c r="A295" s="8">
        <f t="shared" si="9"/>
        <v>52174</v>
      </c>
      <c r="B295" s="8"/>
      <c r="C295" s="8">
        <f t="shared" si="10"/>
        <v>44995</v>
      </c>
    </row>
    <row r="296" spans="1:3" x14ac:dyDescent="0.35">
      <c r="A296" s="8">
        <f t="shared" si="9"/>
        <v>52232</v>
      </c>
      <c r="B296" s="8"/>
      <c r="C296" s="8">
        <f t="shared" si="10"/>
        <v>44998</v>
      </c>
    </row>
    <row r="297" spans="1:3" x14ac:dyDescent="0.35">
      <c r="A297" s="8">
        <f t="shared" si="9"/>
        <v>52233</v>
      </c>
      <c r="B297" s="8"/>
      <c r="C297" s="8">
        <f t="shared" si="10"/>
        <v>44999</v>
      </c>
    </row>
    <row r="298" spans="1:3" x14ac:dyDescent="0.35">
      <c r="A298" s="8">
        <f t="shared" si="9"/>
        <v>52234</v>
      </c>
      <c r="B298" s="8"/>
      <c r="C298" s="8">
        <f t="shared" si="10"/>
        <v>45000</v>
      </c>
    </row>
    <row r="299" spans="1:3" x14ac:dyDescent="0.35">
      <c r="A299" s="8">
        <f t="shared" si="9"/>
        <v>52235</v>
      </c>
      <c r="B299" s="8"/>
      <c r="C299" s="8">
        <f t="shared" si="10"/>
        <v>45001</v>
      </c>
    </row>
    <row r="300" spans="1:3" x14ac:dyDescent="0.35">
      <c r="A300" s="8">
        <f t="shared" si="9"/>
        <v>52236</v>
      </c>
      <c r="B300" s="8"/>
      <c r="C300" s="8">
        <f t="shared" si="10"/>
        <v>45002</v>
      </c>
    </row>
    <row r="301" spans="1:3" x14ac:dyDescent="0.35">
      <c r="A301" s="8">
        <f t="shared" si="9"/>
        <v>52237</v>
      </c>
      <c r="B301" s="8"/>
      <c r="C301" s="8">
        <f t="shared" si="10"/>
        <v>45005</v>
      </c>
    </row>
    <row r="302" spans="1:3" x14ac:dyDescent="0.35">
      <c r="A302" s="8">
        <f t="shared" si="9"/>
        <v>52238</v>
      </c>
      <c r="B302" s="8"/>
      <c r="C302" s="8">
        <f t="shared" si="10"/>
        <v>45006</v>
      </c>
    </row>
    <row r="303" spans="1:3" x14ac:dyDescent="0.35">
      <c r="A303" s="8">
        <f t="shared" si="9"/>
        <v>52239</v>
      </c>
      <c r="B303" s="8"/>
      <c r="C303" s="8">
        <f t="shared" si="10"/>
        <v>45007</v>
      </c>
    </row>
    <row r="304" spans="1:3" x14ac:dyDescent="0.35">
      <c r="A304" s="8">
        <f t="shared" si="9"/>
        <v>52285</v>
      </c>
      <c r="B304" s="8"/>
      <c r="C304" s="8">
        <f t="shared" si="10"/>
        <v>45008</v>
      </c>
    </row>
    <row r="305" spans="1:3" x14ac:dyDescent="0.35">
      <c r="A305" s="8">
        <f t="shared" si="9"/>
        <v>52298</v>
      </c>
      <c r="B305" s="8"/>
      <c r="C305" s="8">
        <f t="shared" si="10"/>
        <v>45009</v>
      </c>
    </row>
    <row r="306" spans="1:3" x14ac:dyDescent="0.35">
      <c r="A306" s="8">
        <f t="shared" si="9"/>
        <v>52352</v>
      </c>
      <c r="B306" s="8"/>
      <c r="C306" s="8">
        <f t="shared" si="10"/>
        <v>45012</v>
      </c>
    </row>
    <row r="307" spans="1:3" x14ac:dyDescent="0.35">
      <c r="A307" s="8">
        <f t="shared" si="9"/>
        <v>52360</v>
      </c>
      <c r="B307" s="8"/>
      <c r="C307" s="8">
        <f t="shared" si="10"/>
        <v>45013</v>
      </c>
    </row>
    <row r="308" spans="1:3" x14ac:dyDescent="0.35">
      <c r="A308" s="8">
        <f t="shared" si="9"/>
        <v>52394</v>
      </c>
      <c r="B308" s="8"/>
      <c r="C308" s="8">
        <f t="shared" si="10"/>
        <v>45014</v>
      </c>
    </row>
    <row r="309" spans="1:3" x14ac:dyDescent="0.35">
      <c r="A309" s="8">
        <f t="shared" si="9"/>
        <v>52539</v>
      </c>
      <c r="B309" s="8"/>
      <c r="C309" s="8">
        <f t="shared" si="10"/>
        <v>45015</v>
      </c>
    </row>
    <row r="310" spans="1:3" x14ac:dyDescent="0.35">
      <c r="A310" s="8">
        <f t="shared" si="9"/>
        <v>52597</v>
      </c>
      <c r="B310" s="8"/>
      <c r="C310" s="8">
        <f t="shared" si="10"/>
        <v>45016</v>
      </c>
    </row>
    <row r="311" spans="1:3" x14ac:dyDescent="0.35">
      <c r="A311" s="8">
        <f t="shared" si="9"/>
        <v>52598</v>
      </c>
      <c r="B311" s="8"/>
      <c r="C311" s="8">
        <f t="shared" si="10"/>
        <v>45019</v>
      </c>
    </row>
    <row r="312" spans="1:3" x14ac:dyDescent="0.35">
      <c r="A312" s="8">
        <f t="shared" si="9"/>
        <v>52599</v>
      </c>
      <c r="B312" s="8"/>
      <c r="C312" s="8">
        <f t="shared" si="10"/>
        <v>45020</v>
      </c>
    </row>
    <row r="313" spans="1:3" x14ac:dyDescent="0.35">
      <c r="A313" s="8">
        <f t="shared" si="9"/>
        <v>52600</v>
      </c>
      <c r="B313" s="8"/>
      <c r="C313" s="8">
        <f t="shared" si="10"/>
        <v>45021</v>
      </c>
    </row>
    <row r="314" spans="1:3" x14ac:dyDescent="0.35">
      <c r="A314" s="8">
        <f t="shared" si="9"/>
        <v>52601</v>
      </c>
      <c r="B314" s="8"/>
      <c r="C314" s="8">
        <f t="shared" si="10"/>
        <v>45022</v>
      </c>
    </row>
    <row r="315" spans="1:3" x14ac:dyDescent="0.35">
      <c r="A315" s="8">
        <f t="shared" si="9"/>
        <v>52602</v>
      </c>
      <c r="B315" s="8"/>
      <c r="C315" s="8">
        <f t="shared" si="10"/>
        <v>45023</v>
      </c>
    </row>
    <row r="316" spans="1:3" x14ac:dyDescent="0.35">
      <c r="A316" s="8">
        <f t="shared" si="9"/>
        <v>52603</v>
      </c>
      <c r="B316" s="8"/>
      <c r="C316" s="8">
        <f t="shared" si="10"/>
        <v>45026</v>
      </c>
    </row>
    <row r="317" spans="1:3" x14ac:dyDescent="0.35">
      <c r="A317" s="8">
        <f t="shared" si="9"/>
        <v>52604</v>
      </c>
      <c r="B317" s="8"/>
      <c r="C317" s="8">
        <f t="shared" si="10"/>
        <v>45027</v>
      </c>
    </row>
    <row r="318" spans="1:3" x14ac:dyDescent="0.35">
      <c r="A318" s="8">
        <f t="shared" si="9"/>
        <v>52650</v>
      </c>
      <c r="B318" s="8"/>
      <c r="C318" s="8">
        <f t="shared" si="10"/>
        <v>45028</v>
      </c>
    </row>
    <row r="319" spans="1:3" x14ac:dyDescent="0.35">
      <c r="A319" s="8">
        <f t="shared" si="9"/>
        <v>52664</v>
      </c>
      <c r="B319" s="8"/>
      <c r="C319" s="8">
        <f t="shared" si="10"/>
        <v>45029</v>
      </c>
    </row>
    <row r="320" spans="1:3" x14ac:dyDescent="0.35">
      <c r="A320" s="8">
        <f t="shared" si="9"/>
        <v>52718</v>
      </c>
      <c r="B320" s="8"/>
      <c r="C320" s="8">
        <f t="shared" si="10"/>
        <v>45030</v>
      </c>
    </row>
    <row r="321" spans="1:3" x14ac:dyDescent="0.35">
      <c r="A321" s="8">
        <f t="shared" ref="A321:A384" si="11">EDATE(A307,12)</f>
        <v>52726</v>
      </c>
      <c r="B321" s="8"/>
      <c r="C321" s="8">
        <f t="shared" si="10"/>
        <v>45033</v>
      </c>
    </row>
    <row r="322" spans="1:3" x14ac:dyDescent="0.35">
      <c r="A322" s="8">
        <f t="shared" si="11"/>
        <v>52760</v>
      </c>
      <c r="B322" s="8"/>
      <c r="C322" s="8">
        <f t="shared" si="10"/>
        <v>45034</v>
      </c>
    </row>
    <row r="323" spans="1:3" x14ac:dyDescent="0.35">
      <c r="A323" s="8">
        <f t="shared" si="11"/>
        <v>52905</v>
      </c>
      <c r="B323" s="8"/>
      <c r="C323" s="8">
        <f t="shared" si="10"/>
        <v>45035</v>
      </c>
    </row>
    <row r="324" spans="1:3" x14ac:dyDescent="0.35">
      <c r="A324" s="8">
        <f t="shared" si="11"/>
        <v>52963</v>
      </c>
      <c r="B324" s="8"/>
      <c r="C324" s="8">
        <f t="shared" ref="C324:C387" si="12">WORKDAY.INTL(C323,1,1,$A$2:$A$687)</f>
        <v>45036</v>
      </c>
    </row>
    <row r="325" spans="1:3" x14ac:dyDescent="0.35">
      <c r="A325" s="8">
        <f t="shared" si="11"/>
        <v>52964</v>
      </c>
      <c r="B325" s="8"/>
      <c r="C325" s="8">
        <f t="shared" si="12"/>
        <v>45037</v>
      </c>
    </row>
    <row r="326" spans="1:3" x14ac:dyDescent="0.35">
      <c r="A326" s="8">
        <f t="shared" si="11"/>
        <v>52965</v>
      </c>
      <c r="B326" s="8"/>
      <c r="C326" s="8">
        <f t="shared" si="12"/>
        <v>45040</v>
      </c>
    </row>
    <row r="327" spans="1:3" x14ac:dyDescent="0.35">
      <c r="A327" s="8">
        <f t="shared" si="11"/>
        <v>52966</v>
      </c>
      <c r="B327" s="8"/>
      <c r="C327" s="8">
        <f t="shared" si="12"/>
        <v>45041</v>
      </c>
    </row>
    <row r="328" spans="1:3" x14ac:dyDescent="0.35">
      <c r="A328" s="8">
        <f t="shared" si="11"/>
        <v>52967</v>
      </c>
      <c r="B328" s="8"/>
      <c r="C328" s="8">
        <f t="shared" si="12"/>
        <v>45042</v>
      </c>
    </row>
    <row r="329" spans="1:3" x14ac:dyDescent="0.35">
      <c r="A329" s="8">
        <f t="shared" si="11"/>
        <v>52968</v>
      </c>
      <c r="B329" s="8"/>
      <c r="C329" s="8">
        <f t="shared" si="12"/>
        <v>45043</v>
      </c>
    </row>
    <row r="330" spans="1:3" x14ac:dyDescent="0.35">
      <c r="A330" s="8">
        <f t="shared" si="11"/>
        <v>52969</v>
      </c>
      <c r="B330" s="8"/>
      <c r="C330" s="8">
        <f t="shared" si="12"/>
        <v>45044</v>
      </c>
    </row>
    <row r="331" spans="1:3" x14ac:dyDescent="0.35">
      <c r="A331" s="8">
        <f t="shared" si="11"/>
        <v>52970</v>
      </c>
      <c r="B331" s="8"/>
      <c r="C331" s="8">
        <f t="shared" si="12"/>
        <v>45048</v>
      </c>
    </row>
    <row r="332" spans="1:3" x14ac:dyDescent="0.35">
      <c r="A332" s="8">
        <f t="shared" si="11"/>
        <v>53016</v>
      </c>
      <c r="B332" s="8"/>
      <c r="C332" s="8">
        <f t="shared" si="12"/>
        <v>45049</v>
      </c>
    </row>
    <row r="333" spans="1:3" x14ac:dyDescent="0.35">
      <c r="A333" s="8">
        <f t="shared" si="11"/>
        <v>53029</v>
      </c>
      <c r="B333" s="8"/>
      <c r="C333" s="8">
        <f t="shared" si="12"/>
        <v>45050</v>
      </c>
    </row>
    <row r="334" spans="1:3" x14ac:dyDescent="0.35">
      <c r="A334" s="8">
        <f t="shared" si="11"/>
        <v>53083</v>
      </c>
      <c r="B334" s="8"/>
      <c r="C334" s="8">
        <f t="shared" si="12"/>
        <v>45051</v>
      </c>
    </row>
    <row r="335" spans="1:3" x14ac:dyDescent="0.35">
      <c r="A335" s="8">
        <f t="shared" si="11"/>
        <v>53091</v>
      </c>
      <c r="B335" s="8"/>
      <c r="C335" s="8">
        <f t="shared" si="12"/>
        <v>45054</v>
      </c>
    </row>
    <row r="336" spans="1:3" x14ac:dyDescent="0.35">
      <c r="A336" s="8">
        <f t="shared" si="11"/>
        <v>53125</v>
      </c>
      <c r="B336" s="8"/>
      <c r="C336" s="8">
        <f t="shared" si="12"/>
        <v>45056</v>
      </c>
    </row>
    <row r="337" spans="1:3" x14ac:dyDescent="0.35">
      <c r="A337" s="8">
        <f t="shared" si="11"/>
        <v>53270</v>
      </c>
      <c r="B337" s="8"/>
      <c r="C337" s="8">
        <f t="shared" si="12"/>
        <v>45057</v>
      </c>
    </row>
    <row r="338" spans="1:3" x14ac:dyDescent="0.35">
      <c r="A338" s="8">
        <f t="shared" si="11"/>
        <v>53328</v>
      </c>
      <c r="B338" s="8"/>
      <c r="C338" s="8">
        <f t="shared" si="12"/>
        <v>45058</v>
      </c>
    </row>
    <row r="339" spans="1:3" x14ac:dyDescent="0.35">
      <c r="A339" s="8">
        <f t="shared" si="11"/>
        <v>53329</v>
      </c>
      <c r="B339" s="8"/>
      <c r="C339" s="8">
        <f t="shared" si="12"/>
        <v>45061</v>
      </c>
    </row>
    <row r="340" spans="1:3" x14ac:dyDescent="0.35">
      <c r="A340" s="8">
        <f t="shared" si="11"/>
        <v>53330</v>
      </c>
      <c r="B340" s="8"/>
      <c r="C340" s="8">
        <f t="shared" si="12"/>
        <v>45062</v>
      </c>
    </row>
    <row r="341" spans="1:3" x14ac:dyDescent="0.35">
      <c r="A341" s="8">
        <f t="shared" si="11"/>
        <v>53331</v>
      </c>
      <c r="B341" s="8"/>
      <c r="C341" s="8">
        <f t="shared" si="12"/>
        <v>45063</v>
      </c>
    </row>
    <row r="342" spans="1:3" x14ac:dyDescent="0.35">
      <c r="A342" s="8">
        <f t="shared" si="11"/>
        <v>53332</v>
      </c>
      <c r="B342" s="8"/>
      <c r="C342" s="8">
        <f t="shared" si="12"/>
        <v>45064</v>
      </c>
    </row>
    <row r="343" spans="1:3" x14ac:dyDescent="0.35">
      <c r="A343" s="8">
        <f t="shared" si="11"/>
        <v>53333</v>
      </c>
      <c r="B343" s="8"/>
      <c r="C343" s="8">
        <f t="shared" si="12"/>
        <v>45065</v>
      </c>
    </row>
    <row r="344" spans="1:3" x14ac:dyDescent="0.35">
      <c r="A344" s="8">
        <f t="shared" si="11"/>
        <v>53334</v>
      </c>
      <c r="B344" s="8"/>
      <c r="C344" s="8">
        <f t="shared" si="12"/>
        <v>45068</v>
      </c>
    </row>
    <row r="345" spans="1:3" x14ac:dyDescent="0.35">
      <c r="A345" s="8">
        <f t="shared" si="11"/>
        <v>53335</v>
      </c>
      <c r="B345" s="8"/>
      <c r="C345" s="8">
        <f t="shared" si="12"/>
        <v>45069</v>
      </c>
    </row>
    <row r="346" spans="1:3" x14ac:dyDescent="0.35">
      <c r="A346" s="8">
        <f t="shared" si="11"/>
        <v>53381</v>
      </c>
      <c r="B346" s="8"/>
      <c r="C346" s="8">
        <f t="shared" si="12"/>
        <v>45070</v>
      </c>
    </row>
    <row r="347" spans="1:3" x14ac:dyDescent="0.35">
      <c r="A347" s="8">
        <f t="shared" si="11"/>
        <v>53394</v>
      </c>
      <c r="B347" s="8"/>
      <c r="C347" s="8">
        <f t="shared" si="12"/>
        <v>45071</v>
      </c>
    </row>
    <row r="348" spans="1:3" x14ac:dyDescent="0.35">
      <c r="A348" s="8">
        <f t="shared" si="11"/>
        <v>53448</v>
      </c>
      <c r="B348" s="8"/>
      <c r="C348" s="8">
        <f t="shared" si="12"/>
        <v>45072</v>
      </c>
    </row>
    <row r="349" spans="1:3" x14ac:dyDescent="0.35">
      <c r="A349" s="8">
        <f t="shared" si="11"/>
        <v>53456</v>
      </c>
      <c r="B349" s="8"/>
      <c r="C349" s="8">
        <f t="shared" si="12"/>
        <v>45075</v>
      </c>
    </row>
    <row r="350" spans="1:3" x14ac:dyDescent="0.35">
      <c r="A350" s="8">
        <f t="shared" si="11"/>
        <v>53490</v>
      </c>
      <c r="B350" s="8"/>
      <c r="C350" s="8">
        <f t="shared" si="12"/>
        <v>45076</v>
      </c>
    </row>
    <row r="351" spans="1:3" x14ac:dyDescent="0.35">
      <c r="A351" s="8">
        <f t="shared" si="11"/>
        <v>53635</v>
      </c>
      <c r="B351" s="8"/>
      <c r="C351" s="8">
        <f t="shared" si="12"/>
        <v>45077</v>
      </c>
    </row>
    <row r="352" spans="1:3" x14ac:dyDescent="0.35">
      <c r="A352" s="8">
        <f t="shared" si="11"/>
        <v>53693</v>
      </c>
      <c r="B352" s="8"/>
      <c r="C352" s="8">
        <f t="shared" si="12"/>
        <v>45078</v>
      </c>
    </row>
    <row r="353" spans="1:3" x14ac:dyDescent="0.35">
      <c r="A353" s="8">
        <f t="shared" si="11"/>
        <v>53694</v>
      </c>
      <c r="B353" s="8"/>
      <c r="C353" s="8">
        <f t="shared" si="12"/>
        <v>45079</v>
      </c>
    </row>
    <row r="354" spans="1:3" x14ac:dyDescent="0.35">
      <c r="A354" s="8">
        <f t="shared" si="11"/>
        <v>53695</v>
      </c>
      <c r="B354" s="8"/>
      <c r="C354" s="8">
        <f t="shared" si="12"/>
        <v>45082</v>
      </c>
    </row>
    <row r="355" spans="1:3" x14ac:dyDescent="0.35">
      <c r="A355" s="8">
        <f t="shared" si="11"/>
        <v>53696</v>
      </c>
      <c r="B355" s="8"/>
      <c r="C355" s="8">
        <f t="shared" si="12"/>
        <v>45083</v>
      </c>
    </row>
    <row r="356" spans="1:3" x14ac:dyDescent="0.35">
      <c r="A356" s="8">
        <f t="shared" si="11"/>
        <v>53697</v>
      </c>
      <c r="B356" s="8"/>
      <c r="C356" s="8">
        <f t="shared" si="12"/>
        <v>45084</v>
      </c>
    </row>
    <row r="357" spans="1:3" x14ac:dyDescent="0.35">
      <c r="A357" s="8">
        <f t="shared" si="11"/>
        <v>53698</v>
      </c>
      <c r="B357" s="8"/>
      <c r="C357" s="8">
        <f t="shared" si="12"/>
        <v>45085</v>
      </c>
    </row>
    <row r="358" spans="1:3" x14ac:dyDescent="0.35">
      <c r="A358" s="8">
        <f t="shared" si="11"/>
        <v>53699</v>
      </c>
      <c r="B358" s="8"/>
      <c r="C358" s="8">
        <f t="shared" si="12"/>
        <v>45086</v>
      </c>
    </row>
    <row r="359" spans="1:3" x14ac:dyDescent="0.35">
      <c r="A359" s="8">
        <f t="shared" si="11"/>
        <v>53700</v>
      </c>
      <c r="B359" s="8"/>
      <c r="C359" s="8">
        <f t="shared" si="12"/>
        <v>45090</v>
      </c>
    </row>
    <row r="360" spans="1:3" x14ac:dyDescent="0.35">
      <c r="A360" s="8">
        <f t="shared" si="11"/>
        <v>53746</v>
      </c>
      <c r="B360" s="8"/>
      <c r="C360" s="8">
        <f t="shared" si="12"/>
        <v>45091</v>
      </c>
    </row>
    <row r="361" spans="1:3" x14ac:dyDescent="0.35">
      <c r="A361" s="8">
        <f t="shared" si="11"/>
        <v>53759</v>
      </c>
      <c r="B361" s="8"/>
      <c r="C361" s="8">
        <f t="shared" si="12"/>
        <v>45092</v>
      </c>
    </row>
    <row r="362" spans="1:3" x14ac:dyDescent="0.35">
      <c r="A362" s="8">
        <f t="shared" si="11"/>
        <v>53813</v>
      </c>
      <c r="B362" s="8"/>
      <c r="C362" s="8">
        <f t="shared" si="12"/>
        <v>45093</v>
      </c>
    </row>
    <row r="363" spans="1:3" x14ac:dyDescent="0.35">
      <c r="A363" s="8">
        <f t="shared" si="11"/>
        <v>53821</v>
      </c>
      <c r="B363" s="8"/>
      <c r="C363" s="8">
        <f t="shared" si="12"/>
        <v>45096</v>
      </c>
    </row>
    <row r="364" spans="1:3" x14ac:dyDescent="0.35">
      <c r="A364" s="8">
        <f t="shared" si="11"/>
        <v>53855</v>
      </c>
      <c r="B364" s="8"/>
      <c r="C364" s="8">
        <f t="shared" si="12"/>
        <v>45097</v>
      </c>
    </row>
    <row r="365" spans="1:3" x14ac:dyDescent="0.35">
      <c r="A365" s="8">
        <f t="shared" si="11"/>
        <v>54000</v>
      </c>
      <c r="B365" s="8"/>
      <c r="C365" s="8">
        <f t="shared" si="12"/>
        <v>45098</v>
      </c>
    </row>
    <row r="366" spans="1:3" x14ac:dyDescent="0.35">
      <c r="A366" s="8">
        <f t="shared" si="11"/>
        <v>54058</v>
      </c>
      <c r="B366" s="8"/>
      <c r="C366" s="8">
        <f t="shared" si="12"/>
        <v>45099</v>
      </c>
    </row>
    <row r="367" spans="1:3" x14ac:dyDescent="0.35">
      <c r="A367" s="8">
        <f t="shared" si="11"/>
        <v>54059</v>
      </c>
      <c r="B367" s="8"/>
      <c r="C367" s="8">
        <f t="shared" si="12"/>
        <v>45100</v>
      </c>
    </row>
    <row r="368" spans="1:3" x14ac:dyDescent="0.35">
      <c r="A368" s="8">
        <f t="shared" si="11"/>
        <v>54060</v>
      </c>
      <c r="B368" s="8"/>
      <c r="C368" s="8">
        <f t="shared" si="12"/>
        <v>45103</v>
      </c>
    </row>
    <row r="369" spans="1:3" x14ac:dyDescent="0.35">
      <c r="A369" s="8">
        <f t="shared" si="11"/>
        <v>54061</v>
      </c>
      <c r="B369" s="8"/>
      <c r="C369" s="8">
        <f t="shared" si="12"/>
        <v>45104</v>
      </c>
    </row>
    <row r="370" spans="1:3" x14ac:dyDescent="0.35">
      <c r="A370" s="8">
        <f t="shared" si="11"/>
        <v>54062</v>
      </c>
      <c r="B370" s="8"/>
      <c r="C370" s="8">
        <f t="shared" si="12"/>
        <v>45105</v>
      </c>
    </row>
    <row r="371" spans="1:3" x14ac:dyDescent="0.35">
      <c r="A371" s="8">
        <f t="shared" si="11"/>
        <v>54063</v>
      </c>
      <c r="B371" s="8"/>
      <c r="C371" s="8">
        <f t="shared" si="12"/>
        <v>45106</v>
      </c>
    </row>
    <row r="372" spans="1:3" x14ac:dyDescent="0.35">
      <c r="A372" s="8">
        <f t="shared" si="11"/>
        <v>54064</v>
      </c>
      <c r="B372" s="8"/>
      <c r="C372" s="8">
        <f t="shared" si="12"/>
        <v>45107</v>
      </c>
    </row>
    <row r="373" spans="1:3" x14ac:dyDescent="0.35">
      <c r="A373" s="8">
        <f t="shared" si="11"/>
        <v>54065</v>
      </c>
      <c r="B373" s="8"/>
      <c r="C373" s="8">
        <f t="shared" si="12"/>
        <v>45110</v>
      </c>
    </row>
    <row r="374" spans="1:3" x14ac:dyDescent="0.35">
      <c r="A374" s="8">
        <f t="shared" si="11"/>
        <v>54111</v>
      </c>
      <c r="B374" s="8"/>
      <c r="C374" s="8">
        <f t="shared" si="12"/>
        <v>45111</v>
      </c>
    </row>
    <row r="375" spans="1:3" x14ac:dyDescent="0.35">
      <c r="A375" s="8">
        <f t="shared" si="11"/>
        <v>54125</v>
      </c>
      <c r="B375" s="8"/>
      <c r="C375" s="8">
        <f t="shared" si="12"/>
        <v>45112</v>
      </c>
    </row>
    <row r="376" spans="1:3" x14ac:dyDescent="0.35">
      <c r="A376" s="8">
        <f t="shared" si="11"/>
        <v>54179</v>
      </c>
      <c r="B376" s="8"/>
      <c r="C376" s="8">
        <f t="shared" si="12"/>
        <v>45113</v>
      </c>
    </row>
    <row r="377" spans="1:3" x14ac:dyDescent="0.35">
      <c r="A377" s="8">
        <f t="shared" si="11"/>
        <v>54187</v>
      </c>
      <c r="B377" s="8"/>
      <c r="C377" s="8">
        <f t="shared" si="12"/>
        <v>45114</v>
      </c>
    </row>
    <row r="378" spans="1:3" x14ac:dyDescent="0.35">
      <c r="A378" s="8">
        <f t="shared" si="11"/>
        <v>54221</v>
      </c>
      <c r="B378" s="8"/>
      <c r="C378" s="8">
        <f t="shared" si="12"/>
        <v>45117</v>
      </c>
    </row>
    <row r="379" spans="1:3" x14ac:dyDescent="0.35">
      <c r="A379" s="8">
        <f t="shared" si="11"/>
        <v>54366</v>
      </c>
      <c r="B379" s="8"/>
      <c r="C379" s="8">
        <f t="shared" si="12"/>
        <v>45118</v>
      </c>
    </row>
    <row r="380" spans="1:3" x14ac:dyDescent="0.35">
      <c r="A380" s="8">
        <f t="shared" si="11"/>
        <v>54424</v>
      </c>
      <c r="B380" s="8"/>
      <c r="C380" s="8">
        <f t="shared" si="12"/>
        <v>45119</v>
      </c>
    </row>
    <row r="381" spans="1:3" x14ac:dyDescent="0.35">
      <c r="A381" s="8">
        <f t="shared" si="11"/>
        <v>54425</v>
      </c>
      <c r="B381" s="8"/>
      <c r="C381" s="8">
        <f t="shared" si="12"/>
        <v>45120</v>
      </c>
    </row>
    <row r="382" spans="1:3" x14ac:dyDescent="0.35">
      <c r="A382" s="8">
        <f t="shared" si="11"/>
        <v>54426</v>
      </c>
      <c r="B382" s="8"/>
      <c r="C382" s="8">
        <f t="shared" si="12"/>
        <v>45121</v>
      </c>
    </row>
    <row r="383" spans="1:3" x14ac:dyDescent="0.35">
      <c r="A383" s="8">
        <f t="shared" si="11"/>
        <v>54427</v>
      </c>
      <c r="B383" s="8"/>
      <c r="C383" s="8">
        <f t="shared" si="12"/>
        <v>45124</v>
      </c>
    </row>
    <row r="384" spans="1:3" x14ac:dyDescent="0.35">
      <c r="A384" s="8">
        <f t="shared" si="11"/>
        <v>54428</v>
      </c>
      <c r="B384" s="8"/>
      <c r="C384" s="8">
        <f t="shared" si="12"/>
        <v>45125</v>
      </c>
    </row>
    <row r="385" spans="1:3" x14ac:dyDescent="0.35">
      <c r="A385" s="8">
        <f t="shared" ref="A385:A448" si="13">EDATE(A371,12)</f>
        <v>54429</v>
      </c>
      <c r="B385" s="8"/>
      <c r="C385" s="8">
        <f t="shared" si="12"/>
        <v>45126</v>
      </c>
    </row>
    <row r="386" spans="1:3" x14ac:dyDescent="0.35">
      <c r="A386" s="8">
        <f t="shared" si="13"/>
        <v>54430</v>
      </c>
      <c r="B386" s="8"/>
      <c r="C386" s="8">
        <f t="shared" si="12"/>
        <v>45127</v>
      </c>
    </row>
    <row r="387" spans="1:3" x14ac:dyDescent="0.35">
      <c r="A387" s="8">
        <f t="shared" si="13"/>
        <v>54431</v>
      </c>
      <c r="B387" s="8"/>
      <c r="C387" s="8">
        <f t="shared" si="12"/>
        <v>45128</v>
      </c>
    </row>
    <row r="388" spans="1:3" x14ac:dyDescent="0.35">
      <c r="A388" s="8">
        <f t="shared" si="13"/>
        <v>54477</v>
      </c>
      <c r="B388" s="8"/>
      <c r="C388" s="8">
        <f t="shared" ref="C388:C451" si="14">WORKDAY.INTL(C387,1,1,$A$2:$A$687)</f>
        <v>45131</v>
      </c>
    </row>
    <row r="389" spans="1:3" x14ac:dyDescent="0.35">
      <c r="A389" s="8">
        <f t="shared" si="13"/>
        <v>54490</v>
      </c>
      <c r="B389" s="8"/>
      <c r="C389" s="8">
        <f t="shared" si="14"/>
        <v>45132</v>
      </c>
    </row>
    <row r="390" spans="1:3" x14ac:dyDescent="0.35">
      <c r="A390" s="8">
        <f t="shared" si="13"/>
        <v>54544</v>
      </c>
      <c r="B390" s="8"/>
      <c r="C390" s="8">
        <f t="shared" si="14"/>
        <v>45133</v>
      </c>
    </row>
    <row r="391" spans="1:3" x14ac:dyDescent="0.35">
      <c r="A391" s="8">
        <f t="shared" si="13"/>
        <v>54552</v>
      </c>
      <c r="B391" s="8"/>
      <c r="C391" s="8">
        <f t="shared" si="14"/>
        <v>45134</v>
      </c>
    </row>
    <row r="392" spans="1:3" x14ac:dyDescent="0.35">
      <c r="A392" s="8">
        <f t="shared" si="13"/>
        <v>54586</v>
      </c>
      <c r="B392" s="8"/>
      <c r="C392" s="8">
        <f t="shared" si="14"/>
        <v>45135</v>
      </c>
    </row>
    <row r="393" spans="1:3" x14ac:dyDescent="0.35">
      <c r="A393" s="8">
        <f t="shared" si="13"/>
        <v>54731</v>
      </c>
      <c r="B393" s="8"/>
      <c r="C393" s="8">
        <f t="shared" si="14"/>
        <v>45138</v>
      </c>
    </row>
    <row r="394" spans="1:3" x14ac:dyDescent="0.35">
      <c r="A394" s="8">
        <f t="shared" si="13"/>
        <v>54789</v>
      </c>
      <c r="B394" s="8"/>
      <c r="C394" s="8">
        <f t="shared" si="14"/>
        <v>45139</v>
      </c>
    </row>
    <row r="395" spans="1:3" x14ac:dyDescent="0.35">
      <c r="A395" s="8">
        <f t="shared" si="13"/>
        <v>54790</v>
      </c>
      <c r="B395" s="8"/>
      <c r="C395" s="8">
        <f t="shared" si="14"/>
        <v>45140</v>
      </c>
    </row>
    <row r="396" spans="1:3" x14ac:dyDescent="0.35">
      <c r="A396" s="8">
        <f t="shared" si="13"/>
        <v>54791</v>
      </c>
      <c r="B396" s="8"/>
      <c r="C396" s="8">
        <f t="shared" si="14"/>
        <v>45141</v>
      </c>
    </row>
    <row r="397" spans="1:3" x14ac:dyDescent="0.35">
      <c r="A397" s="8">
        <f t="shared" si="13"/>
        <v>54792</v>
      </c>
      <c r="B397" s="8"/>
      <c r="C397" s="8">
        <f t="shared" si="14"/>
        <v>45142</v>
      </c>
    </row>
    <row r="398" spans="1:3" x14ac:dyDescent="0.35">
      <c r="A398" s="8">
        <f t="shared" si="13"/>
        <v>54793</v>
      </c>
      <c r="B398" s="8"/>
      <c r="C398" s="8">
        <f t="shared" si="14"/>
        <v>45145</v>
      </c>
    </row>
    <row r="399" spans="1:3" x14ac:dyDescent="0.35">
      <c r="A399" s="8">
        <f t="shared" si="13"/>
        <v>54794</v>
      </c>
      <c r="B399" s="8"/>
      <c r="C399" s="8">
        <f t="shared" si="14"/>
        <v>45146</v>
      </c>
    </row>
    <row r="400" spans="1:3" x14ac:dyDescent="0.35">
      <c r="A400" s="8">
        <f t="shared" si="13"/>
        <v>54795</v>
      </c>
      <c r="B400" s="8"/>
      <c r="C400" s="8">
        <f t="shared" si="14"/>
        <v>45147</v>
      </c>
    </row>
    <row r="401" spans="1:3" x14ac:dyDescent="0.35">
      <c r="A401" s="8">
        <f t="shared" si="13"/>
        <v>54796</v>
      </c>
      <c r="B401" s="8"/>
      <c r="C401" s="8">
        <f t="shared" si="14"/>
        <v>45148</v>
      </c>
    </row>
    <row r="402" spans="1:3" x14ac:dyDescent="0.35">
      <c r="A402" s="8">
        <f t="shared" si="13"/>
        <v>54842</v>
      </c>
      <c r="B402" s="8"/>
      <c r="C402" s="8">
        <f t="shared" si="14"/>
        <v>45149</v>
      </c>
    </row>
    <row r="403" spans="1:3" x14ac:dyDescent="0.35">
      <c r="A403" s="8">
        <f t="shared" si="13"/>
        <v>54855</v>
      </c>
      <c r="B403" s="8"/>
      <c r="C403" s="8">
        <f t="shared" si="14"/>
        <v>45152</v>
      </c>
    </row>
    <row r="404" spans="1:3" x14ac:dyDescent="0.35">
      <c r="A404" s="8">
        <f t="shared" si="13"/>
        <v>54909</v>
      </c>
      <c r="B404" s="8"/>
      <c r="C404" s="8">
        <f t="shared" si="14"/>
        <v>45153</v>
      </c>
    </row>
    <row r="405" spans="1:3" x14ac:dyDescent="0.35">
      <c r="A405" s="8">
        <f t="shared" si="13"/>
        <v>54917</v>
      </c>
      <c r="B405" s="8"/>
      <c r="C405" s="8">
        <f t="shared" si="14"/>
        <v>45154</v>
      </c>
    </row>
    <row r="406" spans="1:3" x14ac:dyDescent="0.35">
      <c r="A406" s="8">
        <f t="shared" si="13"/>
        <v>54951</v>
      </c>
      <c r="B406" s="8"/>
      <c r="C406" s="8">
        <f t="shared" si="14"/>
        <v>45155</v>
      </c>
    </row>
    <row r="407" spans="1:3" x14ac:dyDescent="0.35">
      <c r="A407" s="8">
        <f t="shared" si="13"/>
        <v>55096</v>
      </c>
      <c r="B407" s="8"/>
      <c r="C407" s="8">
        <f t="shared" si="14"/>
        <v>45156</v>
      </c>
    </row>
    <row r="408" spans="1:3" x14ac:dyDescent="0.35">
      <c r="A408" s="8">
        <f t="shared" si="13"/>
        <v>55154</v>
      </c>
      <c r="B408" s="8"/>
      <c r="C408" s="8">
        <f t="shared" si="14"/>
        <v>45159</v>
      </c>
    </row>
    <row r="409" spans="1:3" x14ac:dyDescent="0.35">
      <c r="A409" s="8">
        <f t="shared" si="13"/>
        <v>55155</v>
      </c>
      <c r="B409" s="8"/>
      <c r="C409" s="8">
        <f t="shared" si="14"/>
        <v>45160</v>
      </c>
    </row>
    <row r="410" spans="1:3" x14ac:dyDescent="0.35">
      <c r="A410" s="8">
        <f t="shared" si="13"/>
        <v>55156</v>
      </c>
      <c r="B410" s="8"/>
      <c r="C410" s="8">
        <f t="shared" si="14"/>
        <v>45161</v>
      </c>
    </row>
    <row r="411" spans="1:3" x14ac:dyDescent="0.35">
      <c r="A411" s="8">
        <f t="shared" si="13"/>
        <v>55157</v>
      </c>
      <c r="B411" s="8"/>
      <c r="C411" s="8">
        <f t="shared" si="14"/>
        <v>45162</v>
      </c>
    </row>
    <row r="412" spans="1:3" x14ac:dyDescent="0.35">
      <c r="A412" s="8">
        <f t="shared" si="13"/>
        <v>55158</v>
      </c>
      <c r="B412" s="8"/>
      <c r="C412" s="8">
        <f t="shared" si="14"/>
        <v>45163</v>
      </c>
    </row>
    <row r="413" spans="1:3" x14ac:dyDescent="0.35">
      <c r="A413" s="8">
        <f t="shared" si="13"/>
        <v>55159</v>
      </c>
      <c r="B413" s="8"/>
      <c r="C413" s="8">
        <f t="shared" si="14"/>
        <v>45166</v>
      </c>
    </row>
    <row r="414" spans="1:3" x14ac:dyDescent="0.35">
      <c r="A414" s="8">
        <f t="shared" si="13"/>
        <v>55160</v>
      </c>
      <c r="B414" s="8"/>
      <c r="C414" s="8">
        <f t="shared" si="14"/>
        <v>45167</v>
      </c>
    </row>
    <row r="415" spans="1:3" x14ac:dyDescent="0.35">
      <c r="A415" s="8">
        <f t="shared" si="13"/>
        <v>55161</v>
      </c>
      <c r="B415" s="8"/>
      <c r="C415" s="8">
        <f t="shared" si="14"/>
        <v>45168</v>
      </c>
    </row>
    <row r="416" spans="1:3" x14ac:dyDescent="0.35">
      <c r="A416" s="8">
        <f t="shared" si="13"/>
        <v>55207</v>
      </c>
      <c r="B416" s="8"/>
      <c r="C416" s="8">
        <f t="shared" si="14"/>
        <v>45169</v>
      </c>
    </row>
    <row r="417" spans="1:3" x14ac:dyDescent="0.35">
      <c r="A417" s="8">
        <f t="shared" si="13"/>
        <v>55220</v>
      </c>
      <c r="B417" s="8"/>
      <c r="C417" s="8">
        <f t="shared" si="14"/>
        <v>45170</v>
      </c>
    </row>
    <row r="418" spans="1:3" x14ac:dyDescent="0.35">
      <c r="A418" s="8">
        <f t="shared" si="13"/>
        <v>55274</v>
      </c>
      <c r="B418" s="8"/>
      <c r="C418" s="8">
        <f t="shared" si="14"/>
        <v>45173</v>
      </c>
    </row>
    <row r="419" spans="1:3" x14ac:dyDescent="0.35">
      <c r="A419" s="8">
        <f t="shared" si="13"/>
        <v>55282</v>
      </c>
      <c r="B419" s="8"/>
      <c r="C419" s="8">
        <f t="shared" si="14"/>
        <v>45174</v>
      </c>
    </row>
    <row r="420" spans="1:3" x14ac:dyDescent="0.35">
      <c r="A420" s="8">
        <f t="shared" si="13"/>
        <v>55316</v>
      </c>
      <c r="B420" s="8"/>
      <c r="C420" s="8">
        <f t="shared" si="14"/>
        <v>45175</v>
      </c>
    </row>
    <row r="421" spans="1:3" x14ac:dyDescent="0.35">
      <c r="A421" s="8">
        <f t="shared" si="13"/>
        <v>55461</v>
      </c>
      <c r="B421" s="8"/>
      <c r="C421" s="8">
        <f t="shared" si="14"/>
        <v>45176</v>
      </c>
    </row>
    <row r="422" spans="1:3" x14ac:dyDescent="0.35">
      <c r="A422" s="8">
        <f t="shared" si="13"/>
        <v>55519</v>
      </c>
      <c r="B422" s="8"/>
      <c r="C422" s="8">
        <f t="shared" si="14"/>
        <v>45177</v>
      </c>
    </row>
    <row r="423" spans="1:3" x14ac:dyDescent="0.35">
      <c r="A423" s="8">
        <f t="shared" si="13"/>
        <v>55520</v>
      </c>
      <c r="B423" s="8"/>
      <c r="C423" s="8">
        <f t="shared" si="14"/>
        <v>45180</v>
      </c>
    </row>
    <row r="424" spans="1:3" x14ac:dyDescent="0.35">
      <c r="A424" s="8">
        <f t="shared" si="13"/>
        <v>55521</v>
      </c>
      <c r="B424" s="8"/>
      <c r="C424" s="8">
        <f t="shared" si="14"/>
        <v>45181</v>
      </c>
    </row>
    <row r="425" spans="1:3" x14ac:dyDescent="0.35">
      <c r="A425" s="8">
        <f t="shared" si="13"/>
        <v>55522</v>
      </c>
      <c r="B425" s="8"/>
      <c r="C425" s="8">
        <f t="shared" si="14"/>
        <v>45182</v>
      </c>
    </row>
    <row r="426" spans="1:3" x14ac:dyDescent="0.35">
      <c r="A426" s="8">
        <f t="shared" si="13"/>
        <v>55523</v>
      </c>
      <c r="B426" s="8"/>
      <c r="C426" s="8">
        <f t="shared" si="14"/>
        <v>45183</v>
      </c>
    </row>
    <row r="427" spans="1:3" x14ac:dyDescent="0.35">
      <c r="A427" s="8">
        <f t="shared" si="13"/>
        <v>55524</v>
      </c>
      <c r="B427" s="8"/>
      <c r="C427" s="8">
        <f t="shared" si="14"/>
        <v>45184</v>
      </c>
    </row>
    <row r="428" spans="1:3" x14ac:dyDescent="0.35">
      <c r="A428" s="8">
        <f t="shared" si="13"/>
        <v>55525</v>
      </c>
      <c r="B428" s="8"/>
      <c r="C428" s="8">
        <f t="shared" si="14"/>
        <v>45187</v>
      </c>
    </row>
    <row r="429" spans="1:3" x14ac:dyDescent="0.35">
      <c r="A429" s="8">
        <f t="shared" si="13"/>
        <v>55526</v>
      </c>
      <c r="B429" s="8"/>
      <c r="C429" s="8">
        <f t="shared" si="14"/>
        <v>45188</v>
      </c>
    </row>
    <row r="430" spans="1:3" x14ac:dyDescent="0.35">
      <c r="A430" s="8">
        <f t="shared" si="13"/>
        <v>55572</v>
      </c>
      <c r="B430" s="8"/>
      <c r="C430" s="8">
        <f t="shared" si="14"/>
        <v>45189</v>
      </c>
    </row>
    <row r="431" spans="1:3" x14ac:dyDescent="0.35">
      <c r="A431" s="8">
        <f t="shared" si="13"/>
        <v>55586</v>
      </c>
      <c r="B431" s="8"/>
      <c r="C431" s="8">
        <f t="shared" si="14"/>
        <v>45190</v>
      </c>
    </row>
    <row r="432" spans="1:3" x14ac:dyDescent="0.35">
      <c r="A432" s="8">
        <f t="shared" si="13"/>
        <v>55640</v>
      </c>
      <c r="B432" s="8"/>
      <c r="C432" s="8">
        <f t="shared" si="14"/>
        <v>45191</v>
      </c>
    </row>
    <row r="433" spans="1:3" x14ac:dyDescent="0.35">
      <c r="A433" s="8">
        <f t="shared" si="13"/>
        <v>55648</v>
      </c>
      <c r="B433" s="8"/>
      <c r="C433" s="8">
        <f t="shared" si="14"/>
        <v>45194</v>
      </c>
    </row>
    <row r="434" spans="1:3" x14ac:dyDescent="0.35">
      <c r="A434" s="8">
        <f t="shared" si="13"/>
        <v>55682</v>
      </c>
      <c r="B434" s="8"/>
      <c r="C434" s="8">
        <f t="shared" si="14"/>
        <v>45195</v>
      </c>
    </row>
    <row r="435" spans="1:3" x14ac:dyDescent="0.35">
      <c r="A435" s="8">
        <f t="shared" si="13"/>
        <v>55827</v>
      </c>
      <c r="B435" s="8"/>
      <c r="C435" s="8">
        <f t="shared" si="14"/>
        <v>45196</v>
      </c>
    </row>
    <row r="436" spans="1:3" x14ac:dyDescent="0.35">
      <c r="A436" s="8">
        <f t="shared" si="13"/>
        <v>55885</v>
      </c>
      <c r="B436" s="8"/>
      <c r="C436" s="8">
        <f t="shared" si="14"/>
        <v>45197</v>
      </c>
    </row>
    <row r="437" spans="1:3" x14ac:dyDescent="0.35">
      <c r="A437" s="8">
        <f t="shared" si="13"/>
        <v>55886</v>
      </c>
      <c r="B437" s="8"/>
      <c r="C437" s="8">
        <f t="shared" si="14"/>
        <v>45198</v>
      </c>
    </row>
    <row r="438" spans="1:3" x14ac:dyDescent="0.35">
      <c r="A438" s="8">
        <f t="shared" si="13"/>
        <v>55887</v>
      </c>
      <c r="B438" s="8"/>
      <c r="C438" s="8">
        <f t="shared" si="14"/>
        <v>45201</v>
      </c>
    </row>
    <row r="439" spans="1:3" x14ac:dyDescent="0.35">
      <c r="A439" s="8">
        <f t="shared" si="13"/>
        <v>55888</v>
      </c>
      <c r="B439" s="8"/>
      <c r="C439" s="8">
        <f t="shared" si="14"/>
        <v>45202</v>
      </c>
    </row>
    <row r="440" spans="1:3" x14ac:dyDescent="0.35">
      <c r="A440" s="8">
        <f t="shared" si="13"/>
        <v>55889</v>
      </c>
      <c r="B440" s="8"/>
      <c r="C440" s="8">
        <f t="shared" si="14"/>
        <v>45203</v>
      </c>
    </row>
    <row r="441" spans="1:3" x14ac:dyDescent="0.35">
      <c r="A441" s="8">
        <f t="shared" si="13"/>
        <v>55890</v>
      </c>
      <c r="B441" s="8"/>
      <c r="C441" s="8">
        <f t="shared" si="14"/>
        <v>45204</v>
      </c>
    </row>
    <row r="442" spans="1:3" x14ac:dyDescent="0.35">
      <c r="A442" s="8">
        <f t="shared" si="13"/>
        <v>55891</v>
      </c>
      <c r="B442" s="8"/>
      <c r="C442" s="8">
        <f t="shared" si="14"/>
        <v>45205</v>
      </c>
    </row>
    <row r="443" spans="1:3" x14ac:dyDescent="0.35">
      <c r="A443" s="8">
        <f t="shared" si="13"/>
        <v>55892</v>
      </c>
      <c r="B443" s="8"/>
      <c r="C443" s="8">
        <f t="shared" si="14"/>
        <v>45208</v>
      </c>
    </row>
    <row r="444" spans="1:3" x14ac:dyDescent="0.35">
      <c r="A444" s="8">
        <f t="shared" si="13"/>
        <v>55938</v>
      </c>
      <c r="B444" s="8"/>
      <c r="C444" s="8">
        <f t="shared" si="14"/>
        <v>45209</v>
      </c>
    </row>
    <row r="445" spans="1:3" x14ac:dyDescent="0.35">
      <c r="A445" s="8">
        <f t="shared" si="13"/>
        <v>55951</v>
      </c>
      <c r="B445" s="8"/>
      <c r="C445" s="8">
        <f t="shared" si="14"/>
        <v>45210</v>
      </c>
    </row>
    <row r="446" spans="1:3" x14ac:dyDescent="0.35">
      <c r="A446" s="8">
        <f t="shared" si="13"/>
        <v>56005</v>
      </c>
      <c r="B446" s="8"/>
      <c r="C446" s="8">
        <f t="shared" si="14"/>
        <v>45211</v>
      </c>
    </row>
    <row r="447" spans="1:3" x14ac:dyDescent="0.35">
      <c r="A447" s="8">
        <f t="shared" si="13"/>
        <v>56013</v>
      </c>
      <c r="B447" s="8"/>
      <c r="C447" s="8">
        <f t="shared" si="14"/>
        <v>45212</v>
      </c>
    </row>
    <row r="448" spans="1:3" x14ac:dyDescent="0.35">
      <c r="A448" s="8">
        <f t="shared" si="13"/>
        <v>56047</v>
      </c>
      <c r="B448" s="8"/>
      <c r="C448" s="8">
        <f t="shared" si="14"/>
        <v>45215</v>
      </c>
    </row>
    <row r="449" spans="1:3" x14ac:dyDescent="0.35">
      <c r="A449" s="8">
        <f t="shared" ref="A449:A512" si="15">EDATE(A435,12)</f>
        <v>56192</v>
      </c>
      <c r="B449" s="8"/>
      <c r="C449" s="8">
        <f t="shared" si="14"/>
        <v>45216</v>
      </c>
    </row>
    <row r="450" spans="1:3" x14ac:dyDescent="0.35">
      <c r="A450" s="8">
        <f t="shared" si="15"/>
        <v>56250</v>
      </c>
      <c r="B450" s="8"/>
      <c r="C450" s="8">
        <f t="shared" si="14"/>
        <v>45217</v>
      </c>
    </row>
    <row r="451" spans="1:3" x14ac:dyDescent="0.35">
      <c r="A451" s="8">
        <f t="shared" si="15"/>
        <v>56251</v>
      </c>
      <c r="B451" s="8"/>
      <c r="C451" s="8">
        <f t="shared" si="14"/>
        <v>45218</v>
      </c>
    </row>
    <row r="452" spans="1:3" x14ac:dyDescent="0.35">
      <c r="A452" s="8">
        <f t="shared" si="15"/>
        <v>56252</v>
      </c>
      <c r="B452" s="8"/>
      <c r="C452" s="8">
        <f t="shared" ref="C452:C515" si="16">WORKDAY.INTL(C451,1,1,$A$2:$A$687)</f>
        <v>45219</v>
      </c>
    </row>
    <row r="453" spans="1:3" x14ac:dyDescent="0.35">
      <c r="A453" s="8">
        <f t="shared" si="15"/>
        <v>56253</v>
      </c>
      <c r="B453" s="8"/>
      <c r="C453" s="8">
        <f t="shared" si="16"/>
        <v>45222</v>
      </c>
    </row>
    <row r="454" spans="1:3" x14ac:dyDescent="0.35">
      <c r="A454" s="8">
        <f t="shared" si="15"/>
        <v>56254</v>
      </c>
      <c r="B454" s="8"/>
      <c r="C454" s="8">
        <f t="shared" si="16"/>
        <v>45223</v>
      </c>
    </row>
    <row r="455" spans="1:3" x14ac:dyDescent="0.35">
      <c r="A455" s="8">
        <f t="shared" si="15"/>
        <v>56255</v>
      </c>
      <c r="B455" s="8"/>
      <c r="C455" s="8">
        <f t="shared" si="16"/>
        <v>45224</v>
      </c>
    </row>
    <row r="456" spans="1:3" x14ac:dyDescent="0.35">
      <c r="A456" s="8">
        <f t="shared" si="15"/>
        <v>56256</v>
      </c>
      <c r="B456" s="8"/>
      <c r="C456" s="8">
        <f t="shared" si="16"/>
        <v>45225</v>
      </c>
    </row>
    <row r="457" spans="1:3" x14ac:dyDescent="0.35">
      <c r="A457" s="8">
        <f t="shared" si="15"/>
        <v>56257</v>
      </c>
      <c r="B457" s="8"/>
      <c r="C457" s="8">
        <f t="shared" si="16"/>
        <v>45226</v>
      </c>
    </row>
    <row r="458" spans="1:3" x14ac:dyDescent="0.35">
      <c r="A458" s="8">
        <f t="shared" si="15"/>
        <v>56303</v>
      </c>
      <c r="B458" s="8"/>
      <c r="C458" s="8">
        <f t="shared" si="16"/>
        <v>45229</v>
      </c>
    </row>
    <row r="459" spans="1:3" x14ac:dyDescent="0.35">
      <c r="A459" s="8">
        <f t="shared" si="15"/>
        <v>56316</v>
      </c>
      <c r="B459" s="8"/>
      <c r="C459" s="8">
        <f t="shared" si="16"/>
        <v>45230</v>
      </c>
    </row>
    <row r="460" spans="1:3" x14ac:dyDescent="0.35">
      <c r="A460" s="8">
        <f t="shared" si="15"/>
        <v>56370</v>
      </c>
      <c r="B460" s="8"/>
      <c r="C460" s="8">
        <f t="shared" si="16"/>
        <v>45231</v>
      </c>
    </row>
    <row r="461" spans="1:3" x14ac:dyDescent="0.35">
      <c r="A461" s="8">
        <f t="shared" si="15"/>
        <v>56378</v>
      </c>
      <c r="B461" s="8"/>
      <c r="C461" s="8">
        <f t="shared" si="16"/>
        <v>45232</v>
      </c>
    </row>
    <row r="462" spans="1:3" x14ac:dyDescent="0.35">
      <c r="A462" s="8">
        <f t="shared" si="15"/>
        <v>56412</v>
      </c>
      <c r="B462" s="8"/>
      <c r="C462" s="8">
        <f t="shared" si="16"/>
        <v>45233</v>
      </c>
    </row>
    <row r="463" spans="1:3" x14ac:dyDescent="0.35">
      <c r="A463" s="8">
        <f t="shared" si="15"/>
        <v>56557</v>
      </c>
      <c r="B463" s="8"/>
      <c r="C463" s="8">
        <f t="shared" si="16"/>
        <v>45236</v>
      </c>
    </row>
    <row r="464" spans="1:3" x14ac:dyDescent="0.35">
      <c r="A464" s="8">
        <f t="shared" si="15"/>
        <v>56615</v>
      </c>
      <c r="B464" s="8"/>
      <c r="C464" s="8">
        <f t="shared" si="16"/>
        <v>45237</v>
      </c>
    </row>
    <row r="465" spans="1:3" x14ac:dyDescent="0.35">
      <c r="A465" s="8">
        <f t="shared" si="15"/>
        <v>56616</v>
      </c>
      <c r="B465" s="8"/>
      <c r="C465" s="8">
        <f t="shared" si="16"/>
        <v>45238</v>
      </c>
    </row>
    <row r="466" spans="1:3" x14ac:dyDescent="0.35">
      <c r="A466" s="8">
        <f t="shared" si="15"/>
        <v>56617</v>
      </c>
      <c r="B466" s="8"/>
      <c r="C466" s="8">
        <f t="shared" si="16"/>
        <v>45239</v>
      </c>
    </row>
    <row r="467" spans="1:3" x14ac:dyDescent="0.35">
      <c r="A467" s="8">
        <f t="shared" si="15"/>
        <v>56618</v>
      </c>
      <c r="B467" s="8"/>
      <c r="C467" s="8">
        <f t="shared" si="16"/>
        <v>45240</v>
      </c>
    </row>
    <row r="468" spans="1:3" x14ac:dyDescent="0.35">
      <c r="A468" s="8">
        <f t="shared" si="15"/>
        <v>56619</v>
      </c>
      <c r="B468" s="8"/>
      <c r="C468" s="8">
        <f t="shared" si="16"/>
        <v>45243</v>
      </c>
    </row>
    <row r="469" spans="1:3" x14ac:dyDescent="0.35">
      <c r="A469" s="8">
        <f t="shared" si="15"/>
        <v>56620</v>
      </c>
      <c r="B469" s="8"/>
      <c r="C469" s="8">
        <f t="shared" si="16"/>
        <v>45244</v>
      </c>
    </row>
    <row r="470" spans="1:3" x14ac:dyDescent="0.35">
      <c r="A470" s="8">
        <f t="shared" si="15"/>
        <v>56621</v>
      </c>
      <c r="B470" s="8"/>
      <c r="C470" s="8">
        <f t="shared" si="16"/>
        <v>45245</v>
      </c>
    </row>
    <row r="471" spans="1:3" x14ac:dyDescent="0.35">
      <c r="A471" s="8">
        <f t="shared" si="15"/>
        <v>56622</v>
      </c>
      <c r="B471" s="8"/>
      <c r="C471" s="8">
        <f t="shared" si="16"/>
        <v>45246</v>
      </c>
    </row>
    <row r="472" spans="1:3" x14ac:dyDescent="0.35">
      <c r="A472" s="8">
        <f t="shared" si="15"/>
        <v>56668</v>
      </c>
      <c r="B472" s="8"/>
      <c r="C472" s="8">
        <f t="shared" si="16"/>
        <v>45247</v>
      </c>
    </row>
    <row r="473" spans="1:3" x14ac:dyDescent="0.35">
      <c r="A473" s="8">
        <f t="shared" si="15"/>
        <v>56681</v>
      </c>
      <c r="B473" s="8"/>
      <c r="C473" s="8">
        <f t="shared" si="16"/>
        <v>45250</v>
      </c>
    </row>
    <row r="474" spans="1:3" x14ac:dyDescent="0.35">
      <c r="A474" s="8">
        <f t="shared" si="15"/>
        <v>56735</v>
      </c>
      <c r="B474" s="8"/>
      <c r="C474" s="8">
        <f t="shared" si="16"/>
        <v>45251</v>
      </c>
    </row>
    <row r="475" spans="1:3" x14ac:dyDescent="0.35">
      <c r="A475" s="8">
        <f t="shared" si="15"/>
        <v>56743</v>
      </c>
      <c r="B475" s="8"/>
      <c r="C475" s="8">
        <f t="shared" si="16"/>
        <v>45252</v>
      </c>
    </row>
    <row r="476" spans="1:3" x14ac:dyDescent="0.35">
      <c r="A476" s="8">
        <f t="shared" si="15"/>
        <v>56777</v>
      </c>
      <c r="B476" s="8"/>
      <c r="C476" s="8">
        <f t="shared" si="16"/>
        <v>45253</v>
      </c>
    </row>
    <row r="477" spans="1:3" x14ac:dyDescent="0.35">
      <c r="A477" s="8">
        <f t="shared" si="15"/>
        <v>56922</v>
      </c>
      <c r="B477" s="8"/>
      <c r="C477" s="8">
        <f t="shared" si="16"/>
        <v>45254</v>
      </c>
    </row>
    <row r="478" spans="1:3" x14ac:dyDescent="0.35">
      <c r="A478" s="8">
        <f t="shared" si="15"/>
        <v>56980</v>
      </c>
      <c r="B478" s="8"/>
      <c r="C478" s="8">
        <f t="shared" si="16"/>
        <v>45257</v>
      </c>
    </row>
    <row r="479" spans="1:3" x14ac:dyDescent="0.35">
      <c r="A479" s="8">
        <f t="shared" si="15"/>
        <v>56981</v>
      </c>
      <c r="B479" s="8"/>
      <c r="C479" s="8">
        <f t="shared" si="16"/>
        <v>45258</v>
      </c>
    </row>
    <row r="480" spans="1:3" x14ac:dyDescent="0.35">
      <c r="A480" s="8">
        <f t="shared" si="15"/>
        <v>56982</v>
      </c>
      <c r="B480" s="8"/>
      <c r="C480" s="8">
        <f t="shared" si="16"/>
        <v>45259</v>
      </c>
    </row>
    <row r="481" spans="1:3" x14ac:dyDescent="0.35">
      <c r="A481" s="8">
        <f t="shared" si="15"/>
        <v>56983</v>
      </c>
      <c r="B481" s="8"/>
      <c r="C481" s="8">
        <f t="shared" si="16"/>
        <v>45260</v>
      </c>
    </row>
    <row r="482" spans="1:3" x14ac:dyDescent="0.35">
      <c r="A482" s="8">
        <f t="shared" si="15"/>
        <v>56984</v>
      </c>
      <c r="B482" s="8"/>
      <c r="C482" s="8">
        <f t="shared" si="16"/>
        <v>45261</v>
      </c>
    </row>
    <row r="483" spans="1:3" x14ac:dyDescent="0.35">
      <c r="A483" s="8">
        <f t="shared" si="15"/>
        <v>56985</v>
      </c>
      <c r="B483" s="8"/>
      <c r="C483" s="8">
        <f t="shared" si="16"/>
        <v>45264</v>
      </c>
    </row>
    <row r="484" spans="1:3" x14ac:dyDescent="0.35">
      <c r="A484" s="8">
        <f t="shared" si="15"/>
        <v>56986</v>
      </c>
      <c r="B484" s="8"/>
      <c r="C484" s="8">
        <f t="shared" si="16"/>
        <v>45265</v>
      </c>
    </row>
    <row r="485" spans="1:3" x14ac:dyDescent="0.35">
      <c r="A485" s="8">
        <f t="shared" si="15"/>
        <v>56987</v>
      </c>
      <c r="B485" s="8"/>
      <c r="C485" s="8">
        <f t="shared" si="16"/>
        <v>45266</v>
      </c>
    </row>
    <row r="486" spans="1:3" x14ac:dyDescent="0.35">
      <c r="A486" s="8">
        <f t="shared" si="15"/>
        <v>57033</v>
      </c>
      <c r="B486" s="8"/>
      <c r="C486" s="8">
        <f t="shared" si="16"/>
        <v>45267</v>
      </c>
    </row>
    <row r="487" spans="1:3" x14ac:dyDescent="0.35">
      <c r="A487" s="8">
        <f t="shared" si="15"/>
        <v>57047</v>
      </c>
      <c r="B487" s="8"/>
      <c r="C487" s="8">
        <f t="shared" si="16"/>
        <v>45268</v>
      </c>
    </row>
    <row r="488" spans="1:3" x14ac:dyDescent="0.35">
      <c r="A488" s="8">
        <f t="shared" si="15"/>
        <v>57101</v>
      </c>
      <c r="B488" s="8"/>
      <c r="C488" s="8">
        <f t="shared" si="16"/>
        <v>45271</v>
      </c>
    </row>
    <row r="489" spans="1:3" x14ac:dyDescent="0.35">
      <c r="A489" s="8">
        <f t="shared" si="15"/>
        <v>57109</v>
      </c>
      <c r="B489" s="8"/>
      <c r="C489" s="8">
        <f t="shared" si="16"/>
        <v>45272</v>
      </c>
    </row>
    <row r="490" spans="1:3" x14ac:dyDescent="0.35">
      <c r="A490" s="8">
        <f t="shared" si="15"/>
        <v>57143</v>
      </c>
      <c r="B490" s="8"/>
      <c r="C490" s="8">
        <f t="shared" si="16"/>
        <v>45273</v>
      </c>
    </row>
    <row r="491" spans="1:3" x14ac:dyDescent="0.35">
      <c r="A491" s="8">
        <f t="shared" si="15"/>
        <v>57288</v>
      </c>
      <c r="B491" s="8"/>
      <c r="C491" s="8">
        <f t="shared" si="16"/>
        <v>45274</v>
      </c>
    </row>
    <row r="492" spans="1:3" x14ac:dyDescent="0.35">
      <c r="A492" s="8">
        <f t="shared" si="15"/>
        <v>57346</v>
      </c>
      <c r="B492" s="8"/>
      <c r="C492" s="8">
        <f t="shared" si="16"/>
        <v>45275</v>
      </c>
    </row>
    <row r="493" spans="1:3" x14ac:dyDescent="0.35">
      <c r="A493" s="8">
        <f t="shared" si="15"/>
        <v>57347</v>
      </c>
      <c r="B493" s="8"/>
      <c r="C493" s="8">
        <f t="shared" si="16"/>
        <v>45278</v>
      </c>
    </row>
    <row r="494" spans="1:3" x14ac:dyDescent="0.35">
      <c r="A494" s="8">
        <f t="shared" si="15"/>
        <v>57348</v>
      </c>
      <c r="B494" s="8"/>
      <c r="C494" s="8">
        <f t="shared" si="16"/>
        <v>45279</v>
      </c>
    </row>
    <row r="495" spans="1:3" x14ac:dyDescent="0.35">
      <c r="A495" s="8">
        <f t="shared" si="15"/>
        <v>57349</v>
      </c>
      <c r="B495" s="8"/>
      <c r="C495" s="8">
        <f t="shared" si="16"/>
        <v>45280</v>
      </c>
    </row>
    <row r="496" spans="1:3" x14ac:dyDescent="0.35">
      <c r="A496" s="8">
        <f t="shared" si="15"/>
        <v>57350</v>
      </c>
      <c r="B496" s="8"/>
      <c r="C496" s="8">
        <f t="shared" si="16"/>
        <v>45281</v>
      </c>
    </row>
    <row r="497" spans="1:3" x14ac:dyDescent="0.35">
      <c r="A497" s="8">
        <f t="shared" si="15"/>
        <v>57351</v>
      </c>
      <c r="B497" s="8"/>
      <c r="C497" s="8">
        <f t="shared" si="16"/>
        <v>45282</v>
      </c>
    </row>
    <row r="498" spans="1:3" x14ac:dyDescent="0.35">
      <c r="A498" s="8">
        <f t="shared" si="15"/>
        <v>57352</v>
      </c>
      <c r="B498" s="8"/>
      <c r="C498" s="8">
        <f t="shared" si="16"/>
        <v>45285</v>
      </c>
    </row>
    <row r="499" spans="1:3" x14ac:dyDescent="0.35">
      <c r="A499" s="8">
        <f t="shared" si="15"/>
        <v>57353</v>
      </c>
      <c r="B499" s="8"/>
      <c r="C499" s="8">
        <f t="shared" si="16"/>
        <v>45286</v>
      </c>
    </row>
    <row r="500" spans="1:3" x14ac:dyDescent="0.35">
      <c r="A500" s="8">
        <f t="shared" si="15"/>
        <v>57399</v>
      </c>
      <c r="B500" s="8"/>
      <c r="C500" s="8">
        <f t="shared" si="16"/>
        <v>45287</v>
      </c>
    </row>
    <row r="501" spans="1:3" x14ac:dyDescent="0.35">
      <c r="A501" s="8">
        <f t="shared" si="15"/>
        <v>57412</v>
      </c>
      <c r="B501" s="8"/>
      <c r="C501" s="8">
        <f t="shared" si="16"/>
        <v>45288</v>
      </c>
    </row>
    <row r="502" spans="1:3" x14ac:dyDescent="0.35">
      <c r="A502" s="8">
        <f t="shared" si="15"/>
        <v>57466</v>
      </c>
      <c r="B502" s="8"/>
      <c r="C502" s="8">
        <f t="shared" si="16"/>
        <v>45289</v>
      </c>
    </row>
    <row r="503" spans="1:3" x14ac:dyDescent="0.35">
      <c r="A503" s="8">
        <f t="shared" si="15"/>
        <v>57474</v>
      </c>
      <c r="B503" s="8"/>
      <c r="C503" s="8">
        <f t="shared" si="16"/>
        <v>45300</v>
      </c>
    </row>
    <row r="504" spans="1:3" x14ac:dyDescent="0.35">
      <c r="A504" s="8">
        <f t="shared" si="15"/>
        <v>57508</v>
      </c>
      <c r="B504" s="8"/>
      <c r="C504" s="8">
        <f t="shared" si="16"/>
        <v>45301</v>
      </c>
    </row>
    <row r="505" spans="1:3" x14ac:dyDescent="0.35">
      <c r="A505" s="8">
        <f t="shared" si="15"/>
        <v>57653</v>
      </c>
      <c r="B505" s="8"/>
      <c r="C505" s="8">
        <f t="shared" si="16"/>
        <v>45302</v>
      </c>
    </row>
    <row r="506" spans="1:3" x14ac:dyDescent="0.35">
      <c r="A506" s="8">
        <f t="shared" si="15"/>
        <v>57711</v>
      </c>
      <c r="B506" s="8"/>
      <c r="C506" s="8">
        <f t="shared" si="16"/>
        <v>45303</v>
      </c>
    </row>
    <row r="507" spans="1:3" x14ac:dyDescent="0.35">
      <c r="A507" s="8">
        <f t="shared" si="15"/>
        <v>57712</v>
      </c>
      <c r="B507" s="8"/>
      <c r="C507" s="8">
        <f t="shared" si="16"/>
        <v>45306</v>
      </c>
    </row>
    <row r="508" spans="1:3" x14ac:dyDescent="0.35">
      <c r="A508" s="8">
        <f t="shared" si="15"/>
        <v>57713</v>
      </c>
      <c r="B508" s="8"/>
      <c r="C508" s="8">
        <f t="shared" si="16"/>
        <v>45307</v>
      </c>
    </row>
    <row r="509" spans="1:3" x14ac:dyDescent="0.35">
      <c r="A509" s="8">
        <f t="shared" si="15"/>
        <v>57714</v>
      </c>
      <c r="B509" s="8"/>
      <c r="C509" s="8">
        <f t="shared" si="16"/>
        <v>45308</v>
      </c>
    </row>
    <row r="510" spans="1:3" x14ac:dyDescent="0.35">
      <c r="A510" s="8">
        <f t="shared" si="15"/>
        <v>57715</v>
      </c>
      <c r="B510" s="8"/>
      <c r="C510" s="8">
        <f t="shared" si="16"/>
        <v>45309</v>
      </c>
    </row>
    <row r="511" spans="1:3" x14ac:dyDescent="0.35">
      <c r="A511" s="8">
        <f t="shared" si="15"/>
        <v>57716</v>
      </c>
      <c r="B511" s="8"/>
      <c r="C511" s="8">
        <f t="shared" si="16"/>
        <v>45310</v>
      </c>
    </row>
    <row r="512" spans="1:3" x14ac:dyDescent="0.35">
      <c r="A512" s="8">
        <f t="shared" si="15"/>
        <v>57717</v>
      </c>
      <c r="B512" s="8"/>
      <c r="C512" s="8">
        <f t="shared" si="16"/>
        <v>45313</v>
      </c>
    </row>
    <row r="513" spans="1:3" x14ac:dyDescent="0.35">
      <c r="A513" s="8">
        <f t="shared" ref="A513:A576" si="17">EDATE(A499,12)</f>
        <v>57718</v>
      </c>
      <c r="B513" s="8"/>
      <c r="C513" s="8">
        <f t="shared" si="16"/>
        <v>45314</v>
      </c>
    </row>
    <row r="514" spans="1:3" x14ac:dyDescent="0.35">
      <c r="A514" s="8">
        <f t="shared" si="17"/>
        <v>57764</v>
      </c>
      <c r="B514" s="8"/>
      <c r="C514" s="8">
        <f t="shared" si="16"/>
        <v>45315</v>
      </c>
    </row>
    <row r="515" spans="1:3" x14ac:dyDescent="0.35">
      <c r="A515" s="8">
        <f t="shared" si="17"/>
        <v>57777</v>
      </c>
      <c r="B515" s="8"/>
      <c r="C515" s="8">
        <f t="shared" si="16"/>
        <v>45316</v>
      </c>
    </row>
    <row r="516" spans="1:3" x14ac:dyDescent="0.35">
      <c r="A516" s="8">
        <f t="shared" si="17"/>
        <v>57831</v>
      </c>
      <c r="B516" s="8"/>
      <c r="C516" s="8">
        <f t="shared" ref="C516:C579" si="18">WORKDAY.INTL(C515,1,1,$A$2:$A$687)</f>
        <v>45317</v>
      </c>
    </row>
    <row r="517" spans="1:3" x14ac:dyDescent="0.35">
      <c r="A517" s="8">
        <f t="shared" si="17"/>
        <v>57839</v>
      </c>
      <c r="B517" s="8"/>
      <c r="C517" s="8">
        <f t="shared" si="18"/>
        <v>45320</v>
      </c>
    </row>
    <row r="518" spans="1:3" x14ac:dyDescent="0.35">
      <c r="A518" s="8">
        <f t="shared" si="17"/>
        <v>57873</v>
      </c>
      <c r="B518" s="8"/>
      <c r="C518" s="8">
        <f t="shared" si="18"/>
        <v>45321</v>
      </c>
    </row>
    <row r="519" spans="1:3" x14ac:dyDescent="0.35">
      <c r="A519" s="8">
        <f t="shared" si="17"/>
        <v>58018</v>
      </c>
      <c r="B519" s="8"/>
      <c r="C519" s="8">
        <f t="shared" si="18"/>
        <v>45322</v>
      </c>
    </row>
    <row r="520" spans="1:3" x14ac:dyDescent="0.35">
      <c r="A520" s="8">
        <f t="shared" si="17"/>
        <v>58076</v>
      </c>
      <c r="B520" s="8"/>
      <c r="C520" s="8">
        <f t="shared" si="18"/>
        <v>45323</v>
      </c>
    </row>
    <row r="521" spans="1:3" x14ac:dyDescent="0.35">
      <c r="A521" s="8">
        <f t="shared" si="17"/>
        <v>58077</v>
      </c>
      <c r="B521" s="8"/>
      <c r="C521" s="8">
        <f t="shared" si="18"/>
        <v>45324</v>
      </c>
    </row>
    <row r="522" spans="1:3" x14ac:dyDescent="0.35">
      <c r="A522" s="8">
        <f t="shared" si="17"/>
        <v>58078</v>
      </c>
      <c r="B522" s="8"/>
      <c r="C522" s="8">
        <f t="shared" si="18"/>
        <v>45327</v>
      </c>
    </row>
    <row r="523" spans="1:3" x14ac:dyDescent="0.35">
      <c r="A523" s="8">
        <f t="shared" si="17"/>
        <v>58079</v>
      </c>
      <c r="B523" s="8"/>
      <c r="C523" s="8">
        <f t="shared" si="18"/>
        <v>45328</v>
      </c>
    </row>
    <row r="524" spans="1:3" x14ac:dyDescent="0.35">
      <c r="A524" s="8">
        <f t="shared" si="17"/>
        <v>58080</v>
      </c>
      <c r="B524" s="8"/>
      <c r="C524" s="8">
        <f t="shared" si="18"/>
        <v>45329</v>
      </c>
    </row>
    <row r="525" spans="1:3" x14ac:dyDescent="0.35">
      <c r="A525" s="8">
        <f t="shared" si="17"/>
        <v>58081</v>
      </c>
      <c r="B525" s="8"/>
      <c r="C525" s="8">
        <f t="shared" si="18"/>
        <v>45330</v>
      </c>
    </row>
    <row r="526" spans="1:3" x14ac:dyDescent="0.35">
      <c r="A526" s="8">
        <f t="shared" si="17"/>
        <v>58082</v>
      </c>
      <c r="B526" s="8"/>
      <c r="C526" s="8">
        <f t="shared" si="18"/>
        <v>45331</v>
      </c>
    </row>
    <row r="527" spans="1:3" x14ac:dyDescent="0.35">
      <c r="A527" s="8">
        <f t="shared" si="17"/>
        <v>58083</v>
      </c>
      <c r="B527" s="8"/>
      <c r="C527" s="8">
        <f t="shared" si="18"/>
        <v>45334</v>
      </c>
    </row>
    <row r="528" spans="1:3" x14ac:dyDescent="0.35">
      <c r="A528" s="8">
        <f t="shared" si="17"/>
        <v>58129</v>
      </c>
      <c r="B528" s="8"/>
      <c r="C528" s="8">
        <f t="shared" si="18"/>
        <v>45335</v>
      </c>
    </row>
    <row r="529" spans="1:3" x14ac:dyDescent="0.35">
      <c r="A529" s="8">
        <f t="shared" si="17"/>
        <v>58142</v>
      </c>
      <c r="B529" s="8"/>
      <c r="C529" s="8">
        <f t="shared" si="18"/>
        <v>45336</v>
      </c>
    </row>
    <row r="530" spans="1:3" x14ac:dyDescent="0.35">
      <c r="A530" s="8">
        <f t="shared" si="17"/>
        <v>58196</v>
      </c>
      <c r="B530" s="8"/>
      <c r="C530" s="8">
        <f t="shared" si="18"/>
        <v>45337</v>
      </c>
    </row>
    <row r="531" spans="1:3" x14ac:dyDescent="0.35">
      <c r="A531" s="8">
        <f t="shared" si="17"/>
        <v>58204</v>
      </c>
      <c r="B531" s="8"/>
      <c r="C531" s="8">
        <f t="shared" si="18"/>
        <v>45338</v>
      </c>
    </row>
    <row r="532" spans="1:3" x14ac:dyDescent="0.35">
      <c r="A532" s="8">
        <f t="shared" si="17"/>
        <v>58238</v>
      </c>
      <c r="B532" s="8"/>
      <c r="C532" s="8">
        <f t="shared" si="18"/>
        <v>45341</v>
      </c>
    </row>
    <row r="533" spans="1:3" x14ac:dyDescent="0.35">
      <c r="A533" s="8">
        <f t="shared" si="17"/>
        <v>58383</v>
      </c>
      <c r="B533" s="8"/>
      <c r="C533" s="8">
        <f t="shared" si="18"/>
        <v>45342</v>
      </c>
    </row>
    <row r="534" spans="1:3" x14ac:dyDescent="0.35">
      <c r="A534" s="8">
        <f t="shared" si="17"/>
        <v>58441</v>
      </c>
      <c r="B534" s="8"/>
      <c r="C534" s="8">
        <f t="shared" si="18"/>
        <v>45343</v>
      </c>
    </row>
    <row r="535" spans="1:3" x14ac:dyDescent="0.35">
      <c r="A535" s="8">
        <f t="shared" si="17"/>
        <v>58442</v>
      </c>
      <c r="B535" s="8"/>
      <c r="C535" s="8">
        <f t="shared" si="18"/>
        <v>45344</v>
      </c>
    </row>
    <row r="536" spans="1:3" x14ac:dyDescent="0.35">
      <c r="A536" s="8">
        <f t="shared" si="17"/>
        <v>58443</v>
      </c>
      <c r="B536" s="8"/>
      <c r="C536" s="8">
        <f t="shared" si="18"/>
        <v>45348</v>
      </c>
    </row>
    <row r="537" spans="1:3" x14ac:dyDescent="0.35">
      <c r="A537" s="8">
        <f t="shared" si="17"/>
        <v>58444</v>
      </c>
      <c r="B537" s="8"/>
      <c r="C537" s="8">
        <f t="shared" si="18"/>
        <v>45349</v>
      </c>
    </row>
    <row r="538" spans="1:3" x14ac:dyDescent="0.35">
      <c r="A538" s="8">
        <f t="shared" si="17"/>
        <v>58445</v>
      </c>
      <c r="B538" s="8"/>
      <c r="C538" s="8">
        <f t="shared" si="18"/>
        <v>45350</v>
      </c>
    </row>
    <row r="539" spans="1:3" x14ac:dyDescent="0.35">
      <c r="A539" s="8">
        <f t="shared" si="17"/>
        <v>58446</v>
      </c>
      <c r="B539" s="8"/>
      <c r="C539" s="8">
        <f t="shared" si="18"/>
        <v>45351</v>
      </c>
    </row>
    <row r="540" spans="1:3" x14ac:dyDescent="0.35">
      <c r="A540" s="8">
        <f t="shared" si="17"/>
        <v>58447</v>
      </c>
      <c r="B540" s="8"/>
      <c r="C540" s="8">
        <f t="shared" si="18"/>
        <v>45352</v>
      </c>
    </row>
    <row r="541" spans="1:3" x14ac:dyDescent="0.35">
      <c r="A541" s="8">
        <f t="shared" si="17"/>
        <v>58448</v>
      </c>
      <c r="B541" s="8"/>
      <c r="C541" s="8">
        <f t="shared" si="18"/>
        <v>45355</v>
      </c>
    </row>
    <row r="542" spans="1:3" x14ac:dyDescent="0.35">
      <c r="A542" s="8">
        <f t="shared" si="17"/>
        <v>58494</v>
      </c>
      <c r="B542" s="8"/>
      <c r="C542" s="8">
        <f t="shared" si="18"/>
        <v>45356</v>
      </c>
    </row>
    <row r="543" spans="1:3" x14ac:dyDescent="0.35">
      <c r="A543" s="8">
        <f t="shared" si="17"/>
        <v>58508</v>
      </c>
      <c r="B543" s="8"/>
      <c r="C543" s="8">
        <f t="shared" si="18"/>
        <v>45357</v>
      </c>
    </row>
    <row r="544" spans="1:3" x14ac:dyDescent="0.35">
      <c r="A544" s="8">
        <f t="shared" si="17"/>
        <v>58562</v>
      </c>
      <c r="B544" s="8"/>
      <c r="C544" s="8">
        <f t="shared" si="18"/>
        <v>45358</v>
      </c>
    </row>
    <row r="545" spans="1:3" x14ac:dyDescent="0.35">
      <c r="A545" s="8">
        <f t="shared" si="17"/>
        <v>58570</v>
      </c>
      <c r="B545" s="8"/>
      <c r="C545" s="8">
        <f t="shared" si="18"/>
        <v>45362</v>
      </c>
    </row>
    <row r="546" spans="1:3" x14ac:dyDescent="0.35">
      <c r="A546" s="8">
        <f t="shared" si="17"/>
        <v>58604</v>
      </c>
      <c r="B546" s="8"/>
      <c r="C546" s="8">
        <f t="shared" si="18"/>
        <v>45363</v>
      </c>
    </row>
    <row r="547" spans="1:3" x14ac:dyDescent="0.35">
      <c r="A547" s="8">
        <f t="shared" si="17"/>
        <v>58749</v>
      </c>
      <c r="B547" s="8"/>
      <c r="C547" s="8">
        <f t="shared" si="18"/>
        <v>45364</v>
      </c>
    </row>
    <row r="548" spans="1:3" x14ac:dyDescent="0.35">
      <c r="A548" s="8">
        <f t="shared" si="17"/>
        <v>58807</v>
      </c>
      <c r="B548" s="8"/>
      <c r="C548" s="8">
        <f t="shared" si="18"/>
        <v>45365</v>
      </c>
    </row>
    <row r="549" spans="1:3" x14ac:dyDescent="0.35">
      <c r="A549" s="8">
        <f t="shared" si="17"/>
        <v>58808</v>
      </c>
      <c r="B549" s="8"/>
      <c r="C549" s="8">
        <f t="shared" si="18"/>
        <v>45366</v>
      </c>
    </row>
    <row r="550" spans="1:3" x14ac:dyDescent="0.35">
      <c r="A550" s="8">
        <f t="shared" si="17"/>
        <v>58809</v>
      </c>
      <c r="B550" s="8"/>
      <c r="C550" s="8">
        <f t="shared" si="18"/>
        <v>45369</v>
      </c>
    </row>
    <row r="551" spans="1:3" x14ac:dyDescent="0.35">
      <c r="A551" s="8">
        <f t="shared" si="17"/>
        <v>58810</v>
      </c>
      <c r="B551" s="8"/>
      <c r="C551" s="8">
        <f t="shared" si="18"/>
        <v>45370</v>
      </c>
    </row>
    <row r="552" spans="1:3" x14ac:dyDescent="0.35">
      <c r="A552" s="8">
        <f t="shared" si="17"/>
        <v>58811</v>
      </c>
      <c r="B552" s="8"/>
      <c r="C552" s="8">
        <f t="shared" si="18"/>
        <v>45371</v>
      </c>
    </row>
    <row r="553" spans="1:3" x14ac:dyDescent="0.35">
      <c r="A553" s="8">
        <f t="shared" si="17"/>
        <v>58812</v>
      </c>
      <c r="B553" s="8"/>
      <c r="C553" s="8">
        <f t="shared" si="18"/>
        <v>45372</v>
      </c>
    </row>
    <row r="554" spans="1:3" x14ac:dyDescent="0.35">
      <c r="A554" s="8">
        <f t="shared" si="17"/>
        <v>58813</v>
      </c>
      <c r="B554" s="8"/>
      <c r="C554" s="8">
        <f t="shared" si="18"/>
        <v>45373</v>
      </c>
    </row>
    <row r="555" spans="1:3" x14ac:dyDescent="0.35">
      <c r="A555" s="8">
        <f t="shared" si="17"/>
        <v>58814</v>
      </c>
      <c r="B555" s="8"/>
      <c r="C555" s="8">
        <f t="shared" si="18"/>
        <v>45376</v>
      </c>
    </row>
    <row r="556" spans="1:3" x14ac:dyDescent="0.35">
      <c r="A556" s="8">
        <f t="shared" si="17"/>
        <v>58860</v>
      </c>
      <c r="B556" s="8"/>
      <c r="C556" s="8">
        <f t="shared" si="18"/>
        <v>45377</v>
      </c>
    </row>
    <row r="557" spans="1:3" x14ac:dyDescent="0.35">
      <c r="A557" s="8">
        <f t="shared" si="17"/>
        <v>58873</v>
      </c>
      <c r="B557" s="8"/>
      <c r="C557" s="8">
        <f t="shared" si="18"/>
        <v>45378</v>
      </c>
    </row>
    <row r="558" spans="1:3" x14ac:dyDescent="0.35">
      <c r="A558" s="8">
        <f t="shared" si="17"/>
        <v>58927</v>
      </c>
      <c r="B558" s="8"/>
      <c r="C558" s="8">
        <f t="shared" si="18"/>
        <v>45379</v>
      </c>
    </row>
    <row r="559" spans="1:3" x14ac:dyDescent="0.35">
      <c r="A559" s="8">
        <f t="shared" si="17"/>
        <v>58935</v>
      </c>
      <c r="B559" s="8"/>
      <c r="C559" s="8">
        <f t="shared" si="18"/>
        <v>45380</v>
      </c>
    </row>
    <row r="560" spans="1:3" x14ac:dyDescent="0.35">
      <c r="A560" s="8">
        <f t="shared" si="17"/>
        <v>58969</v>
      </c>
      <c r="B560" s="8"/>
      <c r="C560" s="8">
        <f t="shared" si="18"/>
        <v>45383</v>
      </c>
    </row>
    <row r="561" spans="1:3" x14ac:dyDescent="0.35">
      <c r="A561" s="8">
        <f t="shared" si="17"/>
        <v>59114</v>
      </c>
      <c r="B561" s="8"/>
      <c r="C561" s="8">
        <f t="shared" si="18"/>
        <v>45384</v>
      </c>
    </row>
    <row r="562" spans="1:3" x14ac:dyDescent="0.35">
      <c r="A562" s="8">
        <f t="shared" si="17"/>
        <v>59172</v>
      </c>
      <c r="B562" s="8"/>
      <c r="C562" s="8">
        <f t="shared" si="18"/>
        <v>45385</v>
      </c>
    </row>
    <row r="563" spans="1:3" x14ac:dyDescent="0.35">
      <c r="A563" s="8">
        <f t="shared" si="17"/>
        <v>59173</v>
      </c>
      <c r="B563" s="8"/>
      <c r="C563" s="8">
        <f t="shared" si="18"/>
        <v>45386</v>
      </c>
    </row>
    <row r="564" spans="1:3" x14ac:dyDescent="0.35">
      <c r="A564" s="8">
        <f t="shared" si="17"/>
        <v>59174</v>
      </c>
      <c r="B564" s="8"/>
      <c r="C564" s="8">
        <f t="shared" si="18"/>
        <v>45387</v>
      </c>
    </row>
    <row r="565" spans="1:3" x14ac:dyDescent="0.35">
      <c r="A565" s="8">
        <f t="shared" si="17"/>
        <v>59175</v>
      </c>
      <c r="B565" s="8"/>
      <c r="C565" s="8">
        <f t="shared" si="18"/>
        <v>45390</v>
      </c>
    </row>
    <row r="566" spans="1:3" x14ac:dyDescent="0.35">
      <c r="A566" s="8">
        <f t="shared" si="17"/>
        <v>59176</v>
      </c>
      <c r="B566" s="8"/>
      <c r="C566" s="8">
        <f t="shared" si="18"/>
        <v>45391</v>
      </c>
    </row>
    <row r="567" spans="1:3" x14ac:dyDescent="0.35">
      <c r="A567" s="8">
        <f t="shared" si="17"/>
        <v>59177</v>
      </c>
      <c r="B567" s="8"/>
      <c r="C567" s="8">
        <f t="shared" si="18"/>
        <v>45392</v>
      </c>
    </row>
    <row r="568" spans="1:3" x14ac:dyDescent="0.35">
      <c r="A568" s="8">
        <f t="shared" si="17"/>
        <v>59178</v>
      </c>
      <c r="B568" s="8"/>
      <c r="C568" s="8">
        <f t="shared" si="18"/>
        <v>45393</v>
      </c>
    </row>
    <row r="569" spans="1:3" x14ac:dyDescent="0.35">
      <c r="A569" s="8">
        <f t="shared" si="17"/>
        <v>59179</v>
      </c>
      <c r="B569" s="8"/>
      <c r="C569" s="8">
        <f t="shared" si="18"/>
        <v>45394</v>
      </c>
    </row>
    <row r="570" spans="1:3" x14ac:dyDescent="0.35">
      <c r="A570" s="8">
        <f t="shared" si="17"/>
        <v>59225</v>
      </c>
      <c r="B570" s="8"/>
      <c r="C570" s="8">
        <f t="shared" si="18"/>
        <v>45397</v>
      </c>
    </row>
    <row r="571" spans="1:3" x14ac:dyDescent="0.35">
      <c r="A571" s="8">
        <f t="shared" si="17"/>
        <v>59238</v>
      </c>
      <c r="B571" s="8"/>
      <c r="C571" s="8">
        <f t="shared" si="18"/>
        <v>45398</v>
      </c>
    </row>
    <row r="572" spans="1:3" x14ac:dyDescent="0.35">
      <c r="A572" s="8">
        <f t="shared" si="17"/>
        <v>59292</v>
      </c>
      <c r="B572" s="8"/>
      <c r="C572" s="8">
        <f t="shared" si="18"/>
        <v>45399</v>
      </c>
    </row>
    <row r="573" spans="1:3" x14ac:dyDescent="0.35">
      <c r="A573" s="8">
        <f t="shared" si="17"/>
        <v>59300</v>
      </c>
      <c r="B573" s="8"/>
      <c r="C573" s="8">
        <f t="shared" si="18"/>
        <v>45400</v>
      </c>
    </row>
    <row r="574" spans="1:3" x14ac:dyDescent="0.35">
      <c r="A574" s="8">
        <f t="shared" si="17"/>
        <v>59334</v>
      </c>
      <c r="B574" s="8"/>
      <c r="C574" s="8">
        <f t="shared" si="18"/>
        <v>45401</v>
      </c>
    </row>
    <row r="575" spans="1:3" x14ac:dyDescent="0.35">
      <c r="A575" s="8">
        <f t="shared" si="17"/>
        <v>59479</v>
      </c>
      <c r="B575" s="8"/>
      <c r="C575" s="8">
        <f t="shared" si="18"/>
        <v>45404</v>
      </c>
    </row>
    <row r="576" spans="1:3" x14ac:dyDescent="0.35">
      <c r="A576" s="8">
        <f t="shared" si="17"/>
        <v>59537</v>
      </c>
      <c r="B576" s="8"/>
      <c r="C576" s="8">
        <f t="shared" si="18"/>
        <v>45405</v>
      </c>
    </row>
    <row r="577" spans="1:3" x14ac:dyDescent="0.35">
      <c r="A577" s="8">
        <f t="shared" ref="A577:A640" si="19">EDATE(A563,12)</f>
        <v>59538</v>
      </c>
      <c r="B577" s="8"/>
      <c r="C577" s="8">
        <f t="shared" si="18"/>
        <v>45406</v>
      </c>
    </row>
    <row r="578" spans="1:3" x14ac:dyDescent="0.35">
      <c r="A578" s="8">
        <f t="shared" si="19"/>
        <v>59539</v>
      </c>
      <c r="B578" s="8"/>
      <c r="C578" s="8">
        <f t="shared" si="18"/>
        <v>45407</v>
      </c>
    </row>
    <row r="579" spans="1:3" x14ac:dyDescent="0.35">
      <c r="A579" s="8">
        <f t="shared" si="19"/>
        <v>59540</v>
      </c>
      <c r="B579" s="8"/>
      <c r="C579" s="8">
        <f t="shared" si="18"/>
        <v>45408</v>
      </c>
    </row>
    <row r="580" spans="1:3" x14ac:dyDescent="0.35">
      <c r="A580" s="8">
        <f t="shared" si="19"/>
        <v>59541</v>
      </c>
      <c r="B580" s="8"/>
      <c r="C580" s="8">
        <f t="shared" ref="C580:C643" si="20">WORKDAY.INTL(C579,1,1,$A$2:$A$687)</f>
        <v>45411</v>
      </c>
    </row>
    <row r="581" spans="1:3" x14ac:dyDescent="0.35">
      <c r="A581" s="8">
        <f t="shared" si="19"/>
        <v>59542</v>
      </c>
      <c r="B581" s="8"/>
      <c r="C581" s="8">
        <f t="shared" si="20"/>
        <v>45412</v>
      </c>
    </row>
    <row r="582" spans="1:3" x14ac:dyDescent="0.35">
      <c r="A582" s="8">
        <f t="shared" si="19"/>
        <v>59543</v>
      </c>
      <c r="B582" s="8"/>
      <c r="C582" s="8">
        <f t="shared" si="20"/>
        <v>45414</v>
      </c>
    </row>
    <row r="583" spans="1:3" x14ac:dyDescent="0.35">
      <c r="A583" s="8">
        <f t="shared" si="19"/>
        <v>59544</v>
      </c>
      <c r="B583" s="8"/>
      <c r="C583" s="8">
        <f t="shared" si="20"/>
        <v>45415</v>
      </c>
    </row>
    <row r="584" spans="1:3" x14ac:dyDescent="0.35">
      <c r="A584" s="8">
        <f t="shared" si="19"/>
        <v>59590</v>
      </c>
      <c r="B584" s="8"/>
      <c r="C584" s="8">
        <f t="shared" si="20"/>
        <v>45418</v>
      </c>
    </row>
    <row r="585" spans="1:3" x14ac:dyDescent="0.35">
      <c r="A585" s="8">
        <f t="shared" si="19"/>
        <v>59603</v>
      </c>
      <c r="B585" s="8"/>
      <c r="C585" s="8">
        <f t="shared" si="20"/>
        <v>45419</v>
      </c>
    </row>
    <row r="586" spans="1:3" x14ac:dyDescent="0.35">
      <c r="A586" s="8">
        <f t="shared" si="19"/>
        <v>59657</v>
      </c>
      <c r="B586" s="8"/>
      <c r="C586" s="8">
        <f t="shared" si="20"/>
        <v>45420</v>
      </c>
    </row>
    <row r="587" spans="1:3" x14ac:dyDescent="0.35">
      <c r="A587" s="8">
        <f t="shared" si="19"/>
        <v>59665</v>
      </c>
      <c r="B587" s="8"/>
      <c r="C587" s="8">
        <f t="shared" si="20"/>
        <v>45422</v>
      </c>
    </row>
    <row r="588" spans="1:3" x14ac:dyDescent="0.35">
      <c r="A588" s="8">
        <f t="shared" si="19"/>
        <v>59699</v>
      </c>
      <c r="B588" s="8"/>
      <c r="C588" s="8">
        <f t="shared" si="20"/>
        <v>45425</v>
      </c>
    </row>
    <row r="589" spans="1:3" x14ac:dyDescent="0.35">
      <c r="A589" s="8">
        <f t="shared" si="19"/>
        <v>59844</v>
      </c>
      <c r="B589" s="8"/>
      <c r="C589" s="8">
        <f t="shared" si="20"/>
        <v>45426</v>
      </c>
    </row>
    <row r="590" spans="1:3" x14ac:dyDescent="0.35">
      <c r="A590" s="8">
        <f t="shared" si="19"/>
        <v>59902</v>
      </c>
      <c r="B590" s="8"/>
      <c r="C590" s="8">
        <f t="shared" si="20"/>
        <v>45427</v>
      </c>
    </row>
    <row r="591" spans="1:3" x14ac:dyDescent="0.35">
      <c r="A591" s="8">
        <f t="shared" si="19"/>
        <v>59903</v>
      </c>
      <c r="B591" s="8"/>
      <c r="C591" s="8">
        <f t="shared" si="20"/>
        <v>45428</v>
      </c>
    </row>
    <row r="592" spans="1:3" x14ac:dyDescent="0.35">
      <c r="A592" s="8">
        <f t="shared" si="19"/>
        <v>59904</v>
      </c>
      <c r="B592" s="8"/>
      <c r="C592" s="8">
        <f t="shared" si="20"/>
        <v>45429</v>
      </c>
    </row>
    <row r="593" spans="1:3" x14ac:dyDescent="0.35">
      <c r="A593" s="8">
        <f t="shared" si="19"/>
        <v>59905</v>
      </c>
      <c r="B593" s="8"/>
      <c r="C593" s="8">
        <f t="shared" si="20"/>
        <v>45432</v>
      </c>
    </row>
    <row r="594" spans="1:3" x14ac:dyDescent="0.35">
      <c r="A594" s="8">
        <f t="shared" si="19"/>
        <v>59906</v>
      </c>
      <c r="B594" s="8"/>
      <c r="C594" s="8">
        <f t="shared" si="20"/>
        <v>45433</v>
      </c>
    </row>
    <row r="595" spans="1:3" x14ac:dyDescent="0.35">
      <c r="A595" s="8">
        <f t="shared" si="19"/>
        <v>59907</v>
      </c>
      <c r="B595" s="8"/>
      <c r="C595" s="8">
        <f t="shared" si="20"/>
        <v>45434</v>
      </c>
    </row>
    <row r="596" spans="1:3" x14ac:dyDescent="0.35">
      <c r="A596" s="8">
        <f t="shared" si="19"/>
        <v>59908</v>
      </c>
      <c r="B596" s="8"/>
      <c r="C596" s="8">
        <f t="shared" si="20"/>
        <v>45435</v>
      </c>
    </row>
    <row r="597" spans="1:3" x14ac:dyDescent="0.35">
      <c r="A597" s="8">
        <f t="shared" si="19"/>
        <v>59909</v>
      </c>
      <c r="B597" s="8"/>
      <c r="C597" s="8">
        <f t="shared" si="20"/>
        <v>45436</v>
      </c>
    </row>
    <row r="598" spans="1:3" x14ac:dyDescent="0.35">
      <c r="A598" s="8">
        <f t="shared" si="19"/>
        <v>59955</v>
      </c>
      <c r="B598" s="8"/>
      <c r="C598" s="8">
        <f t="shared" si="20"/>
        <v>45439</v>
      </c>
    </row>
    <row r="599" spans="1:3" x14ac:dyDescent="0.35">
      <c r="A599" s="8">
        <f t="shared" si="19"/>
        <v>59969</v>
      </c>
      <c r="B599" s="8"/>
      <c r="C599" s="8">
        <f t="shared" si="20"/>
        <v>45440</v>
      </c>
    </row>
    <row r="600" spans="1:3" x14ac:dyDescent="0.35">
      <c r="A600" s="8">
        <f t="shared" si="19"/>
        <v>60023</v>
      </c>
      <c r="B600" s="8"/>
      <c r="C600" s="8">
        <f t="shared" si="20"/>
        <v>45441</v>
      </c>
    </row>
    <row r="601" spans="1:3" x14ac:dyDescent="0.35">
      <c r="A601" s="8">
        <f t="shared" si="19"/>
        <v>60031</v>
      </c>
      <c r="B601" s="8"/>
      <c r="C601" s="8">
        <f t="shared" si="20"/>
        <v>45442</v>
      </c>
    </row>
    <row r="602" spans="1:3" x14ac:dyDescent="0.35">
      <c r="A602" s="8">
        <f t="shared" si="19"/>
        <v>60065</v>
      </c>
      <c r="B602" s="8"/>
      <c r="C602" s="8">
        <f t="shared" si="20"/>
        <v>45443</v>
      </c>
    </row>
    <row r="603" spans="1:3" x14ac:dyDescent="0.35">
      <c r="A603" s="8">
        <f t="shared" si="19"/>
        <v>60210</v>
      </c>
      <c r="B603" s="8"/>
      <c r="C603" s="8">
        <f t="shared" si="20"/>
        <v>45446</v>
      </c>
    </row>
    <row r="604" spans="1:3" x14ac:dyDescent="0.35">
      <c r="A604" s="8">
        <f t="shared" si="19"/>
        <v>60268</v>
      </c>
      <c r="B604" s="8"/>
      <c r="C604" s="8">
        <f t="shared" si="20"/>
        <v>45447</v>
      </c>
    </row>
    <row r="605" spans="1:3" x14ac:dyDescent="0.35">
      <c r="A605" s="8">
        <f t="shared" si="19"/>
        <v>60269</v>
      </c>
      <c r="B605" s="8"/>
      <c r="C605" s="8">
        <f t="shared" si="20"/>
        <v>45448</v>
      </c>
    </row>
    <row r="606" spans="1:3" x14ac:dyDescent="0.35">
      <c r="A606" s="8">
        <f t="shared" si="19"/>
        <v>60270</v>
      </c>
      <c r="B606" s="8"/>
      <c r="C606" s="8">
        <f t="shared" si="20"/>
        <v>45449</v>
      </c>
    </row>
    <row r="607" spans="1:3" x14ac:dyDescent="0.35">
      <c r="A607" s="8">
        <f t="shared" si="19"/>
        <v>60271</v>
      </c>
      <c r="B607" s="8"/>
      <c r="C607" s="8">
        <f t="shared" si="20"/>
        <v>45450</v>
      </c>
    </row>
    <row r="608" spans="1:3" x14ac:dyDescent="0.35">
      <c r="A608" s="8">
        <f t="shared" si="19"/>
        <v>60272</v>
      </c>
      <c r="B608" s="8"/>
      <c r="C608" s="8">
        <f t="shared" si="20"/>
        <v>45453</v>
      </c>
    </row>
    <row r="609" spans="1:3" x14ac:dyDescent="0.35">
      <c r="A609" s="8">
        <f t="shared" si="19"/>
        <v>60273</v>
      </c>
      <c r="B609" s="8"/>
      <c r="C609" s="8">
        <f t="shared" si="20"/>
        <v>45454</v>
      </c>
    </row>
    <row r="610" spans="1:3" x14ac:dyDescent="0.35">
      <c r="A610" s="8">
        <f t="shared" si="19"/>
        <v>60274</v>
      </c>
      <c r="B610" s="8"/>
      <c r="C610" s="8">
        <f t="shared" si="20"/>
        <v>45456</v>
      </c>
    </row>
    <row r="611" spans="1:3" x14ac:dyDescent="0.35">
      <c r="A611" s="8">
        <f t="shared" si="19"/>
        <v>60275</v>
      </c>
      <c r="B611" s="8"/>
      <c r="C611" s="8">
        <f t="shared" si="20"/>
        <v>45457</v>
      </c>
    </row>
    <row r="612" spans="1:3" x14ac:dyDescent="0.35">
      <c r="A612" s="8">
        <f t="shared" si="19"/>
        <v>60321</v>
      </c>
      <c r="B612" s="8"/>
      <c r="C612" s="8">
        <f t="shared" si="20"/>
        <v>45460</v>
      </c>
    </row>
    <row r="613" spans="1:3" x14ac:dyDescent="0.35">
      <c r="A613" s="8">
        <f t="shared" si="19"/>
        <v>60334</v>
      </c>
      <c r="B613" s="8"/>
      <c r="C613" s="8">
        <f t="shared" si="20"/>
        <v>45461</v>
      </c>
    </row>
    <row r="614" spans="1:3" x14ac:dyDescent="0.35">
      <c r="A614" s="8">
        <f t="shared" si="19"/>
        <v>60388</v>
      </c>
      <c r="B614" s="8"/>
      <c r="C614" s="8">
        <f t="shared" si="20"/>
        <v>45462</v>
      </c>
    </row>
    <row r="615" spans="1:3" x14ac:dyDescent="0.35">
      <c r="A615" s="8">
        <f t="shared" si="19"/>
        <v>60396</v>
      </c>
      <c r="B615" s="8"/>
      <c r="C615" s="8">
        <f t="shared" si="20"/>
        <v>45463</v>
      </c>
    </row>
    <row r="616" spans="1:3" x14ac:dyDescent="0.35">
      <c r="A616" s="8">
        <f t="shared" si="19"/>
        <v>60430</v>
      </c>
      <c r="B616" s="8"/>
      <c r="C616" s="8">
        <f t="shared" si="20"/>
        <v>45464</v>
      </c>
    </row>
    <row r="617" spans="1:3" x14ac:dyDescent="0.35">
      <c r="A617" s="8">
        <f t="shared" si="19"/>
        <v>60575</v>
      </c>
      <c r="B617" s="8"/>
      <c r="C617" s="8">
        <f t="shared" si="20"/>
        <v>45467</v>
      </c>
    </row>
    <row r="618" spans="1:3" x14ac:dyDescent="0.35">
      <c r="A618" s="8">
        <f t="shared" si="19"/>
        <v>60633</v>
      </c>
      <c r="B618" s="8"/>
      <c r="C618" s="8">
        <f t="shared" si="20"/>
        <v>45468</v>
      </c>
    </row>
    <row r="619" spans="1:3" x14ac:dyDescent="0.35">
      <c r="A619" s="8">
        <f t="shared" si="19"/>
        <v>60634</v>
      </c>
      <c r="B619" s="8"/>
      <c r="C619" s="8">
        <f t="shared" si="20"/>
        <v>45469</v>
      </c>
    </row>
    <row r="620" spans="1:3" x14ac:dyDescent="0.35">
      <c r="A620" s="8">
        <f t="shared" si="19"/>
        <v>60635</v>
      </c>
      <c r="B620" s="8"/>
      <c r="C620" s="8">
        <f t="shared" si="20"/>
        <v>45470</v>
      </c>
    </row>
    <row r="621" spans="1:3" x14ac:dyDescent="0.35">
      <c r="A621" s="8">
        <f t="shared" si="19"/>
        <v>60636</v>
      </c>
      <c r="B621" s="8"/>
      <c r="C621" s="8">
        <f t="shared" si="20"/>
        <v>45471</v>
      </c>
    </row>
    <row r="622" spans="1:3" x14ac:dyDescent="0.35">
      <c r="A622" s="8">
        <f t="shared" si="19"/>
        <v>60637</v>
      </c>
      <c r="B622" s="8"/>
      <c r="C622" s="8">
        <f t="shared" si="20"/>
        <v>45474</v>
      </c>
    </row>
    <row r="623" spans="1:3" x14ac:dyDescent="0.35">
      <c r="A623" s="8">
        <f t="shared" si="19"/>
        <v>60638</v>
      </c>
      <c r="B623" s="8"/>
      <c r="C623" s="8">
        <f t="shared" si="20"/>
        <v>45475</v>
      </c>
    </row>
    <row r="624" spans="1:3" x14ac:dyDescent="0.35">
      <c r="A624" s="8">
        <f t="shared" si="19"/>
        <v>60639</v>
      </c>
      <c r="B624" s="8"/>
      <c r="C624" s="8">
        <f t="shared" si="20"/>
        <v>45476</v>
      </c>
    </row>
    <row r="625" spans="1:3" x14ac:dyDescent="0.35">
      <c r="A625" s="8">
        <f t="shared" si="19"/>
        <v>60640</v>
      </c>
      <c r="B625" s="8"/>
      <c r="C625" s="8">
        <f t="shared" si="20"/>
        <v>45477</v>
      </c>
    </row>
    <row r="626" spans="1:3" x14ac:dyDescent="0.35">
      <c r="A626" s="8">
        <f t="shared" si="19"/>
        <v>60686</v>
      </c>
      <c r="B626" s="8"/>
      <c r="C626" s="8">
        <f t="shared" si="20"/>
        <v>45478</v>
      </c>
    </row>
    <row r="627" spans="1:3" x14ac:dyDescent="0.35">
      <c r="A627" s="8">
        <f t="shared" si="19"/>
        <v>60699</v>
      </c>
      <c r="B627" s="8"/>
      <c r="C627" s="8">
        <f t="shared" si="20"/>
        <v>45481</v>
      </c>
    </row>
    <row r="628" spans="1:3" x14ac:dyDescent="0.35">
      <c r="A628" s="8">
        <f t="shared" si="19"/>
        <v>60753</v>
      </c>
      <c r="B628" s="8"/>
      <c r="C628" s="8">
        <f t="shared" si="20"/>
        <v>45482</v>
      </c>
    </row>
    <row r="629" spans="1:3" x14ac:dyDescent="0.35">
      <c r="A629" s="8">
        <f t="shared" si="19"/>
        <v>60761</v>
      </c>
      <c r="B629" s="8"/>
      <c r="C629" s="8">
        <f t="shared" si="20"/>
        <v>45483</v>
      </c>
    </row>
    <row r="630" spans="1:3" x14ac:dyDescent="0.35">
      <c r="A630" s="8">
        <f t="shared" si="19"/>
        <v>60795</v>
      </c>
      <c r="B630" s="8"/>
      <c r="C630" s="8">
        <f t="shared" si="20"/>
        <v>45484</v>
      </c>
    </row>
    <row r="631" spans="1:3" x14ac:dyDescent="0.35">
      <c r="A631" s="8">
        <f t="shared" si="19"/>
        <v>60940</v>
      </c>
      <c r="B631" s="8"/>
      <c r="C631" s="8">
        <f t="shared" si="20"/>
        <v>45485</v>
      </c>
    </row>
    <row r="632" spans="1:3" x14ac:dyDescent="0.35">
      <c r="A632" s="8">
        <f t="shared" si="19"/>
        <v>60998</v>
      </c>
      <c r="B632" s="8"/>
      <c r="C632" s="8">
        <f t="shared" si="20"/>
        <v>45488</v>
      </c>
    </row>
    <row r="633" spans="1:3" x14ac:dyDescent="0.35">
      <c r="A633" s="8">
        <f t="shared" si="19"/>
        <v>60999</v>
      </c>
      <c r="B633" s="8"/>
      <c r="C633" s="8">
        <f t="shared" si="20"/>
        <v>45489</v>
      </c>
    </row>
    <row r="634" spans="1:3" x14ac:dyDescent="0.35">
      <c r="A634" s="8">
        <f t="shared" si="19"/>
        <v>61000</v>
      </c>
      <c r="B634" s="8"/>
      <c r="C634" s="8">
        <f t="shared" si="20"/>
        <v>45490</v>
      </c>
    </row>
    <row r="635" spans="1:3" x14ac:dyDescent="0.35">
      <c r="A635" s="8">
        <f t="shared" si="19"/>
        <v>61001</v>
      </c>
      <c r="B635" s="8"/>
      <c r="C635" s="8">
        <f t="shared" si="20"/>
        <v>45491</v>
      </c>
    </row>
    <row r="636" spans="1:3" x14ac:dyDescent="0.35">
      <c r="A636" s="8">
        <f t="shared" si="19"/>
        <v>61002</v>
      </c>
      <c r="B636" s="8"/>
      <c r="C636" s="8">
        <f t="shared" si="20"/>
        <v>45492</v>
      </c>
    </row>
    <row r="637" spans="1:3" x14ac:dyDescent="0.35">
      <c r="A637" s="8">
        <f t="shared" si="19"/>
        <v>61003</v>
      </c>
      <c r="B637" s="8"/>
      <c r="C637" s="8">
        <f t="shared" si="20"/>
        <v>45495</v>
      </c>
    </row>
    <row r="638" spans="1:3" x14ac:dyDescent="0.35">
      <c r="A638" s="8">
        <f t="shared" si="19"/>
        <v>61004</v>
      </c>
      <c r="B638" s="8"/>
      <c r="C638" s="8">
        <f t="shared" si="20"/>
        <v>45496</v>
      </c>
    </row>
    <row r="639" spans="1:3" x14ac:dyDescent="0.35">
      <c r="A639" s="8">
        <f t="shared" si="19"/>
        <v>61005</v>
      </c>
      <c r="B639" s="8"/>
      <c r="C639" s="8">
        <f t="shared" si="20"/>
        <v>45497</v>
      </c>
    </row>
    <row r="640" spans="1:3" x14ac:dyDescent="0.35">
      <c r="A640" s="8">
        <f t="shared" si="19"/>
        <v>61051</v>
      </c>
      <c r="B640" s="8"/>
      <c r="C640" s="8">
        <f t="shared" si="20"/>
        <v>45498</v>
      </c>
    </row>
    <row r="641" spans="1:3" x14ac:dyDescent="0.35">
      <c r="A641" s="8">
        <f t="shared" ref="A641:A687" si="21">EDATE(A627,12)</f>
        <v>61064</v>
      </c>
      <c r="B641" s="8"/>
      <c r="C641" s="8">
        <f t="shared" si="20"/>
        <v>45499</v>
      </c>
    </row>
    <row r="642" spans="1:3" x14ac:dyDescent="0.35">
      <c r="A642" s="8">
        <f t="shared" si="21"/>
        <v>61118</v>
      </c>
      <c r="B642" s="8"/>
      <c r="C642" s="8">
        <f t="shared" si="20"/>
        <v>45502</v>
      </c>
    </row>
    <row r="643" spans="1:3" x14ac:dyDescent="0.35">
      <c r="A643" s="8">
        <f t="shared" si="21"/>
        <v>61126</v>
      </c>
      <c r="B643" s="8"/>
      <c r="C643" s="8">
        <f t="shared" si="20"/>
        <v>45503</v>
      </c>
    </row>
    <row r="644" spans="1:3" x14ac:dyDescent="0.35">
      <c r="A644" s="8">
        <f t="shared" si="21"/>
        <v>61160</v>
      </c>
      <c r="B644" s="8"/>
      <c r="C644" s="8">
        <f t="shared" ref="C644:C707" si="22">WORKDAY.INTL(C643,1,1,$A$2:$A$687)</f>
        <v>45504</v>
      </c>
    </row>
    <row r="645" spans="1:3" x14ac:dyDescent="0.35">
      <c r="A645" s="8">
        <f t="shared" si="21"/>
        <v>61305</v>
      </c>
      <c r="B645" s="8"/>
      <c r="C645" s="8">
        <f t="shared" si="22"/>
        <v>45505</v>
      </c>
    </row>
    <row r="646" spans="1:3" x14ac:dyDescent="0.35">
      <c r="A646" s="8">
        <f t="shared" si="21"/>
        <v>61363</v>
      </c>
      <c r="B646" s="8"/>
      <c r="C646" s="8">
        <f t="shared" si="22"/>
        <v>45506</v>
      </c>
    </row>
    <row r="647" spans="1:3" x14ac:dyDescent="0.35">
      <c r="A647" s="8">
        <f t="shared" si="21"/>
        <v>61364</v>
      </c>
      <c r="B647" s="8"/>
      <c r="C647" s="8">
        <f t="shared" si="22"/>
        <v>45509</v>
      </c>
    </row>
    <row r="648" spans="1:3" x14ac:dyDescent="0.35">
      <c r="A648" s="8">
        <f t="shared" si="21"/>
        <v>61365</v>
      </c>
      <c r="B648" s="8"/>
      <c r="C648" s="8">
        <f t="shared" si="22"/>
        <v>45510</v>
      </c>
    </row>
    <row r="649" spans="1:3" x14ac:dyDescent="0.35">
      <c r="A649" s="8">
        <f t="shared" si="21"/>
        <v>61366</v>
      </c>
      <c r="B649" s="8"/>
      <c r="C649" s="8">
        <f t="shared" si="22"/>
        <v>45511</v>
      </c>
    </row>
    <row r="650" spans="1:3" x14ac:dyDescent="0.35">
      <c r="A650" s="8">
        <f t="shared" si="21"/>
        <v>61367</v>
      </c>
      <c r="B650" s="8"/>
      <c r="C650" s="8">
        <f t="shared" si="22"/>
        <v>45512</v>
      </c>
    </row>
    <row r="651" spans="1:3" x14ac:dyDescent="0.35">
      <c r="A651" s="8">
        <f t="shared" si="21"/>
        <v>61368</v>
      </c>
      <c r="B651" s="8"/>
      <c r="C651" s="8">
        <f t="shared" si="22"/>
        <v>45513</v>
      </c>
    </row>
    <row r="652" spans="1:3" x14ac:dyDescent="0.35">
      <c r="A652" s="8">
        <f t="shared" si="21"/>
        <v>61369</v>
      </c>
      <c r="B652" s="8"/>
      <c r="C652" s="8">
        <f t="shared" si="22"/>
        <v>45516</v>
      </c>
    </row>
    <row r="653" spans="1:3" x14ac:dyDescent="0.35">
      <c r="A653" s="8">
        <f t="shared" si="21"/>
        <v>61370</v>
      </c>
      <c r="B653" s="8"/>
      <c r="C653" s="8">
        <f t="shared" si="22"/>
        <v>45517</v>
      </c>
    </row>
    <row r="654" spans="1:3" x14ac:dyDescent="0.35">
      <c r="A654" s="8">
        <f t="shared" si="21"/>
        <v>61416</v>
      </c>
      <c r="B654" s="8"/>
      <c r="C654" s="8">
        <f t="shared" si="22"/>
        <v>45518</v>
      </c>
    </row>
    <row r="655" spans="1:3" x14ac:dyDescent="0.35">
      <c r="A655" s="8">
        <f t="shared" si="21"/>
        <v>61430</v>
      </c>
      <c r="B655" s="8"/>
      <c r="C655" s="8">
        <f t="shared" si="22"/>
        <v>45519</v>
      </c>
    </row>
    <row r="656" spans="1:3" x14ac:dyDescent="0.35">
      <c r="A656" s="8">
        <f t="shared" si="21"/>
        <v>61484</v>
      </c>
      <c r="B656" s="8"/>
      <c r="C656" s="8">
        <f t="shared" si="22"/>
        <v>45520</v>
      </c>
    </row>
    <row r="657" spans="1:3" x14ac:dyDescent="0.35">
      <c r="A657" s="8">
        <f t="shared" si="21"/>
        <v>61492</v>
      </c>
      <c r="B657" s="8"/>
      <c r="C657" s="8">
        <f t="shared" si="22"/>
        <v>45523</v>
      </c>
    </row>
    <row r="658" spans="1:3" x14ac:dyDescent="0.35">
      <c r="A658" s="8">
        <f t="shared" si="21"/>
        <v>61526</v>
      </c>
      <c r="B658" s="8"/>
      <c r="C658" s="8">
        <f t="shared" si="22"/>
        <v>45524</v>
      </c>
    </row>
    <row r="659" spans="1:3" x14ac:dyDescent="0.35">
      <c r="A659" s="8">
        <f t="shared" si="21"/>
        <v>61671</v>
      </c>
      <c r="B659" s="8"/>
      <c r="C659" s="8">
        <f t="shared" si="22"/>
        <v>45525</v>
      </c>
    </row>
    <row r="660" spans="1:3" x14ac:dyDescent="0.35">
      <c r="A660" s="8">
        <f t="shared" si="21"/>
        <v>61729</v>
      </c>
      <c r="B660" s="8"/>
      <c r="C660" s="8">
        <f t="shared" si="22"/>
        <v>45526</v>
      </c>
    </row>
    <row r="661" spans="1:3" x14ac:dyDescent="0.35">
      <c r="A661" s="8">
        <f t="shared" si="21"/>
        <v>61730</v>
      </c>
      <c r="B661" s="8"/>
      <c r="C661" s="8">
        <f t="shared" si="22"/>
        <v>45527</v>
      </c>
    </row>
    <row r="662" spans="1:3" x14ac:dyDescent="0.35">
      <c r="A662" s="8">
        <f t="shared" si="21"/>
        <v>61731</v>
      </c>
      <c r="B662" s="8"/>
      <c r="C662" s="8">
        <f t="shared" si="22"/>
        <v>45530</v>
      </c>
    </row>
    <row r="663" spans="1:3" x14ac:dyDescent="0.35">
      <c r="A663" s="8">
        <f t="shared" si="21"/>
        <v>61732</v>
      </c>
      <c r="B663" s="8"/>
      <c r="C663" s="8">
        <f t="shared" si="22"/>
        <v>45531</v>
      </c>
    </row>
    <row r="664" spans="1:3" x14ac:dyDescent="0.35">
      <c r="A664" s="8">
        <f t="shared" si="21"/>
        <v>61733</v>
      </c>
      <c r="B664" s="8"/>
      <c r="C664" s="8">
        <f t="shared" si="22"/>
        <v>45532</v>
      </c>
    </row>
    <row r="665" spans="1:3" x14ac:dyDescent="0.35">
      <c r="A665" s="8">
        <f t="shared" si="21"/>
        <v>61734</v>
      </c>
      <c r="B665" s="8"/>
      <c r="C665" s="8">
        <f t="shared" si="22"/>
        <v>45533</v>
      </c>
    </row>
    <row r="666" spans="1:3" x14ac:dyDescent="0.35">
      <c r="A666" s="8">
        <f t="shared" si="21"/>
        <v>61735</v>
      </c>
      <c r="B666" s="8"/>
      <c r="C666" s="8">
        <f t="shared" si="22"/>
        <v>45534</v>
      </c>
    </row>
    <row r="667" spans="1:3" x14ac:dyDescent="0.35">
      <c r="A667" s="8">
        <f t="shared" si="21"/>
        <v>61736</v>
      </c>
      <c r="B667" s="8"/>
      <c r="C667" s="8">
        <f t="shared" si="22"/>
        <v>45537</v>
      </c>
    </row>
    <row r="668" spans="1:3" x14ac:dyDescent="0.35">
      <c r="A668" s="8">
        <f t="shared" si="21"/>
        <v>61782</v>
      </c>
      <c r="B668" s="8"/>
      <c r="C668" s="8">
        <f t="shared" si="22"/>
        <v>45538</v>
      </c>
    </row>
    <row r="669" spans="1:3" x14ac:dyDescent="0.35">
      <c r="A669" s="8">
        <f t="shared" si="21"/>
        <v>61795</v>
      </c>
      <c r="B669" s="8"/>
      <c r="C669" s="8">
        <f t="shared" si="22"/>
        <v>45539</v>
      </c>
    </row>
    <row r="670" spans="1:3" x14ac:dyDescent="0.35">
      <c r="A670" s="8">
        <f t="shared" si="21"/>
        <v>61849</v>
      </c>
      <c r="B670" s="8"/>
      <c r="C670" s="8">
        <f t="shared" si="22"/>
        <v>45540</v>
      </c>
    </row>
    <row r="671" spans="1:3" x14ac:dyDescent="0.35">
      <c r="A671" s="8">
        <f t="shared" si="21"/>
        <v>61857</v>
      </c>
      <c r="B671" s="8"/>
      <c r="C671" s="8">
        <f t="shared" si="22"/>
        <v>45541</v>
      </c>
    </row>
    <row r="672" spans="1:3" x14ac:dyDescent="0.35">
      <c r="A672" s="8">
        <f t="shared" si="21"/>
        <v>61891</v>
      </c>
      <c r="B672" s="8"/>
      <c r="C672" s="8">
        <f t="shared" si="22"/>
        <v>45544</v>
      </c>
    </row>
    <row r="673" spans="1:3" x14ac:dyDescent="0.35">
      <c r="A673" s="8">
        <f t="shared" si="21"/>
        <v>62036</v>
      </c>
      <c r="B673" s="8"/>
      <c r="C673" s="8">
        <f t="shared" si="22"/>
        <v>45545</v>
      </c>
    </row>
    <row r="674" spans="1:3" x14ac:dyDescent="0.35">
      <c r="A674" s="8">
        <f t="shared" si="21"/>
        <v>62094</v>
      </c>
      <c r="B674" s="8"/>
      <c r="C674" s="8">
        <f t="shared" si="22"/>
        <v>45546</v>
      </c>
    </row>
    <row r="675" spans="1:3" x14ac:dyDescent="0.35">
      <c r="A675" s="8">
        <f t="shared" si="21"/>
        <v>62095</v>
      </c>
      <c r="B675" s="8"/>
      <c r="C675" s="8">
        <f t="shared" si="22"/>
        <v>45547</v>
      </c>
    </row>
    <row r="676" spans="1:3" x14ac:dyDescent="0.35">
      <c r="A676" s="8">
        <f t="shared" si="21"/>
        <v>62096</v>
      </c>
      <c r="B676" s="8"/>
      <c r="C676" s="8">
        <f t="shared" si="22"/>
        <v>45548</v>
      </c>
    </row>
    <row r="677" spans="1:3" x14ac:dyDescent="0.35">
      <c r="A677" s="8">
        <f t="shared" si="21"/>
        <v>62097</v>
      </c>
      <c r="B677" s="8"/>
      <c r="C677" s="8">
        <f t="shared" si="22"/>
        <v>45551</v>
      </c>
    </row>
    <row r="678" spans="1:3" x14ac:dyDescent="0.35">
      <c r="A678" s="8">
        <f t="shared" si="21"/>
        <v>62098</v>
      </c>
      <c r="B678" s="8"/>
      <c r="C678" s="8">
        <f t="shared" si="22"/>
        <v>45552</v>
      </c>
    </row>
    <row r="679" spans="1:3" x14ac:dyDescent="0.35">
      <c r="A679" s="8">
        <f t="shared" si="21"/>
        <v>62099</v>
      </c>
      <c r="B679" s="8"/>
      <c r="C679" s="8">
        <f t="shared" si="22"/>
        <v>45553</v>
      </c>
    </row>
    <row r="680" spans="1:3" x14ac:dyDescent="0.35">
      <c r="A680" s="8">
        <f t="shared" si="21"/>
        <v>62100</v>
      </c>
      <c r="B680" s="8"/>
      <c r="C680" s="8">
        <f t="shared" si="22"/>
        <v>45554</v>
      </c>
    </row>
    <row r="681" spans="1:3" x14ac:dyDescent="0.35">
      <c r="A681" s="8">
        <f t="shared" si="21"/>
        <v>62101</v>
      </c>
      <c r="B681" s="8"/>
      <c r="C681" s="8">
        <f t="shared" si="22"/>
        <v>45555</v>
      </c>
    </row>
    <row r="682" spans="1:3" x14ac:dyDescent="0.35">
      <c r="A682" s="8">
        <f t="shared" si="21"/>
        <v>62147</v>
      </c>
      <c r="B682" s="8"/>
      <c r="C682" s="8">
        <f t="shared" si="22"/>
        <v>45558</v>
      </c>
    </row>
    <row r="683" spans="1:3" x14ac:dyDescent="0.35">
      <c r="A683" s="8">
        <f t="shared" si="21"/>
        <v>62160</v>
      </c>
      <c r="B683" s="8"/>
      <c r="C683" s="8">
        <f t="shared" si="22"/>
        <v>45559</v>
      </c>
    </row>
    <row r="684" spans="1:3" x14ac:dyDescent="0.35">
      <c r="A684" s="8">
        <f t="shared" si="21"/>
        <v>62214</v>
      </c>
      <c r="B684" s="8"/>
      <c r="C684" s="8">
        <f t="shared" si="22"/>
        <v>45560</v>
      </c>
    </row>
    <row r="685" spans="1:3" x14ac:dyDescent="0.35">
      <c r="A685" s="8">
        <f t="shared" si="21"/>
        <v>62222</v>
      </c>
      <c r="B685" s="8"/>
      <c r="C685" s="8">
        <f t="shared" si="22"/>
        <v>45561</v>
      </c>
    </row>
    <row r="686" spans="1:3" x14ac:dyDescent="0.35">
      <c r="A686" s="8">
        <f t="shared" si="21"/>
        <v>62256</v>
      </c>
      <c r="B686" s="8"/>
      <c r="C686" s="8">
        <f t="shared" si="22"/>
        <v>45562</v>
      </c>
    </row>
    <row r="687" spans="1:3" x14ac:dyDescent="0.35">
      <c r="A687" s="8">
        <f t="shared" si="21"/>
        <v>62401</v>
      </c>
      <c r="B687" s="8"/>
      <c r="C687" s="8">
        <f t="shared" si="22"/>
        <v>45565</v>
      </c>
    </row>
    <row r="688" spans="1:3" x14ac:dyDescent="0.35">
      <c r="C688" s="8">
        <f t="shared" si="22"/>
        <v>45566</v>
      </c>
    </row>
    <row r="689" spans="3:3" x14ac:dyDescent="0.35">
      <c r="C689" s="8">
        <f t="shared" si="22"/>
        <v>45567</v>
      </c>
    </row>
    <row r="690" spans="3:3" x14ac:dyDescent="0.35">
      <c r="C690" s="8">
        <f t="shared" si="22"/>
        <v>45568</v>
      </c>
    </row>
    <row r="691" spans="3:3" x14ac:dyDescent="0.35">
      <c r="C691" s="8">
        <f t="shared" si="22"/>
        <v>45569</v>
      </c>
    </row>
    <row r="692" spans="3:3" x14ac:dyDescent="0.35">
      <c r="C692" s="8">
        <f t="shared" si="22"/>
        <v>45572</v>
      </c>
    </row>
    <row r="693" spans="3:3" x14ac:dyDescent="0.35">
      <c r="C693" s="8">
        <f t="shared" si="22"/>
        <v>45573</v>
      </c>
    </row>
    <row r="694" spans="3:3" x14ac:dyDescent="0.35">
      <c r="C694" s="8">
        <f t="shared" si="22"/>
        <v>45574</v>
      </c>
    </row>
    <row r="695" spans="3:3" x14ac:dyDescent="0.35">
      <c r="C695" s="8">
        <f t="shared" si="22"/>
        <v>45575</v>
      </c>
    </row>
    <row r="696" spans="3:3" x14ac:dyDescent="0.35">
      <c r="C696" s="8">
        <f t="shared" si="22"/>
        <v>45576</v>
      </c>
    </row>
    <row r="697" spans="3:3" x14ac:dyDescent="0.35">
      <c r="C697" s="8">
        <f t="shared" si="22"/>
        <v>45579</v>
      </c>
    </row>
    <row r="698" spans="3:3" x14ac:dyDescent="0.35">
      <c r="C698" s="8">
        <f t="shared" si="22"/>
        <v>45580</v>
      </c>
    </row>
    <row r="699" spans="3:3" x14ac:dyDescent="0.35">
      <c r="C699" s="8">
        <f t="shared" si="22"/>
        <v>45581</v>
      </c>
    </row>
    <row r="700" spans="3:3" x14ac:dyDescent="0.35">
      <c r="C700" s="8">
        <f t="shared" si="22"/>
        <v>45582</v>
      </c>
    </row>
    <row r="701" spans="3:3" x14ac:dyDescent="0.35">
      <c r="C701" s="8">
        <f t="shared" si="22"/>
        <v>45583</v>
      </c>
    </row>
    <row r="702" spans="3:3" x14ac:dyDescent="0.35">
      <c r="C702" s="8">
        <f t="shared" si="22"/>
        <v>45586</v>
      </c>
    </row>
    <row r="703" spans="3:3" x14ac:dyDescent="0.35">
      <c r="C703" s="8">
        <f t="shared" si="22"/>
        <v>45587</v>
      </c>
    </row>
    <row r="704" spans="3:3" x14ac:dyDescent="0.35">
      <c r="C704" s="8">
        <f t="shared" si="22"/>
        <v>45588</v>
      </c>
    </row>
    <row r="705" spans="3:3" x14ac:dyDescent="0.35">
      <c r="C705" s="8">
        <f t="shared" si="22"/>
        <v>45589</v>
      </c>
    </row>
    <row r="706" spans="3:3" x14ac:dyDescent="0.35">
      <c r="C706" s="8">
        <f t="shared" si="22"/>
        <v>45590</v>
      </c>
    </row>
    <row r="707" spans="3:3" x14ac:dyDescent="0.35">
      <c r="C707" s="8">
        <f t="shared" si="22"/>
        <v>45593</v>
      </c>
    </row>
    <row r="708" spans="3:3" x14ac:dyDescent="0.35">
      <c r="C708" s="8">
        <f t="shared" ref="C708:C771" si="23">WORKDAY.INTL(C707,1,1,$A$2:$A$687)</f>
        <v>45594</v>
      </c>
    </row>
    <row r="709" spans="3:3" x14ac:dyDescent="0.35">
      <c r="C709" s="8">
        <f t="shared" si="23"/>
        <v>45595</v>
      </c>
    </row>
    <row r="710" spans="3:3" x14ac:dyDescent="0.35">
      <c r="C710" s="8">
        <f t="shared" si="23"/>
        <v>45596</v>
      </c>
    </row>
    <row r="711" spans="3:3" x14ac:dyDescent="0.35">
      <c r="C711" s="8">
        <f t="shared" si="23"/>
        <v>45597</v>
      </c>
    </row>
    <row r="712" spans="3:3" x14ac:dyDescent="0.35">
      <c r="C712" s="8">
        <f t="shared" si="23"/>
        <v>45601</v>
      </c>
    </row>
    <row r="713" spans="3:3" x14ac:dyDescent="0.35">
      <c r="C713" s="8">
        <f t="shared" si="23"/>
        <v>45602</v>
      </c>
    </row>
    <row r="714" spans="3:3" x14ac:dyDescent="0.35">
      <c r="C714" s="8">
        <f t="shared" si="23"/>
        <v>45603</v>
      </c>
    </row>
    <row r="715" spans="3:3" x14ac:dyDescent="0.35">
      <c r="C715" s="8">
        <f t="shared" si="23"/>
        <v>45604</v>
      </c>
    </row>
    <row r="716" spans="3:3" x14ac:dyDescent="0.35">
      <c r="C716" s="8">
        <f t="shared" si="23"/>
        <v>45607</v>
      </c>
    </row>
    <row r="717" spans="3:3" x14ac:dyDescent="0.35">
      <c r="C717" s="8">
        <f t="shared" si="23"/>
        <v>45608</v>
      </c>
    </row>
    <row r="718" spans="3:3" x14ac:dyDescent="0.35">
      <c r="C718" s="8">
        <f t="shared" si="23"/>
        <v>45609</v>
      </c>
    </row>
    <row r="719" spans="3:3" x14ac:dyDescent="0.35">
      <c r="C719" s="8">
        <f t="shared" si="23"/>
        <v>45610</v>
      </c>
    </row>
    <row r="720" spans="3:3" x14ac:dyDescent="0.35">
      <c r="C720" s="8">
        <f t="shared" si="23"/>
        <v>45611</v>
      </c>
    </row>
    <row r="721" spans="3:3" x14ac:dyDescent="0.35">
      <c r="C721" s="8">
        <f t="shared" si="23"/>
        <v>45614</v>
      </c>
    </row>
    <row r="722" spans="3:3" x14ac:dyDescent="0.35">
      <c r="C722" s="8">
        <f t="shared" si="23"/>
        <v>45615</v>
      </c>
    </row>
    <row r="723" spans="3:3" x14ac:dyDescent="0.35">
      <c r="C723" s="8">
        <f t="shared" si="23"/>
        <v>45616</v>
      </c>
    </row>
    <row r="724" spans="3:3" x14ac:dyDescent="0.35">
      <c r="C724" s="8">
        <f t="shared" si="23"/>
        <v>45617</v>
      </c>
    </row>
    <row r="725" spans="3:3" x14ac:dyDescent="0.35">
      <c r="C725" s="8">
        <f t="shared" si="23"/>
        <v>45618</v>
      </c>
    </row>
    <row r="726" spans="3:3" x14ac:dyDescent="0.35">
      <c r="C726" s="8">
        <f t="shared" si="23"/>
        <v>45621</v>
      </c>
    </row>
    <row r="727" spans="3:3" x14ac:dyDescent="0.35">
      <c r="C727" s="8">
        <f t="shared" si="23"/>
        <v>45622</v>
      </c>
    </row>
    <row r="728" spans="3:3" x14ac:dyDescent="0.35">
      <c r="C728" s="8">
        <f t="shared" si="23"/>
        <v>45623</v>
      </c>
    </row>
    <row r="729" spans="3:3" x14ac:dyDescent="0.35">
      <c r="C729" s="8">
        <f t="shared" si="23"/>
        <v>45624</v>
      </c>
    </row>
    <row r="730" spans="3:3" x14ac:dyDescent="0.35">
      <c r="C730" s="8">
        <f t="shared" si="23"/>
        <v>45625</v>
      </c>
    </row>
    <row r="731" spans="3:3" x14ac:dyDescent="0.35">
      <c r="C731" s="8">
        <f t="shared" si="23"/>
        <v>45628</v>
      </c>
    </row>
    <row r="732" spans="3:3" x14ac:dyDescent="0.35">
      <c r="C732" s="8">
        <f t="shared" si="23"/>
        <v>45629</v>
      </c>
    </row>
    <row r="733" spans="3:3" x14ac:dyDescent="0.35">
      <c r="C733" s="8">
        <f t="shared" si="23"/>
        <v>45630</v>
      </c>
    </row>
    <row r="734" spans="3:3" x14ac:dyDescent="0.35">
      <c r="C734" s="8">
        <f t="shared" si="23"/>
        <v>45631</v>
      </c>
    </row>
    <row r="735" spans="3:3" x14ac:dyDescent="0.35">
      <c r="C735" s="8">
        <f t="shared" si="23"/>
        <v>45632</v>
      </c>
    </row>
    <row r="736" spans="3:3" x14ac:dyDescent="0.35">
      <c r="C736" s="8">
        <f t="shared" si="23"/>
        <v>45635</v>
      </c>
    </row>
    <row r="737" spans="3:3" x14ac:dyDescent="0.35">
      <c r="C737" s="8">
        <f t="shared" si="23"/>
        <v>45636</v>
      </c>
    </row>
    <row r="738" spans="3:3" x14ac:dyDescent="0.35">
      <c r="C738" s="8">
        <f t="shared" si="23"/>
        <v>45637</v>
      </c>
    </row>
    <row r="739" spans="3:3" x14ac:dyDescent="0.35">
      <c r="C739" s="8">
        <f t="shared" si="23"/>
        <v>45638</v>
      </c>
    </row>
    <row r="740" spans="3:3" x14ac:dyDescent="0.35">
      <c r="C740" s="8">
        <f t="shared" si="23"/>
        <v>45639</v>
      </c>
    </row>
    <row r="741" spans="3:3" x14ac:dyDescent="0.35">
      <c r="C741" s="8">
        <f t="shared" si="23"/>
        <v>45642</v>
      </c>
    </row>
    <row r="742" spans="3:3" x14ac:dyDescent="0.35">
      <c r="C742" s="8">
        <f t="shared" si="23"/>
        <v>45643</v>
      </c>
    </row>
    <row r="743" spans="3:3" x14ac:dyDescent="0.35">
      <c r="C743" s="8">
        <f t="shared" si="23"/>
        <v>45644</v>
      </c>
    </row>
    <row r="744" spans="3:3" x14ac:dyDescent="0.35">
      <c r="C744" s="8">
        <f t="shared" si="23"/>
        <v>45645</v>
      </c>
    </row>
    <row r="745" spans="3:3" x14ac:dyDescent="0.35">
      <c r="C745" s="8">
        <f t="shared" si="23"/>
        <v>45646</v>
      </c>
    </row>
    <row r="746" spans="3:3" x14ac:dyDescent="0.35">
      <c r="C746" s="8">
        <f t="shared" si="23"/>
        <v>45649</v>
      </c>
    </row>
    <row r="747" spans="3:3" x14ac:dyDescent="0.35">
      <c r="C747" s="8">
        <f t="shared" si="23"/>
        <v>45650</v>
      </c>
    </row>
    <row r="748" spans="3:3" x14ac:dyDescent="0.35">
      <c r="C748" s="8">
        <f t="shared" si="23"/>
        <v>45651</v>
      </c>
    </row>
    <row r="749" spans="3:3" x14ac:dyDescent="0.35">
      <c r="C749" s="8">
        <f t="shared" si="23"/>
        <v>45652</v>
      </c>
    </row>
    <row r="750" spans="3:3" x14ac:dyDescent="0.35">
      <c r="C750" s="8">
        <f t="shared" si="23"/>
        <v>45653</v>
      </c>
    </row>
    <row r="751" spans="3:3" x14ac:dyDescent="0.35">
      <c r="C751" s="8">
        <f t="shared" si="23"/>
        <v>45656</v>
      </c>
    </row>
    <row r="752" spans="3:3" x14ac:dyDescent="0.35">
      <c r="C752" s="8">
        <f t="shared" si="23"/>
        <v>45657</v>
      </c>
    </row>
    <row r="753" spans="3:3" x14ac:dyDescent="0.35">
      <c r="C753" s="8">
        <f t="shared" si="23"/>
        <v>45666</v>
      </c>
    </row>
    <row r="754" spans="3:3" x14ac:dyDescent="0.35">
      <c r="C754" s="8">
        <f t="shared" si="23"/>
        <v>45667</v>
      </c>
    </row>
    <row r="755" spans="3:3" x14ac:dyDescent="0.35">
      <c r="C755" s="8">
        <f t="shared" si="23"/>
        <v>45670</v>
      </c>
    </row>
    <row r="756" spans="3:3" x14ac:dyDescent="0.35">
      <c r="C756" s="8">
        <f t="shared" si="23"/>
        <v>45671</v>
      </c>
    </row>
    <row r="757" spans="3:3" x14ac:dyDescent="0.35">
      <c r="C757" s="8">
        <f t="shared" si="23"/>
        <v>45672</v>
      </c>
    </row>
    <row r="758" spans="3:3" x14ac:dyDescent="0.35">
      <c r="C758" s="8">
        <f t="shared" si="23"/>
        <v>45673</v>
      </c>
    </row>
    <row r="759" spans="3:3" x14ac:dyDescent="0.35">
      <c r="C759" s="8">
        <f t="shared" si="23"/>
        <v>45674</v>
      </c>
    </row>
    <row r="760" spans="3:3" x14ac:dyDescent="0.35">
      <c r="C760" s="8">
        <f t="shared" si="23"/>
        <v>45677</v>
      </c>
    </row>
    <row r="761" spans="3:3" x14ac:dyDescent="0.35">
      <c r="C761" s="8">
        <f t="shared" si="23"/>
        <v>45678</v>
      </c>
    </row>
    <row r="762" spans="3:3" x14ac:dyDescent="0.35">
      <c r="C762" s="8">
        <f t="shared" si="23"/>
        <v>45679</v>
      </c>
    </row>
    <row r="763" spans="3:3" x14ac:dyDescent="0.35">
      <c r="C763" s="8">
        <f t="shared" si="23"/>
        <v>45680</v>
      </c>
    </row>
    <row r="764" spans="3:3" x14ac:dyDescent="0.35">
      <c r="C764" s="8">
        <f t="shared" si="23"/>
        <v>45681</v>
      </c>
    </row>
    <row r="765" spans="3:3" x14ac:dyDescent="0.35">
      <c r="C765" s="8">
        <f t="shared" si="23"/>
        <v>45684</v>
      </c>
    </row>
    <row r="766" spans="3:3" x14ac:dyDescent="0.35">
      <c r="C766" s="8">
        <f t="shared" si="23"/>
        <v>45685</v>
      </c>
    </row>
    <row r="767" spans="3:3" x14ac:dyDescent="0.35">
      <c r="C767" s="8">
        <f t="shared" si="23"/>
        <v>45686</v>
      </c>
    </row>
    <row r="768" spans="3:3" x14ac:dyDescent="0.35">
      <c r="C768" s="8">
        <f t="shared" si="23"/>
        <v>45687</v>
      </c>
    </row>
    <row r="769" spans="3:3" x14ac:dyDescent="0.35">
      <c r="C769" s="8">
        <f t="shared" si="23"/>
        <v>45688</v>
      </c>
    </row>
    <row r="770" spans="3:3" x14ac:dyDescent="0.35">
      <c r="C770" s="8">
        <f t="shared" si="23"/>
        <v>45691</v>
      </c>
    </row>
    <row r="771" spans="3:3" x14ac:dyDescent="0.35">
      <c r="C771" s="8">
        <f t="shared" si="23"/>
        <v>45692</v>
      </c>
    </row>
    <row r="772" spans="3:3" x14ac:dyDescent="0.35">
      <c r="C772" s="8">
        <f t="shared" ref="C772:C835" si="24">WORKDAY.INTL(C771,1,1,$A$2:$A$687)</f>
        <v>45693</v>
      </c>
    </row>
    <row r="773" spans="3:3" x14ac:dyDescent="0.35">
      <c r="C773" s="8">
        <f t="shared" si="24"/>
        <v>45694</v>
      </c>
    </row>
    <row r="774" spans="3:3" x14ac:dyDescent="0.35">
      <c r="C774" s="8">
        <f t="shared" si="24"/>
        <v>45695</v>
      </c>
    </row>
    <row r="775" spans="3:3" x14ac:dyDescent="0.35">
      <c r="C775" s="8">
        <f t="shared" si="24"/>
        <v>45698</v>
      </c>
    </row>
    <row r="776" spans="3:3" x14ac:dyDescent="0.35">
      <c r="C776" s="8">
        <f t="shared" si="24"/>
        <v>45699</v>
      </c>
    </row>
    <row r="777" spans="3:3" x14ac:dyDescent="0.35">
      <c r="C777" s="8">
        <f t="shared" si="24"/>
        <v>45700</v>
      </c>
    </row>
    <row r="778" spans="3:3" x14ac:dyDescent="0.35">
      <c r="C778" s="8">
        <f t="shared" si="24"/>
        <v>45701</v>
      </c>
    </row>
    <row r="779" spans="3:3" x14ac:dyDescent="0.35">
      <c r="C779" s="8">
        <f t="shared" si="24"/>
        <v>45702</v>
      </c>
    </row>
    <row r="780" spans="3:3" x14ac:dyDescent="0.35">
      <c r="C780" s="8">
        <f t="shared" si="24"/>
        <v>45705</v>
      </c>
    </row>
    <row r="781" spans="3:3" x14ac:dyDescent="0.35">
      <c r="C781" s="8">
        <f t="shared" si="24"/>
        <v>45706</v>
      </c>
    </row>
    <row r="782" spans="3:3" x14ac:dyDescent="0.35">
      <c r="C782" s="8">
        <f t="shared" si="24"/>
        <v>45707</v>
      </c>
    </row>
    <row r="783" spans="3:3" x14ac:dyDescent="0.35">
      <c r="C783" s="8">
        <f t="shared" si="24"/>
        <v>45708</v>
      </c>
    </row>
    <row r="784" spans="3:3" x14ac:dyDescent="0.35">
      <c r="C784" s="8">
        <f t="shared" si="24"/>
        <v>45709</v>
      </c>
    </row>
    <row r="785" spans="3:3" x14ac:dyDescent="0.35">
      <c r="C785" s="8">
        <f t="shared" si="24"/>
        <v>45712</v>
      </c>
    </row>
    <row r="786" spans="3:3" x14ac:dyDescent="0.35">
      <c r="C786" s="8">
        <f t="shared" si="24"/>
        <v>45713</v>
      </c>
    </row>
    <row r="787" spans="3:3" x14ac:dyDescent="0.35">
      <c r="C787" s="8">
        <f t="shared" si="24"/>
        <v>45714</v>
      </c>
    </row>
    <row r="788" spans="3:3" x14ac:dyDescent="0.35">
      <c r="C788" s="8">
        <f t="shared" si="24"/>
        <v>45715</v>
      </c>
    </row>
    <row r="789" spans="3:3" x14ac:dyDescent="0.35">
      <c r="C789" s="8">
        <f t="shared" si="24"/>
        <v>45716</v>
      </c>
    </row>
    <row r="790" spans="3:3" x14ac:dyDescent="0.35">
      <c r="C790" s="8">
        <f t="shared" si="24"/>
        <v>45719</v>
      </c>
    </row>
    <row r="791" spans="3:3" x14ac:dyDescent="0.35">
      <c r="C791" s="8">
        <f t="shared" si="24"/>
        <v>45720</v>
      </c>
    </row>
    <row r="792" spans="3:3" x14ac:dyDescent="0.35">
      <c r="C792" s="8">
        <f t="shared" si="24"/>
        <v>45721</v>
      </c>
    </row>
    <row r="793" spans="3:3" x14ac:dyDescent="0.35">
      <c r="C793" s="8">
        <f t="shared" si="24"/>
        <v>45722</v>
      </c>
    </row>
    <row r="794" spans="3:3" x14ac:dyDescent="0.35">
      <c r="C794" s="8">
        <f t="shared" si="24"/>
        <v>45723</v>
      </c>
    </row>
    <row r="795" spans="3:3" x14ac:dyDescent="0.35">
      <c r="C795" s="8">
        <f t="shared" si="24"/>
        <v>45726</v>
      </c>
    </row>
    <row r="796" spans="3:3" x14ac:dyDescent="0.35">
      <c r="C796" s="8">
        <f t="shared" si="24"/>
        <v>45727</v>
      </c>
    </row>
    <row r="797" spans="3:3" x14ac:dyDescent="0.35">
      <c r="C797" s="8">
        <f t="shared" si="24"/>
        <v>45728</v>
      </c>
    </row>
    <row r="798" spans="3:3" x14ac:dyDescent="0.35">
      <c r="C798" s="8">
        <f t="shared" si="24"/>
        <v>45729</v>
      </c>
    </row>
    <row r="799" spans="3:3" x14ac:dyDescent="0.35">
      <c r="C799" s="8">
        <f t="shared" si="24"/>
        <v>45730</v>
      </c>
    </row>
    <row r="800" spans="3:3" x14ac:dyDescent="0.35">
      <c r="C800" s="8">
        <f t="shared" si="24"/>
        <v>45733</v>
      </c>
    </row>
    <row r="801" spans="3:3" x14ac:dyDescent="0.35">
      <c r="C801" s="8">
        <f t="shared" si="24"/>
        <v>45734</v>
      </c>
    </row>
    <row r="802" spans="3:3" x14ac:dyDescent="0.35">
      <c r="C802" s="8">
        <f t="shared" si="24"/>
        <v>45735</v>
      </c>
    </row>
    <row r="803" spans="3:3" x14ac:dyDescent="0.35">
      <c r="C803" s="8">
        <f t="shared" si="24"/>
        <v>45736</v>
      </c>
    </row>
    <row r="804" spans="3:3" x14ac:dyDescent="0.35">
      <c r="C804" s="8">
        <f t="shared" si="24"/>
        <v>45737</v>
      </c>
    </row>
    <row r="805" spans="3:3" x14ac:dyDescent="0.35">
      <c r="C805" s="8">
        <f t="shared" si="24"/>
        <v>45740</v>
      </c>
    </row>
    <row r="806" spans="3:3" x14ac:dyDescent="0.35">
      <c r="C806" s="8">
        <f t="shared" si="24"/>
        <v>45741</v>
      </c>
    </row>
    <row r="807" spans="3:3" x14ac:dyDescent="0.35">
      <c r="C807" s="8">
        <f t="shared" si="24"/>
        <v>45742</v>
      </c>
    </row>
    <row r="808" spans="3:3" x14ac:dyDescent="0.35">
      <c r="C808" s="8">
        <f t="shared" si="24"/>
        <v>45743</v>
      </c>
    </row>
    <row r="809" spans="3:3" x14ac:dyDescent="0.35">
      <c r="C809" s="8">
        <f t="shared" si="24"/>
        <v>45744</v>
      </c>
    </row>
    <row r="810" spans="3:3" x14ac:dyDescent="0.35">
      <c r="C810" s="8">
        <f t="shared" si="24"/>
        <v>45747</v>
      </c>
    </row>
    <row r="811" spans="3:3" x14ac:dyDescent="0.35">
      <c r="C811" s="8">
        <f t="shared" si="24"/>
        <v>45748</v>
      </c>
    </row>
    <row r="812" spans="3:3" x14ac:dyDescent="0.35">
      <c r="C812" s="8">
        <f t="shared" si="24"/>
        <v>45749</v>
      </c>
    </row>
    <row r="813" spans="3:3" x14ac:dyDescent="0.35">
      <c r="C813" s="8">
        <f t="shared" si="24"/>
        <v>45750</v>
      </c>
    </row>
    <row r="814" spans="3:3" x14ac:dyDescent="0.35">
      <c r="C814" s="8">
        <f t="shared" si="24"/>
        <v>45751</v>
      </c>
    </row>
    <row r="815" spans="3:3" x14ac:dyDescent="0.35">
      <c r="C815" s="8">
        <f t="shared" si="24"/>
        <v>45754</v>
      </c>
    </row>
    <row r="816" spans="3:3" x14ac:dyDescent="0.35">
      <c r="C816" s="8">
        <f t="shared" si="24"/>
        <v>45755</v>
      </c>
    </row>
    <row r="817" spans="3:3" x14ac:dyDescent="0.35">
      <c r="C817" s="8">
        <f t="shared" si="24"/>
        <v>45756</v>
      </c>
    </row>
    <row r="818" spans="3:3" x14ac:dyDescent="0.35">
      <c r="C818" s="8">
        <f t="shared" si="24"/>
        <v>45757</v>
      </c>
    </row>
    <row r="819" spans="3:3" x14ac:dyDescent="0.35">
      <c r="C819" s="8">
        <f t="shared" si="24"/>
        <v>45758</v>
      </c>
    </row>
    <row r="820" spans="3:3" x14ac:dyDescent="0.35">
      <c r="C820" s="8">
        <f t="shared" si="24"/>
        <v>45761</v>
      </c>
    </row>
    <row r="821" spans="3:3" x14ac:dyDescent="0.35">
      <c r="C821" s="8">
        <f t="shared" si="24"/>
        <v>45762</v>
      </c>
    </row>
    <row r="822" spans="3:3" x14ac:dyDescent="0.35">
      <c r="C822" s="8">
        <f t="shared" si="24"/>
        <v>45763</v>
      </c>
    </row>
    <row r="823" spans="3:3" x14ac:dyDescent="0.35">
      <c r="C823" s="8">
        <f t="shared" si="24"/>
        <v>45764</v>
      </c>
    </row>
    <row r="824" spans="3:3" x14ac:dyDescent="0.35">
      <c r="C824" s="8">
        <f t="shared" si="24"/>
        <v>45765</v>
      </c>
    </row>
    <row r="825" spans="3:3" x14ac:dyDescent="0.35">
      <c r="C825" s="8">
        <f t="shared" si="24"/>
        <v>45768</v>
      </c>
    </row>
    <row r="826" spans="3:3" x14ac:dyDescent="0.35">
      <c r="C826" s="8">
        <f t="shared" si="24"/>
        <v>45769</v>
      </c>
    </row>
    <row r="827" spans="3:3" x14ac:dyDescent="0.35">
      <c r="C827" s="8">
        <f t="shared" si="24"/>
        <v>45770</v>
      </c>
    </row>
    <row r="828" spans="3:3" x14ac:dyDescent="0.35">
      <c r="C828" s="8">
        <f t="shared" si="24"/>
        <v>45771</v>
      </c>
    </row>
    <row r="829" spans="3:3" x14ac:dyDescent="0.35">
      <c r="C829" s="8">
        <f t="shared" si="24"/>
        <v>45772</v>
      </c>
    </row>
    <row r="830" spans="3:3" x14ac:dyDescent="0.35">
      <c r="C830" s="8">
        <f t="shared" si="24"/>
        <v>45775</v>
      </c>
    </row>
    <row r="831" spans="3:3" x14ac:dyDescent="0.35">
      <c r="C831" s="8">
        <f t="shared" si="24"/>
        <v>45776</v>
      </c>
    </row>
    <row r="832" spans="3:3" x14ac:dyDescent="0.35">
      <c r="C832" s="8">
        <f t="shared" si="24"/>
        <v>45777</v>
      </c>
    </row>
    <row r="833" spans="3:3" x14ac:dyDescent="0.35">
      <c r="C833" s="8">
        <f t="shared" si="24"/>
        <v>45779</v>
      </c>
    </row>
    <row r="834" spans="3:3" x14ac:dyDescent="0.35">
      <c r="C834" s="8">
        <f t="shared" si="24"/>
        <v>45782</v>
      </c>
    </row>
    <row r="835" spans="3:3" x14ac:dyDescent="0.35">
      <c r="C835" s="8">
        <f t="shared" si="24"/>
        <v>45783</v>
      </c>
    </row>
    <row r="836" spans="3:3" x14ac:dyDescent="0.35">
      <c r="C836" s="8">
        <f t="shared" ref="C836:C899" si="25">WORKDAY.INTL(C835,1,1,$A$2:$A$687)</f>
        <v>45784</v>
      </c>
    </row>
    <row r="837" spans="3:3" x14ac:dyDescent="0.35">
      <c r="C837" s="8">
        <f t="shared" si="25"/>
        <v>45785</v>
      </c>
    </row>
    <row r="838" spans="3:3" x14ac:dyDescent="0.35">
      <c r="C838" s="8">
        <f t="shared" si="25"/>
        <v>45789</v>
      </c>
    </row>
    <row r="839" spans="3:3" x14ac:dyDescent="0.35">
      <c r="C839" s="8">
        <f t="shared" si="25"/>
        <v>45790</v>
      </c>
    </row>
    <row r="840" spans="3:3" x14ac:dyDescent="0.35">
      <c r="C840" s="8">
        <f t="shared" si="25"/>
        <v>45791</v>
      </c>
    </row>
    <row r="841" spans="3:3" x14ac:dyDescent="0.35">
      <c r="C841" s="8">
        <f t="shared" si="25"/>
        <v>45792</v>
      </c>
    </row>
    <row r="842" spans="3:3" x14ac:dyDescent="0.35">
      <c r="C842" s="8">
        <f t="shared" si="25"/>
        <v>45793</v>
      </c>
    </row>
    <row r="843" spans="3:3" x14ac:dyDescent="0.35">
      <c r="C843" s="8">
        <f t="shared" si="25"/>
        <v>45796</v>
      </c>
    </row>
    <row r="844" spans="3:3" x14ac:dyDescent="0.35">
      <c r="C844" s="8">
        <f t="shared" si="25"/>
        <v>45797</v>
      </c>
    </row>
    <row r="845" spans="3:3" x14ac:dyDescent="0.35">
      <c r="C845" s="8">
        <f t="shared" si="25"/>
        <v>45798</v>
      </c>
    </row>
    <row r="846" spans="3:3" x14ac:dyDescent="0.35">
      <c r="C846" s="8">
        <f t="shared" si="25"/>
        <v>45799</v>
      </c>
    </row>
    <row r="847" spans="3:3" x14ac:dyDescent="0.35">
      <c r="C847" s="8">
        <f t="shared" si="25"/>
        <v>45800</v>
      </c>
    </row>
    <row r="848" spans="3:3" x14ac:dyDescent="0.35">
      <c r="C848" s="8">
        <f t="shared" si="25"/>
        <v>45803</v>
      </c>
    </row>
    <row r="849" spans="3:3" x14ac:dyDescent="0.35">
      <c r="C849" s="8">
        <f t="shared" si="25"/>
        <v>45804</v>
      </c>
    </row>
    <row r="850" spans="3:3" x14ac:dyDescent="0.35">
      <c r="C850" s="8">
        <f t="shared" si="25"/>
        <v>45805</v>
      </c>
    </row>
    <row r="851" spans="3:3" x14ac:dyDescent="0.35">
      <c r="C851" s="8">
        <f t="shared" si="25"/>
        <v>45806</v>
      </c>
    </row>
    <row r="852" spans="3:3" x14ac:dyDescent="0.35">
      <c r="C852" s="8">
        <f t="shared" si="25"/>
        <v>45807</v>
      </c>
    </row>
    <row r="853" spans="3:3" x14ac:dyDescent="0.35">
      <c r="C853" s="8">
        <f t="shared" si="25"/>
        <v>45810</v>
      </c>
    </row>
    <row r="854" spans="3:3" x14ac:dyDescent="0.35">
      <c r="C854" s="8">
        <f t="shared" si="25"/>
        <v>45811</v>
      </c>
    </row>
    <row r="855" spans="3:3" x14ac:dyDescent="0.35">
      <c r="C855" s="8">
        <f t="shared" si="25"/>
        <v>45812</v>
      </c>
    </row>
    <row r="856" spans="3:3" x14ac:dyDescent="0.35">
      <c r="C856" s="8">
        <f t="shared" si="25"/>
        <v>45813</v>
      </c>
    </row>
    <row r="857" spans="3:3" x14ac:dyDescent="0.35">
      <c r="C857" s="8">
        <f t="shared" si="25"/>
        <v>45814</v>
      </c>
    </row>
    <row r="858" spans="3:3" x14ac:dyDescent="0.35">
      <c r="C858" s="8">
        <f t="shared" si="25"/>
        <v>45817</v>
      </c>
    </row>
    <row r="859" spans="3:3" x14ac:dyDescent="0.35">
      <c r="C859" s="8">
        <f t="shared" si="25"/>
        <v>45818</v>
      </c>
    </row>
    <row r="860" spans="3:3" x14ac:dyDescent="0.35">
      <c r="C860" s="8">
        <f t="shared" si="25"/>
        <v>45819</v>
      </c>
    </row>
    <row r="861" spans="3:3" x14ac:dyDescent="0.35">
      <c r="C861" s="8">
        <f t="shared" si="25"/>
        <v>45821</v>
      </c>
    </row>
    <row r="862" spans="3:3" x14ac:dyDescent="0.35">
      <c r="C862" s="8">
        <f t="shared" si="25"/>
        <v>45824</v>
      </c>
    </row>
    <row r="863" spans="3:3" x14ac:dyDescent="0.35">
      <c r="C863" s="8">
        <f t="shared" si="25"/>
        <v>45825</v>
      </c>
    </row>
    <row r="864" spans="3:3" x14ac:dyDescent="0.35">
      <c r="C864" s="8">
        <f t="shared" si="25"/>
        <v>45826</v>
      </c>
    </row>
    <row r="865" spans="3:3" x14ac:dyDescent="0.35">
      <c r="C865" s="8">
        <f t="shared" si="25"/>
        <v>45827</v>
      </c>
    </row>
    <row r="866" spans="3:3" x14ac:dyDescent="0.35">
      <c r="C866" s="8">
        <f t="shared" si="25"/>
        <v>45828</v>
      </c>
    </row>
    <row r="867" spans="3:3" x14ac:dyDescent="0.35">
      <c r="C867" s="8">
        <f t="shared" si="25"/>
        <v>45831</v>
      </c>
    </row>
    <row r="868" spans="3:3" x14ac:dyDescent="0.35">
      <c r="C868" s="8">
        <f t="shared" si="25"/>
        <v>45832</v>
      </c>
    </row>
    <row r="869" spans="3:3" x14ac:dyDescent="0.35">
      <c r="C869" s="8">
        <f t="shared" si="25"/>
        <v>45833</v>
      </c>
    </row>
    <row r="870" spans="3:3" x14ac:dyDescent="0.35">
      <c r="C870" s="8">
        <f t="shared" si="25"/>
        <v>45834</v>
      </c>
    </row>
    <row r="871" spans="3:3" x14ac:dyDescent="0.35">
      <c r="C871" s="8">
        <f t="shared" si="25"/>
        <v>45835</v>
      </c>
    </row>
    <row r="872" spans="3:3" x14ac:dyDescent="0.35">
      <c r="C872" s="8">
        <f t="shared" si="25"/>
        <v>45838</v>
      </c>
    </row>
    <row r="873" spans="3:3" x14ac:dyDescent="0.35">
      <c r="C873" s="8">
        <f t="shared" si="25"/>
        <v>45839</v>
      </c>
    </row>
    <row r="874" spans="3:3" x14ac:dyDescent="0.35">
      <c r="C874" s="8">
        <f t="shared" si="25"/>
        <v>45840</v>
      </c>
    </row>
    <row r="875" spans="3:3" x14ac:dyDescent="0.35">
      <c r="C875" s="8">
        <f t="shared" si="25"/>
        <v>45841</v>
      </c>
    </row>
    <row r="876" spans="3:3" x14ac:dyDescent="0.35">
      <c r="C876" s="8">
        <f t="shared" si="25"/>
        <v>45842</v>
      </c>
    </row>
    <row r="877" spans="3:3" x14ac:dyDescent="0.35">
      <c r="C877" s="8">
        <f t="shared" si="25"/>
        <v>45845</v>
      </c>
    </row>
    <row r="878" spans="3:3" x14ac:dyDescent="0.35">
      <c r="C878" s="8">
        <f t="shared" si="25"/>
        <v>45846</v>
      </c>
    </row>
    <row r="879" spans="3:3" x14ac:dyDescent="0.35">
      <c r="C879" s="8">
        <f t="shared" si="25"/>
        <v>45847</v>
      </c>
    </row>
    <row r="880" spans="3:3" x14ac:dyDescent="0.35">
      <c r="C880" s="8">
        <f t="shared" si="25"/>
        <v>45848</v>
      </c>
    </row>
    <row r="881" spans="3:3" x14ac:dyDescent="0.35">
      <c r="C881" s="8">
        <f t="shared" si="25"/>
        <v>45849</v>
      </c>
    </row>
    <row r="882" spans="3:3" x14ac:dyDescent="0.35">
      <c r="C882" s="8">
        <f t="shared" si="25"/>
        <v>45852</v>
      </c>
    </row>
    <row r="883" spans="3:3" x14ac:dyDescent="0.35">
      <c r="C883" s="8">
        <f t="shared" si="25"/>
        <v>45853</v>
      </c>
    </row>
    <row r="884" spans="3:3" x14ac:dyDescent="0.35">
      <c r="C884" s="8">
        <f t="shared" si="25"/>
        <v>45854</v>
      </c>
    </row>
    <row r="885" spans="3:3" x14ac:dyDescent="0.35">
      <c r="C885" s="8">
        <f t="shared" si="25"/>
        <v>45855</v>
      </c>
    </row>
    <row r="886" spans="3:3" x14ac:dyDescent="0.35">
      <c r="C886" s="8">
        <f t="shared" si="25"/>
        <v>45856</v>
      </c>
    </row>
    <row r="887" spans="3:3" x14ac:dyDescent="0.35">
      <c r="C887" s="8">
        <f t="shared" si="25"/>
        <v>45859</v>
      </c>
    </row>
    <row r="888" spans="3:3" x14ac:dyDescent="0.35">
      <c r="C888" s="8">
        <f t="shared" si="25"/>
        <v>45860</v>
      </c>
    </row>
    <row r="889" spans="3:3" x14ac:dyDescent="0.35">
      <c r="C889" s="8">
        <f t="shared" si="25"/>
        <v>45861</v>
      </c>
    </row>
    <row r="890" spans="3:3" x14ac:dyDescent="0.35">
      <c r="C890" s="8">
        <f t="shared" si="25"/>
        <v>45862</v>
      </c>
    </row>
    <row r="891" spans="3:3" x14ac:dyDescent="0.35">
      <c r="C891" s="8">
        <f t="shared" si="25"/>
        <v>45863</v>
      </c>
    </row>
    <row r="892" spans="3:3" x14ac:dyDescent="0.35">
      <c r="C892" s="8">
        <f t="shared" si="25"/>
        <v>45866</v>
      </c>
    </row>
    <row r="893" spans="3:3" x14ac:dyDescent="0.35">
      <c r="C893" s="8">
        <f t="shared" si="25"/>
        <v>45867</v>
      </c>
    </row>
    <row r="894" spans="3:3" x14ac:dyDescent="0.35">
      <c r="C894" s="8">
        <f t="shared" si="25"/>
        <v>45868</v>
      </c>
    </row>
    <row r="895" spans="3:3" x14ac:dyDescent="0.35">
      <c r="C895" s="8">
        <f t="shared" si="25"/>
        <v>45869</v>
      </c>
    </row>
    <row r="896" spans="3:3" x14ac:dyDescent="0.35">
      <c r="C896" s="8">
        <f t="shared" si="25"/>
        <v>45870</v>
      </c>
    </row>
    <row r="897" spans="3:3" x14ac:dyDescent="0.35">
      <c r="C897" s="8">
        <f t="shared" si="25"/>
        <v>45873</v>
      </c>
    </row>
    <row r="898" spans="3:3" x14ac:dyDescent="0.35">
      <c r="C898" s="8">
        <f t="shared" si="25"/>
        <v>45874</v>
      </c>
    </row>
    <row r="899" spans="3:3" x14ac:dyDescent="0.35">
      <c r="C899" s="8">
        <f t="shared" si="25"/>
        <v>45875</v>
      </c>
    </row>
    <row r="900" spans="3:3" x14ac:dyDescent="0.35">
      <c r="C900" s="8">
        <f t="shared" ref="C900:C963" si="26">WORKDAY.INTL(C899,1,1,$A$2:$A$687)</f>
        <v>45876</v>
      </c>
    </row>
    <row r="901" spans="3:3" x14ac:dyDescent="0.35">
      <c r="C901" s="8">
        <f t="shared" si="26"/>
        <v>45877</v>
      </c>
    </row>
    <row r="902" spans="3:3" x14ac:dyDescent="0.35">
      <c r="C902" s="8">
        <f t="shared" si="26"/>
        <v>45880</v>
      </c>
    </row>
    <row r="903" spans="3:3" x14ac:dyDescent="0.35">
      <c r="C903" s="8">
        <f t="shared" si="26"/>
        <v>45881</v>
      </c>
    </row>
    <row r="904" spans="3:3" x14ac:dyDescent="0.35">
      <c r="C904" s="8">
        <f t="shared" si="26"/>
        <v>45882</v>
      </c>
    </row>
    <row r="905" spans="3:3" x14ac:dyDescent="0.35">
      <c r="C905" s="8">
        <f t="shared" si="26"/>
        <v>45883</v>
      </c>
    </row>
    <row r="906" spans="3:3" x14ac:dyDescent="0.35">
      <c r="C906" s="8">
        <f t="shared" si="26"/>
        <v>45884</v>
      </c>
    </row>
    <row r="907" spans="3:3" x14ac:dyDescent="0.35">
      <c r="C907" s="8">
        <f t="shared" si="26"/>
        <v>45887</v>
      </c>
    </row>
    <row r="908" spans="3:3" x14ac:dyDescent="0.35">
      <c r="C908" s="8">
        <f t="shared" si="26"/>
        <v>45888</v>
      </c>
    </row>
    <row r="909" spans="3:3" x14ac:dyDescent="0.35">
      <c r="C909" s="8">
        <f t="shared" si="26"/>
        <v>45889</v>
      </c>
    </row>
    <row r="910" spans="3:3" x14ac:dyDescent="0.35">
      <c r="C910" s="8">
        <f t="shared" si="26"/>
        <v>45890</v>
      </c>
    </row>
    <row r="911" spans="3:3" x14ac:dyDescent="0.35">
      <c r="C911" s="8">
        <f t="shared" si="26"/>
        <v>45891</v>
      </c>
    </row>
    <row r="912" spans="3:3" x14ac:dyDescent="0.35">
      <c r="C912" s="8">
        <f t="shared" si="26"/>
        <v>45894</v>
      </c>
    </row>
    <row r="913" spans="3:3" x14ac:dyDescent="0.35">
      <c r="C913" s="8">
        <f t="shared" si="26"/>
        <v>45895</v>
      </c>
    </row>
    <row r="914" spans="3:3" x14ac:dyDescent="0.35">
      <c r="C914" s="8">
        <f t="shared" si="26"/>
        <v>45896</v>
      </c>
    </row>
    <row r="915" spans="3:3" x14ac:dyDescent="0.35">
      <c r="C915" s="8">
        <f t="shared" si="26"/>
        <v>45897</v>
      </c>
    </row>
    <row r="916" spans="3:3" x14ac:dyDescent="0.35">
      <c r="C916" s="8">
        <f t="shared" si="26"/>
        <v>45898</v>
      </c>
    </row>
    <row r="917" spans="3:3" x14ac:dyDescent="0.35">
      <c r="C917" s="8">
        <f t="shared" si="26"/>
        <v>45901</v>
      </c>
    </row>
    <row r="918" spans="3:3" x14ac:dyDescent="0.35">
      <c r="C918" s="8">
        <f t="shared" si="26"/>
        <v>45902</v>
      </c>
    </row>
    <row r="919" spans="3:3" x14ac:dyDescent="0.35">
      <c r="C919" s="8">
        <f t="shared" si="26"/>
        <v>45903</v>
      </c>
    </row>
    <row r="920" spans="3:3" x14ac:dyDescent="0.35">
      <c r="C920" s="8">
        <f t="shared" si="26"/>
        <v>45904</v>
      </c>
    </row>
    <row r="921" spans="3:3" x14ac:dyDescent="0.35">
      <c r="C921" s="8">
        <f t="shared" si="26"/>
        <v>45905</v>
      </c>
    </row>
    <row r="922" spans="3:3" x14ac:dyDescent="0.35">
      <c r="C922" s="8">
        <f t="shared" si="26"/>
        <v>45908</v>
      </c>
    </row>
    <row r="923" spans="3:3" x14ac:dyDescent="0.35">
      <c r="C923" s="8">
        <f t="shared" si="26"/>
        <v>45909</v>
      </c>
    </row>
    <row r="924" spans="3:3" x14ac:dyDescent="0.35">
      <c r="C924" s="8">
        <f t="shared" si="26"/>
        <v>45910</v>
      </c>
    </row>
    <row r="925" spans="3:3" x14ac:dyDescent="0.35">
      <c r="C925" s="8">
        <f t="shared" si="26"/>
        <v>45911</v>
      </c>
    </row>
    <row r="926" spans="3:3" x14ac:dyDescent="0.35">
      <c r="C926" s="8">
        <f t="shared" si="26"/>
        <v>45912</v>
      </c>
    </row>
    <row r="927" spans="3:3" x14ac:dyDescent="0.35">
      <c r="C927" s="8">
        <f t="shared" si="26"/>
        <v>45915</v>
      </c>
    </row>
    <row r="928" spans="3:3" x14ac:dyDescent="0.35">
      <c r="C928" s="8">
        <f t="shared" si="26"/>
        <v>45916</v>
      </c>
    </row>
    <row r="929" spans="3:3" x14ac:dyDescent="0.35">
      <c r="C929" s="8">
        <f t="shared" si="26"/>
        <v>45917</v>
      </c>
    </row>
    <row r="930" spans="3:3" x14ac:dyDescent="0.35">
      <c r="C930" s="8">
        <f t="shared" si="26"/>
        <v>45918</v>
      </c>
    </row>
    <row r="931" spans="3:3" x14ac:dyDescent="0.35">
      <c r="C931" s="8">
        <f t="shared" si="26"/>
        <v>45919</v>
      </c>
    </row>
    <row r="932" spans="3:3" x14ac:dyDescent="0.35">
      <c r="C932" s="8">
        <f t="shared" si="26"/>
        <v>45922</v>
      </c>
    </row>
    <row r="933" spans="3:3" x14ac:dyDescent="0.35">
      <c r="C933" s="8">
        <f t="shared" si="26"/>
        <v>45923</v>
      </c>
    </row>
    <row r="934" spans="3:3" x14ac:dyDescent="0.35">
      <c r="C934" s="8">
        <f t="shared" si="26"/>
        <v>45924</v>
      </c>
    </row>
    <row r="935" spans="3:3" x14ac:dyDescent="0.35">
      <c r="C935" s="8">
        <f t="shared" si="26"/>
        <v>45925</v>
      </c>
    </row>
    <row r="936" spans="3:3" x14ac:dyDescent="0.35">
      <c r="C936" s="8">
        <f t="shared" si="26"/>
        <v>45926</v>
      </c>
    </row>
    <row r="937" spans="3:3" x14ac:dyDescent="0.35">
      <c r="C937" s="8">
        <f t="shared" si="26"/>
        <v>45929</v>
      </c>
    </row>
    <row r="938" spans="3:3" x14ac:dyDescent="0.35">
      <c r="C938" s="8">
        <f t="shared" si="26"/>
        <v>45930</v>
      </c>
    </row>
    <row r="939" spans="3:3" x14ac:dyDescent="0.35">
      <c r="C939" s="8">
        <f t="shared" si="26"/>
        <v>45931</v>
      </c>
    </row>
    <row r="940" spans="3:3" x14ac:dyDescent="0.35">
      <c r="C940" s="8">
        <f t="shared" si="26"/>
        <v>45932</v>
      </c>
    </row>
    <row r="941" spans="3:3" x14ac:dyDescent="0.35">
      <c r="C941" s="8">
        <f t="shared" si="26"/>
        <v>45933</v>
      </c>
    </row>
    <row r="942" spans="3:3" x14ac:dyDescent="0.35">
      <c r="C942" s="8">
        <f t="shared" si="26"/>
        <v>45936</v>
      </c>
    </row>
    <row r="943" spans="3:3" x14ac:dyDescent="0.35">
      <c r="C943" s="8">
        <f t="shared" si="26"/>
        <v>45937</v>
      </c>
    </row>
    <row r="944" spans="3:3" x14ac:dyDescent="0.35">
      <c r="C944" s="8">
        <f t="shared" si="26"/>
        <v>45938</v>
      </c>
    </row>
    <row r="945" spans="3:3" x14ac:dyDescent="0.35">
      <c r="C945" s="8">
        <f t="shared" si="26"/>
        <v>45939</v>
      </c>
    </row>
    <row r="946" spans="3:3" x14ac:dyDescent="0.35">
      <c r="C946" s="8">
        <f t="shared" si="26"/>
        <v>45940</v>
      </c>
    </row>
    <row r="947" spans="3:3" x14ac:dyDescent="0.35">
      <c r="C947" s="8">
        <f t="shared" si="26"/>
        <v>45943</v>
      </c>
    </row>
    <row r="948" spans="3:3" x14ac:dyDescent="0.35">
      <c r="C948" s="8">
        <f t="shared" si="26"/>
        <v>45944</v>
      </c>
    </row>
    <row r="949" spans="3:3" x14ac:dyDescent="0.35">
      <c r="C949" s="8">
        <f t="shared" si="26"/>
        <v>45945</v>
      </c>
    </row>
    <row r="950" spans="3:3" x14ac:dyDescent="0.35">
      <c r="C950" s="8">
        <f t="shared" si="26"/>
        <v>45946</v>
      </c>
    </row>
    <row r="951" spans="3:3" x14ac:dyDescent="0.35">
      <c r="C951" s="8">
        <f t="shared" si="26"/>
        <v>45947</v>
      </c>
    </row>
    <row r="952" spans="3:3" x14ac:dyDescent="0.35">
      <c r="C952" s="8">
        <f t="shared" si="26"/>
        <v>45950</v>
      </c>
    </row>
    <row r="953" spans="3:3" x14ac:dyDescent="0.35">
      <c r="C953" s="8">
        <f t="shared" si="26"/>
        <v>45951</v>
      </c>
    </row>
    <row r="954" spans="3:3" x14ac:dyDescent="0.35">
      <c r="C954" s="8">
        <f t="shared" si="26"/>
        <v>45952</v>
      </c>
    </row>
    <row r="955" spans="3:3" x14ac:dyDescent="0.35">
      <c r="C955" s="8">
        <f t="shared" si="26"/>
        <v>45953</v>
      </c>
    </row>
    <row r="956" spans="3:3" x14ac:dyDescent="0.35">
      <c r="C956" s="8">
        <f t="shared" si="26"/>
        <v>45954</v>
      </c>
    </row>
    <row r="957" spans="3:3" x14ac:dyDescent="0.35">
      <c r="C957" s="8">
        <f t="shared" si="26"/>
        <v>45957</v>
      </c>
    </row>
    <row r="958" spans="3:3" x14ac:dyDescent="0.35">
      <c r="C958" s="8">
        <f t="shared" si="26"/>
        <v>45958</v>
      </c>
    </row>
    <row r="959" spans="3:3" x14ac:dyDescent="0.35">
      <c r="C959" s="8">
        <f t="shared" si="26"/>
        <v>45959</v>
      </c>
    </row>
    <row r="960" spans="3:3" x14ac:dyDescent="0.35">
      <c r="C960" s="8">
        <f t="shared" si="26"/>
        <v>45960</v>
      </c>
    </row>
    <row r="961" spans="3:3" x14ac:dyDescent="0.35">
      <c r="C961" s="8">
        <f t="shared" si="26"/>
        <v>45961</v>
      </c>
    </row>
    <row r="962" spans="3:3" x14ac:dyDescent="0.35">
      <c r="C962" s="8">
        <f t="shared" si="26"/>
        <v>45964</v>
      </c>
    </row>
    <row r="963" spans="3:3" x14ac:dyDescent="0.35">
      <c r="C963" s="8">
        <f t="shared" si="26"/>
        <v>45966</v>
      </c>
    </row>
    <row r="964" spans="3:3" x14ac:dyDescent="0.35">
      <c r="C964" s="8">
        <f t="shared" ref="C964:C1027" si="27">WORKDAY.INTL(C963,1,1,$A$2:$A$687)</f>
        <v>45967</v>
      </c>
    </row>
    <row r="965" spans="3:3" x14ac:dyDescent="0.35">
      <c r="C965" s="8">
        <f t="shared" si="27"/>
        <v>45968</v>
      </c>
    </row>
    <row r="966" spans="3:3" x14ac:dyDescent="0.35">
      <c r="C966" s="8">
        <f t="shared" si="27"/>
        <v>45971</v>
      </c>
    </row>
    <row r="967" spans="3:3" x14ac:dyDescent="0.35">
      <c r="C967" s="8">
        <f t="shared" si="27"/>
        <v>45972</v>
      </c>
    </row>
    <row r="968" spans="3:3" x14ac:dyDescent="0.35">
      <c r="C968" s="8">
        <f t="shared" si="27"/>
        <v>45973</v>
      </c>
    </row>
    <row r="969" spans="3:3" x14ac:dyDescent="0.35">
      <c r="C969" s="8">
        <f t="shared" si="27"/>
        <v>45974</v>
      </c>
    </row>
    <row r="970" spans="3:3" x14ac:dyDescent="0.35">
      <c r="C970" s="8">
        <f t="shared" si="27"/>
        <v>45975</v>
      </c>
    </row>
    <row r="971" spans="3:3" x14ac:dyDescent="0.35">
      <c r="C971" s="8">
        <f t="shared" si="27"/>
        <v>45978</v>
      </c>
    </row>
    <row r="972" spans="3:3" x14ac:dyDescent="0.35">
      <c r="C972" s="8">
        <f t="shared" si="27"/>
        <v>45979</v>
      </c>
    </row>
    <row r="973" spans="3:3" x14ac:dyDescent="0.35">
      <c r="C973" s="8">
        <f t="shared" si="27"/>
        <v>45980</v>
      </c>
    </row>
    <row r="974" spans="3:3" x14ac:dyDescent="0.35">
      <c r="C974" s="8">
        <f t="shared" si="27"/>
        <v>45981</v>
      </c>
    </row>
    <row r="975" spans="3:3" x14ac:dyDescent="0.35">
      <c r="C975" s="8">
        <f t="shared" si="27"/>
        <v>45982</v>
      </c>
    </row>
    <row r="976" spans="3:3" x14ac:dyDescent="0.35">
      <c r="C976" s="8">
        <f t="shared" si="27"/>
        <v>45985</v>
      </c>
    </row>
    <row r="977" spans="3:3" x14ac:dyDescent="0.35">
      <c r="C977" s="8">
        <f t="shared" si="27"/>
        <v>45986</v>
      </c>
    </row>
    <row r="978" spans="3:3" x14ac:dyDescent="0.35">
      <c r="C978" s="8">
        <f t="shared" si="27"/>
        <v>45987</v>
      </c>
    </row>
    <row r="979" spans="3:3" x14ac:dyDescent="0.35">
      <c r="C979" s="8">
        <f t="shared" si="27"/>
        <v>45988</v>
      </c>
    </row>
    <row r="980" spans="3:3" x14ac:dyDescent="0.35">
      <c r="C980" s="8">
        <f t="shared" si="27"/>
        <v>45989</v>
      </c>
    </row>
    <row r="981" spans="3:3" x14ac:dyDescent="0.35">
      <c r="C981" s="8">
        <f t="shared" si="27"/>
        <v>45992</v>
      </c>
    </row>
    <row r="982" spans="3:3" x14ac:dyDescent="0.35">
      <c r="C982" s="8">
        <f t="shared" si="27"/>
        <v>45993</v>
      </c>
    </row>
    <row r="983" spans="3:3" x14ac:dyDescent="0.35">
      <c r="C983" s="8">
        <f t="shared" si="27"/>
        <v>45994</v>
      </c>
    </row>
    <row r="984" spans="3:3" x14ac:dyDescent="0.35">
      <c r="C984" s="8">
        <f t="shared" si="27"/>
        <v>45995</v>
      </c>
    </row>
    <row r="985" spans="3:3" x14ac:dyDescent="0.35">
      <c r="C985" s="8">
        <f t="shared" si="27"/>
        <v>45996</v>
      </c>
    </row>
    <row r="986" spans="3:3" x14ac:dyDescent="0.35">
      <c r="C986" s="8">
        <f t="shared" si="27"/>
        <v>45999</v>
      </c>
    </row>
    <row r="987" spans="3:3" x14ac:dyDescent="0.35">
      <c r="C987" s="8">
        <f t="shared" si="27"/>
        <v>46000</v>
      </c>
    </row>
    <row r="988" spans="3:3" x14ac:dyDescent="0.35">
      <c r="C988" s="8">
        <f t="shared" si="27"/>
        <v>46001</v>
      </c>
    </row>
    <row r="989" spans="3:3" x14ac:dyDescent="0.35">
      <c r="C989" s="8">
        <f t="shared" si="27"/>
        <v>46002</v>
      </c>
    </row>
    <row r="990" spans="3:3" x14ac:dyDescent="0.35">
      <c r="C990" s="8">
        <f t="shared" si="27"/>
        <v>46003</v>
      </c>
    </row>
    <row r="991" spans="3:3" x14ac:dyDescent="0.35">
      <c r="C991" s="8">
        <f t="shared" si="27"/>
        <v>46006</v>
      </c>
    </row>
    <row r="992" spans="3:3" x14ac:dyDescent="0.35">
      <c r="C992" s="8">
        <f t="shared" si="27"/>
        <v>46007</v>
      </c>
    </row>
    <row r="993" spans="3:3" x14ac:dyDescent="0.35">
      <c r="C993" s="8">
        <f t="shared" si="27"/>
        <v>46008</v>
      </c>
    </row>
    <row r="994" spans="3:3" x14ac:dyDescent="0.35">
      <c r="C994" s="8">
        <f t="shared" si="27"/>
        <v>46009</v>
      </c>
    </row>
    <row r="995" spans="3:3" x14ac:dyDescent="0.35">
      <c r="C995" s="8">
        <f t="shared" si="27"/>
        <v>46010</v>
      </c>
    </row>
    <row r="996" spans="3:3" x14ac:dyDescent="0.35">
      <c r="C996" s="8">
        <f t="shared" si="27"/>
        <v>46013</v>
      </c>
    </row>
    <row r="997" spans="3:3" x14ac:dyDescent="0.35">
      <c r="C997" s="8">
        <f t="shared" si="27"/>
        <v>46014</v>
      </c>
    </row>
    <row r="998" spans="3:3" x14ac:dyDescent="0.35">
      <c r="C998" s="8">
        <f t="shared" si="27"/>
        <v>46015</v>
      </c>
    </row>
    <row r="999" spans="3:3" x14ac:dyDescent="0.35">
      <c r="C999" s="8">
        <f t="shared" si="27"/>
        <v>46016</v>
      </c>
    </row>
    <row r="1000" spans="3:3" x14ac:dyDescent="0.35">
      <c r="C1000" s="8">
        <f t="shared" si="27"/>
        <v>46017</v>
      </c>
    </row>
    <row r="1001" spans="3:3" x14ac:dyDescent="0.35">
      <c r="C1001" s="8">
        <f t="shared" si="27"/>
        <v>46020</v>
      </c>
    </row>
    <row r="1002" spans="3:3" x14ac:dyDescent="0.35">
      <c r="C1002" s="8">
        <f t="shared" si="27"/>
        <v>46021</v>
      </c>
    </row>
    <row r="1003" spans="3:3" x14ac:dyDescent="0.35">
      <c r="C1003" s="8">
        <f t="shared" si="27"/>
        <v>46022</v>
      </c>
    </row>
    <row r="1004" spans="3:3" x14ac:dyDescent="0.35">
      <c r="C1004" s="8">
        <f t="shared" si="27"/>
        <v>46031</v>
      </c>
    </row>
    <row r="1005" spans="3:3" x14ac:dyDescent="0.35">
      <c r="C1005" s="8">
        <f t="shared" si="27"/>
        <v>46034</v>
      </c>
    </row>
    <row r="1006" spans="3:3" x14ac:dyDescent="0.35">
      <c r="C1006" s="8">
        <f t="shared" si="27"/>
        <v>46035</v>
      </c>
    </row>
    <row r="1007" spans="3:3" x14ac:dyDescent="0.35">
      <c r="C1007" s="8">
        <f t="shared" si="27"/>
        <v>46036</v>
      </c>
    </row>
    <row r="1008" spans="3:3" x14ac:dyDescent="0.35">
      <c r="C1008" s="8">
        <f t="shared" si="27"/>
        <v>46037</v>
      </c>
    </row>
    <row r="1009" spans="3:3" x14ac:dyDescent="0.35">
      <c r="C1009" s="8">
        <f t="shared" si="27"/>
        <v>46038</v>
      </c>
    </row>
    <row r="1010" spans="3:3" x14ac:dyDescent="0.35">
      <c r="C1010" s="8">
        <f t="shared" si="27"/>
        <v>46041</v>
      </c>
    </row>
    <row r="1011" spans="3:3" x14ac:dyDescent="0.35">
      <c r="C1011" s="8">
        <f t="shared" si="27"/>
        <v>46042</v>
      </c>
    </row>
    <row r="1012" spans="3:3" x14ac:dyDescent="0.35">
      <c r="C1012" s="8">
        <f t="shared" si="27"/>
        <v>46043</v>
      </c>
    </row>
    <row r="1013" spans="3:3" x14ac:dyDescent="0.35">
      <c r="C1013" s="8">
        <f t="shared" si="27"/>
        <v>46044</v>
      </c>
    </row>
    <row r="1014" spans="3:3" x14ac:dyDescent="0.35">
      <c r="C1014" s="8">
        <f t="shared" si="27"/>
        <v>46045</v>
      </c>
    </row>
    <row r="1015" spans="3:3" x14ac:dyDescent="0.35">
      <c r="C1015" s="8">
        <f t="shared" si="27"/>
        <v>46048</v>
      </c>
    </row>
    <row r="1016" spans="3:3" x14ac:dyDescent="0.35">
      <c r="C1016" s="8">
        <f t="shared" si="27"/>
        <v>46049</v>
      </c>
    </row>
    <row r="1017" spans="3:3" x14ac:dyDescent="0.35">
      <c r="C1017" s="8">
        <f t="shared" si="27"/>
        <v>46050</v>
      </c>
    </row>
    <row r="1018" spans="3:3" x14ac:dyDescent="0.35">
      <c r="C1018" s="8">
        <f t="shared" si="27"/>
        <v>46051</v>
      </c>
    </row>
    <row r="1019" spans="3:3" x14ac:dyDescent="0.35">
      <c r="C1019" s="8">
        <f t="shared" si="27"/>
        <v>46052</v>
      </c>
    </row>
    <row r="1020" spans="3:3" x14ac:dyDescent="0.35">
      <c r="C1020" s="8">
        <f t="shared" si="27"/>
        <v>46055</v>
      </c>
    </row>
    <row r="1021" spans="3:3" x14ac:dyDescent="0.35">
      <c r="C1021" s="8">
        <f t="shared" si="27"/>
        <v>46056</v>
      </c>
    </row>
    <row r="1022" spans="3:3" x14ac:dyDescent="0.35">
      <c r="C1022" s="8">
        <f t="shared" si="27"/>
        <v>46057</v>
      </c>
    </row>
    <row r="1023" spans="3:3" x14ac:dyDescent="0.35">
      <c r="C1023" s="8">
        <f t="shared" si="27"/>
        <v>46058</v>
      </c>
    </row>
    <row r="1024" spans="3:3" x14ac:dyDescent="0.35">
      <c r="C1024" s="8">
        <f t="shared" si="27"/>
        <v>46059</v>
      </c>
    </row>
    <row r="1025" spans="3:3" x14ac:dyDescent="0.35">
      <c r="C1025" s="8">
        <f t="shared" si="27"/>
        <v>46062</v>
      </c>
    </row>
    <row r="1026" spans="3:3" x14ac:dyDescent="0.35">
      <c r="C1026" s="8">
        <f t="shared" si="27"/>
        <v>46063</v>
      </c>
    </row>
    <row r="1027" spans="3:3" x14ac:dyDescent="0.35">
      <c r="C1027" s="8">
        <f t="shared" si="27"/>
        <v>46064</v>
      </c>
    </row>
    <row r="1028" spans="3:3" x14ac:dyDescent="0.35">
      <c r="C1028" s="8">
        <f t="shared" ref="C1028:C1091" si="28">WORKDAY.INTL(C1027,1,1,$A$2:$A$687)</f>
        <v>46065</v>
      </c>
    </row>
    <row r="1029" spans="3:3" x14ac:dyDescent="0.35">
      <c r="C1029" s="8">
        <f t="shared" si="28"/>
        <v>46066</v>
      </c>
    </row>
    <row r="1030" spans="3:3" x14ac:dyDescent="0.35">
      <c r="C1030" s="8">
        <f t="shared" si="28"/>
        <v>46069</v>
      </c>
    </row>
    <row r="1031" spans="3:3" x14ac:dyDescent="0.35">
      <c r="C1031" s="8">
        <f t="shared" si="28"/>
        <v>46070</v>
      </c>
    </row>
    <row r="1032" spans="3:3" x14ac:dyDescent="0.35">
      <c r="C1032" s="8">
        <f t="shared" si="28"/>
        <v>46071</v>
      </c>
    </row>
    <row r="1033" spans="3:3" x14ac:dyDescent="0.35">
      <c r="C1033" s="8">
        <f t="shared" si="28"/>
        <v>46072</v>
      </c>
    </row>
    <row r="1034" spans="3:3" x14ac:dyDescent="0.35">
      <c r="C1034" s="8">
        <f t="shared" si="28"/>
        <v>46073</v>
      </c>
    </row>
    <row r="1035" spans="3:3" x14ac:dyDescent="0.35">
      <c r="C1035" s="8">
        <f t="shared" si="28"/>
        <v>46077</v>
      </c>
    </row>
    <row r="1036" spans="3:3" x14ac:dyDescent="0.35">
      <c r="C1036" s="8">
        <f t="shared" si="28"/>
        <v>46078</v>
      </c>
    </row>
    <row r="1037" spans="3:3" x14ac:dyDescent="0.35">
      <c r="C1037" s="8">
        <f t="shared" si="28"/>
        <v>46079</v>
      </c>
    </row>
    <row r="1038" spans="3:3" x14ac:dyDescent="0.35">
      <c r="C1038" s="8">
        <f t="shared" si="28"/>
        <v>46080</v>
      </c>
    </row>
    <row r="1039" spans="3:3" x14ac:dyDescent="0.35">
      <c r="C1039" s="8">
        <f t="shared" si="28"/>
        <v>46083</v>
      </c>
    </row>
    <row r="1040" spans="3:3" x14ac:dyDescent="0.35">
      <c r="C1040" s="8">
        <f t="shared" si="28"/>
        <v>46084</v>
      </c>
    </row>
    <row r="1041" spans="3:3" x14ac:dyDescent="0.35">
      <c r="C1041" s="8">
        <f t="shared" si="28"/>
        <v>46085</v>
      </c>
    </row>
    <row r="1042" spans="3:3" x14ac:dyDescent="0.35">
      <c r="C1042" s="8">
        <f t="shared" si="28"/>
        <v>46086</v>
      </c>
    </row>
    <row r="1043" spans="3:3" x14ac:dyDescent="0.35">
      <c r="C1043" s="8">
        <f t="shared" si="28"/>
        <v>46087</v>
      </c>
    </row>
    <row r="1044" spans="3:3" x14ac:dyDescent="0.35">
      <c r="C1044" s="8">
        <f t="shared" si="28"/>
        <v>46090</v>
      </c>
    </row>
    <row r="1045" spans="3:3" x14ac:dyDescent="0.35">
      <c r="C1045" s="8">
        <f t="shared" si="28"/>
        <v>46091</v>
      </c>
    </row>
    <row r="1046" spans="3:3" x14ac:dyDescent="0.35">
      <c r="C1046" s="8">
        <f t="shared" si="28"/>
        <v>46092</v>
      </c>
    </row>
    <row r="1047" spans="3:3" x14ac:dyDescent="0.35">
      <c r="C1047" s="8">
        <f t="shared" si="28"/>
        <v>46093</v>
      </c>
    </row>
    <row r="1048" spans="3:3" x14ac:dyDescent="0.35">
      <c r="C1048" s="8">
        <f t="shared" si="28"/>
        <v>46094</v>
      </c>
    </row>
    <row r="1049" spans="3:3" x14ac:dyDescent="0.35">
      <c r="C1049" s="8">
        <f t="shared" si="28"/>
        <v>46097</v>
      </c>
    </row>
    <row r="1050" spans="3:3" x14ac:dyDescent="0.35">
      <c r="C1050" s="8">
        <f t="shared" si="28"/>
        <v>46098</v>
      </c>
    </row>
    <row r="1051" spans="3:3" x14ac:dyDescent="0.35">
      <c r="C1051" s="8">
        <f t="shared" si="28"/>
        <v>46099</v>
      </c>
    </row>
    <row r="1052" spans="3:3" x14ac:dyDescent="0.35">
      <c r="C1052" s="8">
        <f t="shared" si="28"/>
        <v>46100</v>
      </c>
    </row>
    <row r="1053" spans="3:3" x14ac:dyDescent="0.35">
      <c r="C1053" s="8">
        <f t="shared" si="28"/>
        <v>46101</v>
      </c>
    </row>
    <row r="1054" spans="3:3" x14ac:dyDescent="0.35">
      <c r="C1054" s="8">
        <f t="shared" si="28"/>
        <v>46104</v>
      </c>
    </row>
    <row r="1055" spans="3:3" x14ac:dyDescent="0.35">
      <c r="C1055" s="8">
        <f t="shared" si="28"/>
        <v>46105</v>
      </c>
    </row>
    <row r="1056" spans="3:3" x14ac:dyDescent="0.35">
      <c r="C1056" s="8">
        <f t="shared" si="28"/>
        <v>46106</v>
      </c>
    </row>
    <row r="1057" spans="3:3" x14ac:dyDescent="0.35">
      <c r="C1057" s="8">
        <f t="shared" si="28"/>
        <v>46107</v>
      </c>
    </row>
    <row r="1058" spans="3:3" x14ac:dyDescent="0.35">
      <c r="C1058" s="8">
        <f t="shared" si="28"/>
        <v>46108</v>
      </c>
    </row>
    <row r="1059" spans="3:3" x14ac:dyDescent="0.35">
      <c r="C1059" s="8">
        <f t="shared" si="28"/>
        <v>46111</v>
      </c>
    </row>
    <row r="1060" spans="3:3" x14ac:dyDescent="0.35">
      <c r="C1060" s="8">
        <f t="shared" si="28"/>
        <v>46112</v>
      </c>
    </row>
    <row r="1061" spans="3:3" x14ac:dyDescent="0.35">
      <c r="C1061" s="8">
        <f t="shared" si="28"/>
        <v>46113</v>
      </c>
    </row>
    <row r="1062" spans="3:3" x14ac:dyDescent="0.35">
      <c r="C1062" s="8">
        <f t="shared" si="28"/>
        <v>46114</v>
      </c>
    </row>
    <row r="1063" spans="3:3" x14ac:dyDescent="0.35">
      <c r="C1063" s="8">
        <f t="shared" si="28"/>
        <v>46115</v>
      </c>
    </row>
    <row r="1064" spans="3:3" x14ac:dyDescent="0.35">
      <c r="C1064" s="8">
        <f t="shared" si="28"/>
        <v>46118</v>
      </c>
    </row>
    <row r="1065" spans="3:3" x14ac:dyDescent="0.35">
      <c r="C1065" s="8">
        <f t="shared" si="28"/>
        <v>46119</v>
      </c>
    </row>
    <row r="1066" spans="3:3" x14ac:dyDescent="0.35">
      <c r="C1066" s="8">
        <f t="shared" si="28"/>
        <v>46120</v>
      </c>
    </row>
    <row r="1067" spans="3:3" x14ac:dyDescent="0.35">
      <c r="C1067" s="8">
        <f t="shared" si="28"/>
        <v>46121</v>
      </c>
    </row>
    <row r="1068" spans="3:3" x14ac:dyDescent="0.35">
      <c r="C1068" s="8">
        <f t="shared" si="28"/>
        <v>46122</v>
      </c>
    </row>
    <row r="1069" spans="3:3" x14ac:dyDescent="0.35">
      <c r="C1069" s="8">
        <f t="shared" si="28"/>
        <v>46125</v>
      </c>
    </row>
    <row r="1070" spans="3:3" x14ac:dyDescent="0.35">
      <c r="C1070" s="8">
        <f t="shared" si="28"/>
        <v>46126</v>
      </c>
    </row>
    <row r="1071" spans="3:3" x14ac:dyDescent="0.35">
      <c r="C1071" s="8">
        <f t="shared" si="28"/>
        <v>46127</v>
      </c>
    </row>
    <row r="1072" spans="3:3" x14ac:dyDescent="0.35">
      <c r="C1072" s="8">
        <f t="shared" si="28"/>
        <v>46128</v>
      </c>
    </row>
    <row r="1073" spans="3:3" x14ac:dyDescent="0.35">
      <c r="C1073" s="8">
        <f t="shared" si="28"/>
        <v>46129</v>
      </c>
    </row>
    <row r="1074" spans="3:3" x14ac:dyDescent="0.35">
      <c r="C1074" s="8">
        <f t="shared" si="28"/>
        <v>46132</v>
      </c>
    </row>
    <row r="1075" spans="3:3" x14ac:dyDescent="0.35">
      <c r="C1075" s="8">
        <f t="shared" si="28"/>
        <v>46133</v>
      </c>
    </row>
    <row r="1076" spans="3:3" x14ac:dyDescent="0.35">
      <c r="C1076" s="8">
        <f t="shared" si="28"/>
        <v>46134</v>
      </c>
    </row>
    <row r="1077" spans="3:3" x14ac:dyDescent="0.35">
      <c r="C1077" s="8">
        <f t="shared" si="28"/>
        <v>46135</v>
      </c>
    </row>
    <row r="1078" spans="3:3" x14ac:dyDescent="0.35">
      <c r="C1078" s="8">
        <f t="shared" si="28"/>
        <v>46136</v>
      </c>
    </row>
    <row r="1079" spans="3:3" x14ac:dyDescent="0.35">
      <c r="C1079" s="8">
        <f t="shared" si="28"/>
        <v>46139</v>
      </c>
    </row>
    <row r="1080" spans="3:3" x14ac:dyDescent="0.35">
      <c r="C1080" s="8">
        <f t="shared" si="28"/>
        <v>46140</v>
      </c>
    </row>
    <row r="1081" spans="3:3" x14ac:dyDescent="0.35">
      <c r="C1081" s="8">
        <f t="shared" si="28"/>
        <v>46141</v>
      </c>
    </row>
    <row r="1082" spans="3:3" x14ac:dyDescent="0.35">
      <c r="C1082" s="8">
        <f t="shared" si="28"/>
        <v>46142</v>
      </c>
    </row>
    <row r="1083" spans="3:3" x14ac:dyDescent="0.35">
      <c r="C1083" s="8">
        <f t="shared" si="28"/>
        <v>46146</v>
      </c>
    </row>
    <row r="1084" spans="3:3" x14ac:dyDescent="0.35">
      <c r="C1084" s="8">
        <f t="shared" si="28"/>
        <v>46147</v>
      </c>
    </row>
    <row r="1085" spans="3:3" x14ac:dyDescent="0.35">
      <c r="C1085" s="8">
        <f t="shared" si="28"/>
        <v>46148</v>
      </c>
    </row>
    <row r="1086" spans="3:3" x14ac:dyDescent="0.35">
      <c r="C1086" s="8">
        <f t="shared" si="28"/>
        <v>46149</v>
      </c>
    </row>
    <row r="1087" spans="3:3" x14ac:dyDescent="0.35">
      <c r="C1087" s="8">
        <f t="shared" si="28"/>
        <v>46150</v>
      </c>
    </row>
    <row r="1088" spans="3:3" x14ac:dyDescent="0.35">
      <c r="C1088" s="8">
        <f t="shared" si="28"/>
        <v>46153</v>
      </c>
    </row>
    <row r="1089" spans="3:3" x14ac:dyDescent="0.35">
      <c r="C1089" s="8">
        <f t="shared" si="28"/>
        <v>46154</v>
      </c>
    </row>
    <row r="1090" spans="3:3" x14ac:dyDescent="0.35">
      <c r="C1090" s="8">
        <f t="shared" si="28"/>
        <v>46155</v>
      </c>
    </row>
    <row r="1091" spans="3:3" x14ac:dyDescent="0.35">
      <c r="C1091" s="8">
        <f t="shared" si="28"/>
        <v>46156</v>
      </c>
    </row>
    <row r="1092" spans="3:3" x14ac:dyDescent="0.35">
      <c r="C1092" s="8">
        <f t="shared" ref="C1092:C1155" si="29">WORKDAY.INTL(C1091,1,1,$A$2:$A$687)</f>
        <v>46157</v>
      </c>
    </row>
    <row r="1093" spans="3:3" x14ac:dyDescent="0.35">
      <c r="C1093" s="8">
        <f t="shared" si="29"/>
        <v>46160</v>
      </c>
    </row>
    <row r="1094" spans="3:3" x14ac:dyDescent="0.35">
      <c r="C1094" s="8">
        <f t="shared" si="29"/>
        <v>46161</v>
      </c>
    </row>
    <row r="1095" spans="3:3" x14ac:dyDescent="0.35">
      <c r="C1095" s="8">
        <f t="shared" si="29"/>
        <v>46162</v>
      </c>
    </row>
    <row r="1096" spans="3:3" x14ac:dyDescent="0.35">
      <c r="C1096" s="8">
        <f t="shared" si="29"/>
        <v>46163</v>
      </c>
    </row>
    <row r="1097" spans="3:3" x14ac:dyDescent="0.35">
      <c r="C1097" s="8">
        <f t="shared" si="29"/>
        <v>46164</v>
      </c>
    </row>
    <row r="1098" spans="3:3" x14ac:dyDescent="0.35">
      <c r="C1098" s="8">
        <f t="shared" si="29"/>
        <v>46167</v>
      </c>
    </row>
    <row r="1099" spans="3:3" x14ac:dyDescent="0.35">
      <c r="C1099" s="8">
        <f t="shared" si="29"/>
        <v>46168</v>
      </c>
    </row>
    <row r="1100" spans="3:3" x14ac:dyDescent="0.35">
      <c r="C1100" s="8">
        <f t="shared" si="29"/>
        <v>46169</v>
      </c>
    </row>
    <row r="1101" spans="3:3" x14ac:dyDescent="0.35">
      <c r="C1101" s="8">
        <f t="shared" si="29"/>
        <v>46170</v>
      </c>
    </row>
    <row r="1102" spans="3:3" x14ac:dyDescent="0.35">
      <c r="C1102" s="8">
        <f t="shared" si="29"/>
        <v>46171</v>
      </c>
    </row>
    <row r="1103" spans="3:3" x14ac:dyDescent="0.35">
      <c r="C1103" s="8">
        <f t="shared" si="29"/>
        <v>46174</v>
      </c>
    </row>
    <row r="1104" spans="3:3" x14ac:dyDescent="0.35">
      <c r="C1104" s="8">
        <f t="shared" si="29"/>
        <v>46175</v>
      </c>
    </row>
    <row r="1105" spans="3:3" x14ac:dyDescent="0.35">
      <c r="C1105" s="8">
        <f t="shared" si="29"/>
        <v>46176</v>
      </c>
    </row>
    <row r="1106" spans="3:3" x14ac:dyDescent="0.35">
      <c r="C1106" s="8">
        <f t="shared" si="29"/>
        <v>46177</v>
      </c>
    </row>
    <row r="1107" spans="3:3" x14ac:dyDescent="0.35">
      <c r="C1107" s="8">
        <f t="shared" si="29"/>
        <v>46178</v>
      </c>
    </row>
    <row r="1108" spans="3:3" x14ac:dyDescent="0.35">
      <c r="C1108" s="8">
        <f t="shared" si="29"/>
        <v>46181</v>
      </c>
    </row>
    <row r="1109" spans="3:3" x14ac:dyDescent="0.35">
      <c r="C1109" s="8">
        <f t="shared" si="29"/>
        <v>46182</v>
      </c>
    </row>
    <row r="1110" spans="3:3" x14ac:dyDescent="0.35">
      <c r="C1110" s="8">
        <f t="shared" si="29"/>
        <v>46183</v>
      </c>
    </row>
    <row r="1111" spans="3:3" x14ac:dyDescent="0.35">
      <c r="C1111" s="8">
        <f t="shared" si="29"/>
        <v>46184</v>
      </c>
    </row>
    <row r="1112" spans="3:3" x14ac:dyDescent="0.35">
      <c r="C1112" s="8">
        <f t="shared" si="29"/>
        <v>46188</v>
      </c>
    </row>
    <row r="1113" spans="3:3" x14ac:dyDescent="0.35">
      <c r="C1113" s="8">
        <f t="shared" si="29"/>
        <v>46189</v>
      </c>
    </row>
    <row r="1114" spans="3:3" x14ac:dyDescent="0.35">
      <c r="C1114" s="8">
        <f t="shared" si="29"/>
        <v>46190</v>
      </c>
    </row>
    <row r="1115" spans="3:3" x14ac:dyDescent="0.35">
      <c r="C1115" s="8">
        <f t="shared" si="29"/>
        <v>46191</v>
      </c>
    </row>
    <row r="1116" spans="3:3" x14ac:dyDescent="0.35">
      <c r="C1116" s="8">
        <f t="shared" si="29"/>
        <v>46192</v>
      </c>
    </row>
    <row r="1117" spans="3:3" x14ac:dyDescent="0.35">
      <c r="C1117" s="8">
        <f t="shared" si="29"/>
        <v>46195</v>
      </c>
    </row>
    <row r="1118" spans="3:3" x14ac:dyDescent="0.35">
      <c r="C1118" s="8">
        <f t="shared" si="29"/>
        <v>46196</v>
      </c>
    </row>
    <row r="1119" spans="3:3" x14ac:dyDescent="0.35">
      <c r="C1119" s="8">
        <f t="shared" si="29"/>
        <v>46197</v>
      </c>
    </row>
    <row r="1120" spans="3:3" x14ac:dyDescent="0.35">
      <c r="C1120" s="8">
        <f t="shared" si="29"/>
        <v>46198</v>
      </c>
    </row>
    <row r="1121" spans="3:3" x14ac:dyDescent="0.35">
      <c r="C1121" s="8">
        <f t="shared" si="29"/>
        <v>46199</v>
      </c>
    </row>
    <row r="1122" spans="3:3" x14ac:dyDescent="0.35">
      <c r="C1122" s="8">
        <f t="shared" si="29"/>
        <v>46202</v>
      </c>
    </row>
    <row r="1123" spans="3:3" x14ac:dyDescent="0.35">
      <c r="C1123" s="8">
        <f t="shared" si="29"/>
        <v>46203</v>
      </c>
    </row>
    <row r="1124" spans="3:3" x14ac:dyDescent="0.35">
      <c r="C1124" s="8">
        <f t="shared" si="29"/>
        <v>46204</v>
      </c>
    </row>
    <row r="1125" spans="3:3" x14ac:dyDescent="0.35">
      <c r="C1125" s="8">
        <f t="shared" si="29"/>
        <v>46205</v>
      </c>
    </row>
    <row r="1126" spans="3:3" x14ac:dyDescent="0.35">
      <c r="C1126" s="8">
        <f t="shared" si="29"/>
        <v>46206</v>
      </c>
    </row>
    <row r="1127" spans="3:3" x14ac:dyDescent="0.35">
      <c r="C1127" s="8">
        <f t="shared" si="29"/>
        <v>46209</v>
      </c>
    </row>
    <row r="1128" spans="3:3" x14ac:dyDescent="0.35">
      <c r="C1128" s="8">
        <f t="shared" si="29"/>
        <v>46210</v>
      </c>
    </row>
    <row r="1129" spans="3:3" x14ac:dyDescent="0.35">
      <c r="C1129" s="8">
        <f t="shared" si="29"/>
        <v>46211</v>
      </c>
    </row>
    <row r="1130" spans="3:3" x14ac:dyDescent="0.35">
      <c r="C1130" s="8">
        <f t="shared" si="29"/>
        <v>46212</v>
      </c>
    </row>
    <row r="1131" spans="3:3" x14ac:dyDescent="0.35">
      <c r="C1131" s="8">
        <f t="shared" si="29"/>
        <v>46213</v>
      </c>
    </row>
    <row r="1132" spans="3:3" x14ac:dyDescent="0.35">
      <c r="C1132" s="8">
        <f t="shared" si="29"/>
        <v>46216</v>
      </c>
    </row>
    <row r="1133" spans="3:3" x14ac:dyDescent="0.35">
      <c r="C1133" s="8">
        <f t="shared" si="29"/>
        <v>46217</v>
      </c>
    </row>
    <row r="1134" spans="3:3" x14ac:dyDescent="0.35">
      <c r="C1134" s="8">
        <f t="shared" si="29"/>
        <v>46218</v>
      </c>
    </row>
    <row r="1135" spans="3:3" x14ac:dyDescent="0.35">
      <c r="C1135" s="8">
        <f t="shared" si="29"/>
        <v>46219</v>
      </c>
    </row>
    <row r="1136" spans="3:3" x14ac:dyDescent="0.35">
      <c r="C1136" s="8">
        <f t="shared" si="29"/>
        <v>46220</v>
      </c>
    </row>
    <row r="1137" spans="3:3" x14ac:dyDescent="0.35">
      <c r="C1137" s="8">
        <f t="shared" si="29"/>
        <v>46223</v>
      </c>
    </row>
    <row r="1138" spans="3:3" x14ac:dyDescent="0.35">
      <c r="C1138" s="8">
        <f t="shared" si="29"/>
        <v>46224</v>
      </c>
    </row>
    <row r="1139" spans="3:3" x14ac:dyDescent="0.35">
      <c r="C1139" s="8">
        <f t="shared" si="29"/>
        <v>46225</v>
      </c>
    </row>
    <row r="1140" spans="3:3" x14ac:dyDescent="0.35">
      <c r="C1140" s="8">
        <f t="shared" si="29"/>
        <v>46226</v>
      </c>
    </row>
    <row r="1141" spans="3:3" x14ac:dyDescent="0.35">
      <c r="C1141" s="8">
        <f t="shared" si="29"/>
        <v>46227</v>
      </c>
    </row>
    <row r="1142" spans="3:3" x14ac:dyDescent="0.35">
      <c r="C1142" s="8">
        <f t="shared" si="29"/>
        <v>46230</v>
      </c>
    </row>
    <row r="1143" spans="3:3" x14ac:dyDescent="0.35">
      <c r="C1143" s="8">
        <f t="shared" si="29"/>
        <v>46231</v>
      </c>
    </row>
    <row r="1144" spans="3:3" x14ac:dyDescent="0.35">
      <c r="C1144" s="8">
        <f t="shared" si="29"/>
        <v>46232</v>
      </c>
    </row>
    <row r="1145" spans="3:3" x14ac:dyDescent="0.35">
      <c r="C1145" s="8">
        <f t="shared" si="29"/>
        <v>46233</v>
      </c>
    </row>
    <row r="1146" spans="3:3" x14ac:dyDescent="0.35">
      <c r="C1146" s="8">
        <f t="shared" si="29"/>
        <v>46234</v>
      </c>
    </row>
    <row r="1147" spans="3:3" x14ac:dyDescent="0.35">
      <c r="C1147" s="8">
        <f t="shared" si="29"/>
        <v>46237</v>
      </c>
    </row>
    <row r="1148" spans="3:3" x14ac:dyDescent="0.35">
      <c r="C1148" s="8">
        <f t="shared" si="29"/>
        <v>46238</v>
      </c>
    </row>
    <row r="1149" spans="3:3" x14ac:dyDescent="0.35">
      <c r="C1149" s="8">
        <f t="shared" si="29"/>
        <v>46239</v>
      </c>
    </row>
    <row r="1150" spans="3:3" x14ac:dyDescent="0.35">
      <c r="C1150" s="8">
        <f t="shared" si="29"/>
        <v>46240</v>
      </c>
    </row>
    <row r="1151" spans="3:3" x14ac:dyDescent="0.35">
      <c r="C1151" s="8">
        <f t="shared" si="29"/>
        <v>46241</v>
      </c>
    </row>
    <row r="1152" spans="3:3" x14ac:dyDescent="0.35">
      <c r="C1152" s="8">
        <f t="shared" si="29"/>
        <v>46244</v>
      </c>
    </row>
    <row r="1153" spans="3:3" x14ac:dyDescent="0.35">
      <c r="C1153" s="8">
        <f t="shared" si="29"/>
        <v>46245</v>
      </c>
    </row>
    <row r="1154" spans="3:3" x14ac:dyDescent="0.35">
      <c r="C1154" s="8">
        <f t="shared" si="29"/>
        <v>46246</v>
      </c>
    </row>
    <row r="1155" spans="3:3" x14ac:dyDescent="0.35">
      <c r="C1155" s="8">
        <f t="shared" si="29"/>
        <v>46247</v>
      </c>
    </row>
    <row r="1156" spans="3:3" x14ac:dyDescent="0.35">
      <c r="C1156" s="8">
        <f t="shared" ref="C1156:C1219" si="30">WORKDAY.INTL(C1155,1,1,$A$2:$A$687)</f>
        <v>46248</v>
      </c>
    </row>
    <row r="1157" spans="3:3" x14ac:dyDescent="0.35">
      <c r="C1157" s="8">
        <f t="shared" si="30"/>
        <v>46251</v>
      </c>
    </row>
    <row r="1158" spans="3:3" x14ac:dyDescent="0.35">
      <c r="C1158" s="8">
        <f t="shared" si="30"/>
        <v>46252</v>
      </c>
    </row>
    <row r="1159" spans="3:3" x14ac:dyDescent="0.35">
      <c r="C1159" s="8">
        <f t="shared" si="30"/>
        <v>46253</v>
      </c>
    </row>
    <row r="1160" spans="3:3" x14ac:dyDescent="0.35">
      <c r="C1160" s="8">
        <f t="shared" si="30"/>
        <v>46254</v>
      </c>
    </row>
    <row r="1161" spans="3:3" x14ac:dyDescent="0.35">
      <c r="C1161" s="8">
        <f t="shared" si="30"/>
        <v>46255</v>
      </c>
    </row>
    <row r="1162" spans="3:3" x14ac:dyDescent="0.35">
      <c r="C1162" s="8">
        <f t="shared" si="30"/>
        <v>46258</v>
      </c>
    </row>
    <row r="1163" spans="3:3" x14ac:dyDescent="0.35">
      <c r="C1163" s="8">
        <f t="shared" si="30"/>
        <v>46259</v>
      </c>
    </row>
    <row r="1164" spans="3:3" x14ac:dyDescent="0.35">
      <c r="C1164" s="8">
        <f t="shared" si="30"/>
        <v>46260</v>
      </c>
    </row>
    <row r="1165" spans="3:3" x14ac:dyDescent="0.35">
      <c r="C1165" s="8">
        <f t="shared" si="30"/>
        <v>46261</v>
      </c>
    </row>
    <row r="1166" spans="3:3" x14ac:dyDescent="0.35">
      <c r="C1166" s="8">
        <f t="shared" si="30"/>
        <v>46262</v>
      </c>
    </row>
    <row r="1167" spans="3:3" x14ac:dyDescent="0.35">
      <c r="C1167" s="8">
        <f t="shared" si="30"/>
        <v>46265</v>
      </c>
    </row>
    <row r="1168" spans="3:3" x14ac:dyDescent="0.35">
      <c r="C1168" s="8">
        <f t="shared" si="30"/>
        <v>46266</v>
      </c>
    </row>
    <row r="1169" spans="3:3" x14ac:dyDescent="0.35">
      <c r="C1169" s="8">
        <f t="shared" si="30"/>
        <v>46267</v>
      </c>
    </row>
    <row r="1170" spans="3:3" x14ac:dyDescent="0.35">
      <c r="C1170" s="8">
        <f t="shared" si="30"/>
        <v>46268</v>
      </c>
    </row>
    <row r="1171" spans="3:3" x14ac:dyDescent="0.35">
      <c r="C1171" s="8">
        <f t="shared" si="30"/>
        <v>46269</v>
      </c>
    </row>
    <row r="1172" spans="3:3" x14ac:dyDescent="0.35">
      <c r="C1172" s="8">
        <f t="shared" si="30"/>
        <v>46272</v>
      </c>
    </row>
    <row r="1173" spans="3:3" x14ac:dyDescent="0.35">
      <c r="C1173" s="8">
        <f t="shared" si="30"/>
        <v>46273</v>
      </c>
    </row>
    <row r="1174" spans="3:3" x14ac:dyDescent="0.35">
      <c r="C1174" s="8">
        <f t="shared" si="30"/>
        <v>46274</v>
      </c>
    </row>
    <row r="1175" spans="3:3" x14ac:dyDescent="0.35">
      <c r="C1175" s="8">
        <f t="shared" si="30"/>
        <v>46275</v>
      </c>
    </row>
    <row r="1176" spans="3:3" x14ac:dyDescent="0.35">
      <c r="C1176" s="8">
        <f t="shared" si="30"/>
        <v>46276</v>
      </c>
    </row>
    <row r="1177" spans="3:3" x14ac:dyDescent="0.35">
      <c r="C1177" s="8">
        <f t="shared" si="30"/>
        <v>46279</v>
      </c>
    </row>
    <row r="1178" spans="3:3" x14ac:dyDescent="0.35">
      <c r="C1178" s="8">
        <f t="shared" si="30"/>
        <v>46280</v>
      </c>
    </row>
    <row r="1179" spans="3:3" x14ac:dyDescent="0.35">
      <c r="C1179" s="8">
        <f t="shared" si="30"/>
        <v>46281</v>
      </c>
    </row>
    <row r="1180" spans="3:3" x14ac:dyDescent="0.35">
      <c r="C1180" s="8">
        <f t="shared" si="30"/>
        <v>46282</v>
      </c>
    </row>
    <row r="1181" spans="3:3" x14ac:dyDescent="0.35">
      <c r="C1181" s="8">
        <f t="shared" si="30"/>
        <v>46283</v>
      </c>
    </row>
    <row r="1182" spans="3:3" x14ac:dyDescent="0.35">
      <c r="C1182" s="8">
        <f t="shared" si="30"/>
        <v>46286</v>
      </c>
    </row>
    <row r="1183" spans="3:3" x14ac:dyDescent="0.35">
      <c r="C1183" s="8">
        <f t="shared" si="30"/>
        <v>46287</v>
      </c>
    </row>
    <row r="1184" spans="3:3" x14ac:dyDescent="0.35">
      <c r="C1184" s="8">
        <f t="shared" si="30"/>
        <v>46288</v>
      </c>
    </row>
    <row r="1185" spans="3:3" x14ac:dyDescent="0.35">
      <c r="C1185" s="8">
        <f t="shared" si="30"/>
        <v>46289</v>
      </c>
    </row>
    <row r="1186" spans="3:3" x14ac:dyDescent="0.35">
      <c r="C1186" s="8">
        <f t="shared" si="30"/>
        <v>46290</v>
      </c>
    </row>
    <row r="1187" spans="3:3" x14ac:dyDescent="0.35">
      <c r="C1187" s="8">
        <f t="shared" si="30"/>
        <v>46293</v>
      </c>
    </row>
    <row r="1188" spans="3:3" x14ac:dyDescent="0.35">
      <c r="C1188" s="8">
        <f t="shared" si="30"/>
        <v>46294</v>
      </c>
    </row>
    <row r="1189" spans="3:3" x14ac:dyDescent="0.35">
      <c r="C1189" s="8">
        <f t="shared" si="30"/>
        <v>46295</v>
      </c>
    </row>
    <row r="1190" spans="3:3" x14ac:dyDescent="0.35">
      <c r="C1190" s="8">
        <f t="shared" si="30"/>
        <v>46296</v>
      </c>
    </row>
    <row r="1191" spans="3:3" x14ac:dyDescent="0.35">
      <c r="C1191" s="8">
        <f t="shared" si="30"/>
        <v>46297</v>
      </c>
    </row>
    <row r="1192" spans="3:3" x14ac:dyDescent="0.35">
      <c r="C1192" s="8">
        <f t="shared" si="30"/>
        <v>46300</v>
      </c>
    </row>
    <row r="1193" spans="3:3" x14ac:dyDescent="0.35">
      <c r="C1193" s="8">
        <f t="shared" si="30"/>
        <v>46301</v>
      </c>
    </row>
    <row r="1194" spans="3:3" x14ac:dyDescent="0.35">
      <c r="C1194" s="8">
        <f t="shared" si="30"/>
        <v>46302</v>
      </c>
    </row>
    <row r="1195" spans="3:3" x14ac:dyDescent="0.35">
      <c r="C1195" s="8">
        <f t="shared" si="30"/>
        <v>46303</v>
      </c>
    </row>
    <row r="1196" spans="3:3" x14ac:dyDescent="0.35">
      <c r="C1196" s="8">
        <f t="shared" si="30"/>
        <v>46304</v>
      </c>
    </row>
    <row r="1197" spans="3:3" x14ac:dyDescent="0.35">
      <c r="C1197" s="8">
        <f t="shared" si="30"/>
        <v>46307</v>
      </c>
    </row>
    <row r="1198" spans="3:3" x14ac:dyDescent="0.35">
      <c r="C1198" s="8">
        <f t="shared" si="30"/>
        <v>46308</v>
      </c>
    </row>
    <row r="1199" spans="3:3" x14ac:dyDescent="0.35">
      <c r="C1199" s="8">
        <f t="shared" si="30"/>
        <v>46309</v>
      </c>
    </row>
    <row r="1200" spans="3:3" x14ac:dyDescent="0.35">
      <c r="C1200" s="8">
        <f t="shared" si="30"/>
        <v>46310</v>
      </c>
    </row>
    <row r="1201" spans="3:3" x14ac:dyDescent="0.35">
      <c r="C1201" s="8">
        <f t="shared" si="30"/>
        <v>46311</v>
      </c>
    </row>
    <row r="1202" spans="3:3" x14ac:dyDescent="0.35">
      <c r="C1202" s="8">
        <f t="shared" si="30"/>
        <v>46314</v>
      </c>
    </row>
    <row r="1203" spans="3:3" x14ac:dyDescent="0.35">
      <c r="C1203" s="8">
        <f t="shared" si="30"/>
        <v>46315</v>
      </c>
    </row>
    <row r="1204" spans="3:3" x14ac:dyDescent="0.35">
      <c r="C1204" s="8">
        <f t="shared" si="30"/>
        <v>46316</v>
      </c>
    </row>
    <row r="1205" spans="3:3" x14ac:dyDescent="0.35">
      <c r="C1205" s="8">
        <f t="shared" si="30"/>
        <v>46317</v>
      </c>
    </row>
    <row r="1206" spans="3:3" x14ac:dyDescent="0.35">
      <c r="C1206" s="8">
        <f t="shared" si="30"/>
        <v>46318</v>
      </c>
    </row>
    <row r="1207" spans="3:3" x14ac:dyDescent="0.35">
      <c r="C1207" s="8">
        <f t="shared" si="30"/>
        <v>46321</v>
      </c>
    </row>
    <row r="1208" spans="3:3" x14ac:dyDescent="0.35">
      <c r="C1208" s="8">
        <f t="shared" si="30"/>
        <v>46322</v>
      </c>
    </row>
    <row r="1209" spans="3:3" x14ac:dyDescent="0.35">
      <c r="C1209" s="8">
        <f t="shared" si="30"/>
        <v>46323</v>
      </c>
    </row>
    <row r="1210" spans="3:3" x14ac:dyDescent="0.35">
      <c r="C1210" s="8">
        <f t="shared" si="30"/>
        <v>46324</v>
      </c>
    </row>
    <row r="1211" spans="3:3" x14ac:dyDescent="0.35">
      <c r="C1211" s="8">
        <f t="shared" si="30"/>
        <v>46325</v>
      </c>
    </row>
    <row r="1212" spans="3:3" x14ac:dyDescent="0.35">
      <c r="C1212" s="8">
        <f t="shared" si="30"/>
        <v>46328</v>
      </c>
    </row>
    <row r="1213" spans="3:3" x14ac:dyDescent="0.35">
      <c r="C1213" s="8">
        <f t="shared" si="30"/>
        <v>46329</v>
      </c>
    </row>
    <row r="1214" spans="3:3" x14ac:dyDescent="0.35">
      <c r="C1214" s="8">
        <f t="shared" si="30"/>
        <v>46331</v>
      </c>
    </row>
    <row r="1215" spans="3:3" x14ac:dyDescent="0.35">
      <c r="C1215" s="8">
        <f t="shared" si="30"/>
        <v>46332</v>
      </c>
    </row>
    <row r="1216" spans="3:3" x14ac:dyDescent="0.35">
      <c r="C1216" s="8">
        <f t="shared" si="30"/>
        <v>46335</v>
      </c>
    </row>
    <row r="1217" spans="3:3" x14ac:dyDescent="0.35">
      <c r="C1217" s="8">
        <f t="shared" si="30"/>
        <v>46336</v>
      </c>
    </row>
    <row r="1218" spans="3:3" x14ac:dyDescent="0.35">
      <c r="C1218" s="8">
        <f t="shared" si="30"/>
        <v>46337</v>
      </c>
    </row>
    <row r="1219" spans="3:3" x14ac:dyDescent="0.35">
      <c r="C1219" s="8">
        <f t="shared" si="30"/>
        <v>46338</v>
      </c>
    </row>
    <row r="1220" spans="3:3" x14ac:dyDescent="0.35">
      <c r="C1220" s="8">
        <f t="shared" ref="C1220:C1283" si="31">WORKDAY.INTL(C1219,1,1,$A$2:$A$687)</f>
        <v>46339</v>
      </c>
    </row>
    <row r="1221" spans="3:3" x14ac:dyDescent="0.35">
      <c r="C1221" s="8">
        <f t="shared" si="31"/>
        <v>46342</v>
      </c>
    </row>
    <row r="1222" spans="3:3" x14ac:dyDescent="0.35">
      <c r="C1222" s="8">
        <f t="shared" si="31"/>
        <v>46343</v>
      </c>
    </row>
    <row r="1223" spans="3:3" x14ac:dyDescent="0.35">
      <c r="C1223" s="8">
        <f t="shared" si="31"/>
        <v>46344</v>
      </c>
    </row>
    <row r="1224" spans="3:3" x14ac:dyDescent="0.35">
      <c r="C1224" s="8">
        <f t="shared" si="31"/>
        <v>46345</v>
      </c>
    </row>
    <row r="1225" spans="3:3" x14ac:dyDescent="0.35">
      <c r="C1225" s="8">
        <f t="shared" si="31"/>
        <v>46346</v>
      </c>
    </row>
    <row r="1226" spans="3:3" x14ac:dyDescent="0.35">
      <c r="C1226" s="8">
        <f t="shared" si="31"/>
        <v>46349</v>
      </c>
    </row>
    <row r="1227" spans="3:3" x14ac:dyDescent="0.35">
      <c r="C1227" s="8">
        <f t="shared" si="31"/>
        <v>46350</v>
      </c>
    </row>
    <row r="1228" spans="3:3" x14ac:dyDescent="0.35">
      <c r="C1228" s="8">
        <f t="shared" si="31"/>
        <v>46351</v>
      </c>
    </row>
    <row r="1229" spans="3:3" x14ac:dyDescent="0.35">
      <c r="C1229" s="8">
        <f t="shared" si="31"/>
        <v>46352</v>
      </c>
    </row>
    <row r="1230" spans="3:3" x14ac:dyDescent="0.35">
      <c r="C1230" s="8">
        <f t="shared" si="31"/>
        <v>46353</v>
      </c>
    </row>
    <row r="1231" spans="3:3" x14ac:dyDescent="0.35">
      <c r="C1231" s="8">
        <f t="shared" si="31"/>
        <v>46356</v>
      </c>
    </row>
    <row r="1232" spans="3:3" x14ac:dyDescent="0.35">
      <c r="C1232" s="8">
        <f t="shared" si="31"/>
        <v>46357</v>
      </c>
    </row>
    <row r="1233" spans="3:3" x14ac:dyDescent="0.35">
      <c r="C1233" s="8">
        <f t="shared" si="31"/>
        <v>46358</v>
      </c>
    </row>
    <row r="1234" spans="3:3" x14ac:dyDescent="0.35">
      <c r="C1234" s="8">
        <f t="shared" si="31"/>
        <v>46359</v>
      </c>
    </row>
    <row r="1235" spans="3:3" x14ac:dyDescent="0.35">
      <c r="C1235" s="8">
        <f t="shared" si="31"/>
        <v>46360</v>
      </c>
    </row>
    <row r="1236" spans="3:3" x14ac:dyDescent="0.35">
      <c r="C1236" s="8">
        <f t="shared" si="31"/>
        <v>46363</v>
      </c>
    </row>
    <row r="1237" spans="3:3" x14ac:dyDescent="0.35">
      <c r="C1237" s="8">
        <f t="shared" si="31"/>
        <v>46364</v>
      </c>
    </row>
    <row r="1238" spans="3:3" x14ac:dyDescent="0.35">
      <c r="C1238" s="8">
        <f t="shared" si="31"/>
        <v>46365</v>
      </c>
    </row>
    <row r="1239" spans="3:3" x14ac:dyDescent="0.35">
      <c r="C1239" s="8">
        <f t="shared" si="31"/>
        <v>46366</v>
      </c>
    </row>
    <row r="1240" spans="3:3" x14ac:dyDescent="0.35">
      <c r="C1240" s="8">
        <f t="shared" si="31"/>
        <v>46367</v>
      </c>
    </row>
    <row r="1241" spans="3:3" x14ac:dyDescent="0.35">
      <c r="C1241" s="8">
        <f t="shared" si="31"/>
        <v>46370</v>
      </c>
    </row>
    <row r="1242" spans="3:3" x14ac:dyDescent="0.35">
      <c r="C1242" s="8">
        <f t="shared" si="31"/>
        <v>46371</v>
      </c>
    </row>
    <row r="1243" spans="3:3" x14ac:dyDescent="0.35">
      <c r="C1243" s="8">
        <f t="shared" si="31"/>
        <v>46372</v>
      </c>
    </row>
    <row r="1244" spans="3:3" x14ac:dyDescent="0.35">
      <c r="C1244" s="8">
        <f t="shared" si="31"/>
        <v>46373</v>
      </c>
    </row>
    <row r="1245" spans="3:3" x14ac:dyDescent="0.35">
      <c r="C1245" s="8">
        <f t="shared" si="31"/>
        <v>46374</v>
      </c>
    </row>
    <row r="1246" spans="3:3" x14ac:dyDescent="0.35">
      <c r="C1246" s="8">
        <f t="shared" si="31"/>
        <v>46377</v>
      </c>
    </row>
    <row r="1247" spans="3:3" x14ac:dyDescent="0.35">
      <c r="C1247" s="8">
        <f t="shared" si="31"/>
        <v>46378</v>
      </c>
    </row>
    <row r="1248" spans="3:3" x14ac:dyDescent="0.35">
      <c r="C1248" s="8">
        <f t="shared" si="31"/>
        <v>46379</v>
      </c>
    </row>
    <row r="1249" spans="3:3" x14ac:dyDescent="0.35">
      <c r="C1249" s="8">
        <f t="shared" si="31"/>
        <v>46380</v>
      </c>
    </row>
    <row r="1250" spans="3:3" x14ac:dyDescent="0.35">
      <c r="C1250" s="8">
        <f t="shared" si="31"/>
        <v>46381</v>
      </c>
    </row>
    <row r="1251" spans="3:3" x14ac:dyDescent="0.35">
      <c r="C1251" s="8">
        <f t="shared" si="31"/>
        <v>46384</v>
      </c>
    </row>
    <row r="1252" spans="3:3" x14ac:dyDescent="0.35">
      <c r="C1252" s="8">
        <f t="shared" si="31"/>
        <v>46385</v>
      </c>
    </row>
    <row r="1253" spans="3:3" x14ac:dyDescent="0.35">
      <c r="C1253" s="8">
        <f t="shared" si="31"/>
        <v>46386</v>
      </c>
    </row>
    <row r="1254" spans="3:3" x14ac:dyDescent="0.35">
      <c r="C1254" s="8">
        <f t="shared" si="31"/>
        <v>46387</v>
      </c>
    </row>
    <row r="1255" spans="3:3" x14ac:dyDescent="0.35">
      <c r="C1255" s="8">
        <f t="shared" si="31"/>
        <v>46398</v>
      </c>
    </row>
    <row r="1256" spans="3:3" x14ac:dyDescent="0.35">
      <c r="C1256" s="8">
        <f t="shared" si="31"/>
        <v>46399</v>
      </c>
    </row>
    <row r="1257" spans="3:3" x14ac:dyDescent="0.35">
      <c r="C1257" s="8">
        <f t="shared" si="31"/>
        <v>46400</v>
      </c>
    </row>
    <row r="1258" spans="3:3" x14ac:dyDescent="0.35">
      <c r="C1258" s="8">
        <f t="shared" si="31"/>
        <v>46401</v>
      </c>
    </row>
    <row r="1259" spans="3:3" x14ac:dyDescent="0.35">
      <c r="C1259" s="8">
        <f t="shared" si="31"/>
        <v>46402</v>
      </c>
    </row>
    <row r="1260" spans="3:3" x14ac:dyDescent="0.35">
      <c r="C1260" s="8">
        <f t="shared" si="31"/>
        <v>46405</v>
      </c>
    </row>
    <row r="1261" spans="3:3" x14ac:dyDescent="0.35">
      <c r="C1261" s="8">
        <f t="shared" si="31"/>
        <v>46406</v>
      </c>
    </row>
    <row r="1262" spans="3:3" x14ac:dyDescent="0.35">
      <c r="C1262" s="8">
        <f t="shared" si="31"/>
        <v>46407</v>
      </c>
    </row>
    <row r="1263" spans="3:3" x14ac:dyDescent="0.35">
      <c r="C1263" s="8">
        <f t="shared" si="31"/>
        <v>46408</v>
      </c>
    </row>
    <row r="1264" spans="3:3" x14ac:dyDescent="0.35">
      <c r="C1264" s="8">
        <f t="shared" si="31"/>
        <v>46409</v>
      </c>
    </row>
    <row r="1265" spans="3:3" x14ac:dyDescent="0.35">
      <c r="C1265" s="8">
        <f t="shared" si="31"/>
        <v>46412</v>
      </c>
    </row>
    <row r="1266" spans="3:3" x14ac:dyDescent="0.35">
      <c r="C1266" s="8">
        <f t="shared" si="31"/>
        <v>46413</v>
      </c>
    </row>
    <row r="1267" spans="3:3" x14ac:dyDescent="0.35">
      <c r="C1267" s="8">
        <f t="shared" si="31"/>
        <v>46414</v>
      </c>
    </row>
    <row r="1268" spans="3:3" x14ac:dyDescent="0.35">
      <c r="C1268" s="8">
        <f t="shared" si="31"/>
        <v>46415</v>
      </c>
    </row>
    <row r="1269" spans="3:3" x14ac:dyDescent="0.35">
      <c r="C1269" s="8">
        <f t="shared" si="31"/>
        <v>46416</v>
      </c>
    </row>
    <row r="1270" spans="3:3" x14ac:dyDescent="0.35">
      <c r="C1270" s="8">
        <f t="shared" si="31"/>
        <v>46419</v>
      </c>
    </row>
    <row r="1271" spans="3:3" x14ac:dyDescent="0.35">
      <c r="C1271" s="8">
        <f t="shared" si="31"/>
        <v>46420</v>
      </c>
    </row>
    <row r="1272" spans="3:3" x14ac:dyDescent="0.35">
      <c r="C1272" s="8">
        <f t="shared" si="31"/>
        <v>46421</v>
      </c>
    </row>
    <row r="1273" spans="3:3" x14ac:dyDescent="0.35">
      <c r="C1273" s="8">
        <f t="shared" si="31"/>
        <v>46422</v>
      </c>
    </row>
    <row r="1274" spans="3:3" x14ac:dyDescent="0.35">
      <c r="C1274" s="8">
        <f t="shared" si="31"/>
        <v>46423</v>
      </c>
    </row>
    <row r="1275" spans="3:3" x14ac:dyDescent="0.35">
      <c r="C1275" s="8">
        <f t="shared" si="31"/>
        <v>46426</v>
      </c>
    </row>
    <row r="1276" spans="3:3" x14ac:dyDescent="0.35">
      <c r="C1276" s="8">
        <f t="shared" si="31"/>
        <v>46427</v>
      </c>
    </row>
    <row r="1277" spans="3:3" x14ac:dyDescent="0.35">
      <c r="C1277" s="8">
        <f t="shared" si="31"/>
        <v>46428</v>
      </c>
    </row>
    <row r="1278" spans="3:3" x14ac:dyDescent="0.35">
      <c r="C1278" s="8">
        <f t="shared" si="31"/>
        <v>46429</v>
      </c>
    </row>
    <row r="1279" spans="3:3" x14ac:dyDescent="0.35">
      <c r="C1279" s="8">
        <f t="shared" si="31"/>
        <v>46430</v>
      </c>
    </row>
    <row r="1280" spans="3:3" x14ac:dyDescent="0.35">
      <c r="C1280" s="8">
        <f t="shared" si="31"/>
        <v>46433</v>
      </c>
    </row>
    <row r="1281" spans="3:3" x14ac:dyDescent="0.35">
      <c r="C1281" s="8">
        <f t="shared" si="31"/>
        <v>46434</v>
      </c>
    </row>
    <row r="1282" spans="3:3" x14ac:dyDescent="0.35">
      <c r="C1282" s="8">
        <f t="shared" si="31"/>
        <v>46435</v>
      </c>
    </row>
    <row r="1283" spans="3:3" x14ac:dyDescent="0.35">
      <c r="C1283" s="8">
        <f t="shared" si="31"/>
        <v>46436</v>
      </c>
    </row>
    <row r="1284" spans="3:3" x14ac:dyDescent="0.35">
      <c r="C1284" s="8">
        <f t="shared" ref="C1284:C1347" si="32">WORKDAY.INTL(C1283,1,1,$A$2:$A$687)</f>
        <v>46437</v>
      </c>
    </row>
    <row r="1285" spans="3:3" x14ac:dyDescent="0.35">
      <c r="C1285" s="8">
        <f t="shared" si="32"/>
        <v>46440</v>
      </c>
    </row>
    <row r="1286" spans="3:3" x14ac:dyDescent="0.35">
      <c r="C1286" s="8">
        <f t="shared" si="32"/>
        <v>46442</v>
      </c>
    </row>
    <row r="1287" spans="3:3" x14ac:dyDescent="0.35">
      <c r="C1287" s="8">
        <f t="shared" si="32"/>
        <v>46443</v>
      </c>
    </row>
    <row r="1288" spans="3:3" x14ac:dyDescent="0.35">
      <c r="C1288" s="8">
        <f t="shared" si="32"/>
        <v>46444</v>
      </c>
    </row>
    <row r="1289" spans="3:3" x14ac:dyDescent="0.35">
      <c r="C1289" s="8">
        <f t="shared" si="32"/>
        <v>46447</v>
      </c>
    </row>
    <row r="1290" spans="3:3" x14ac:dyDescent="0.35">
      <c r="C1290" s="8">
        <f t="shared" si="32"/>
        <v>46448</v>
      </c>
    </row>
    <row r="1291" spans="3:3" x14ac:dyDescent="0.35">
      <c r="C1291" s="8">
        <f t="shared" si="32"/>
        <v>46449</v>
      </c>
    </row>
    <row r="1292" spans="3:3" x14ac:dyDescent="0.35">
      <c r="C1292" s="8">
        <f t="shared" si="32"/>
        <v>46450</v>
      </c>
    </row>
    <row r="1293" spans="3:3" x14ac:dyDescent="0.35">
      <c r="C1293" s="8">
        <f t="shared" si="32"/>
        <v>46451</v>
      </c>
    </row>
    <row r="1294" spans="3:3" x14ac:dyDescent="0.35">
      <c r="C1294" s="8">
        <f t="shared" si="32"/>
        <v>46455</v>
      </c>
    </row>
    <row r="1295" spans="3:3" x14ac:dyDescent="0.35">
      <c r="C1295" s="8">
        <f t="shared" si="32"/>
        <v>46456</v>
      </c>
    </row>
    <row r="1296" spans="3:3" x14ac:dyDescent="0.35">
      <c r="C1296" s="8">
        <f t="shared" si="32"/>
        <v>46457</v>
      </c>
    </row>
    <row r="1297" spans="3:3" x14ac:dyDescent="0.35">
      <c r="C1297" s="8">
        <f t="shared" si="32"/>
        <v>46458</v>
      </c>
    </row>
    <row r="1298" spans="3:3" x14ac:dyDescent="0.35">
      <c r="C1298" s="8">
        <f t="shared" si="32"/>
        <v>46461</v>
      </c>
    </row>
    <row r="1299" spans="3:3" x14ac:dyDescent="0.35">
      <c r="C1299" s="8">
        <f t="shared" si="32"/>
        <v>46462</v>
      </c>
    </row>
    <row r="1300" spans="3:3" x14ac:dyDescent="0.35">
      <c r="C1300" s="8">
        <f t="shared" si="32"/>
        <v>46463</v>
      </c>
    </row>
    <row r="1301" spans="3:3" x14ac:dyDescent="0.35">
      <c r="C1301" s="8">
        <f t="shared" si="32"/>
        <v>46464</v>
      </c>
    </row>
    <row r="1302" spans="3:3" x14ac:dyDescent="0.35">
      <c r="C1302" s="8">
        <f t="shared" si="32"/>
        <v>46465</v>
      </c>
    </row>
    <row r="1303" spans="3:3" x14ac:dyDescent="0.35">
      <c r="C1303" s="8">
        <f t="shared" si="32"/>
        <v>46468</v>
      </c>
    </row>
    <row r="1304" spans="3:3" x14ac:dyDescent="0.35">
      <c r="C1304" s="8">
        <f t="shared" si="32"/>
        <v>46469</v>
      </c>
    </row>
    <row r="1305" spans="3:3" x14ac:dyDescent="0.35">
      <c r="C1305" s="8">
        <f t="shared" si="32"/>
        <v>46470</v>
      </c>
    </row>
    <row r="1306" spans="3:3" x14ac:dyDescent="0.35">
      <c r="C1306" s="8">
        <f t="shared" si="32"/>
        <v>46471</v>
      </c>
    </row>
    <row r="1307" spans="3:3" x14ac:dyDescent="0.35">
      <c r="C1307" s="8">
        <f t="shared" si="32"/>
        <v>46472</v>
      </c>
    </row>
    <row r="1308" spans="3:3" x14ac:dyDescent="0.35">
      <c r="C1308" s="8">
        <f t="shared" si="32"/>
        <v>46475</v>
      </c>
    </row>
    <row r="1309" spans="3:3" x14ac:dyDescent="0.35">
      <c r="C1309" s="8">
        <f t="shared" si="32"/>
        <v>46476</v>
      </c>
    </row>
    <row r="1310" spans="3:3" x14ac:dyDescent="0.35">
      <c r="C1310" s="8">
        <f t="shared" si="32"/>
        <v>46477</v>
      </c>
    </row>
    <row r="1311" spans="3:3" x14ac:dyDescent="0.35">
      <c r="C1311" s="8">
        <f t="shared" si="32"/>
        <v>46478</v>
      </c>
    </row>
    <row r="1312" spans="3:3" x14ac:dyDescent="0.35">
      <c r="C1312" s="8">
        <f t="shared" si="32"/>
        <v>46479</v>
      </c>
    </row>
    <row r="1313" spans="3:3" x14ac:dyDescent="0.35">
      <c r="C1313" s="8">
        <f t="shared" si="32"/>
        <v>46482</v>
      </c>
    </row>
    <row r="1314" spans="3:3" x14ac:dyDescent="0.35">
      <c r="C1314" s="8">
        <f t="shared" si="32"/>
        <v>46483</v>
      </c>
    </row>
    <row r="1315" spans="3:3" x14ac:dyDescent="0.35">
      <c r="C1315" s="8">
        <f t="shared" si="32"/>
        <v>46484</v>
      </c>
    </row>
    <row r="1316" spans="3:3" x14ac:dyDescent="0.35">
      <c r="C1316" s="8">
        <f t="shared" si="32"/>
        <v>46485</v>
      </c>
    </row>
    <row r="1317" spans="3:3" x14ac:dyDescent="0.35">
      <c r="C1317" s="8">
        <f t="shared" si="32"/>
        <v>46486</v>
      </c>
    </row>
    <row r="1318" spans="3:3" x14ac:dyDescent="0.35">
      <c r="C1318" s="8">
        <f t="shared" si="32"/>
        <v>46489</v>
      </c>
    </row>
    <row r="1319" spans="3:3" x14ac:dyDescent="0.35">
      <c r="C1319" s="8">
        <f t="shared" si="32"/>
        <v>46490</v>
      </c>
    </row>
    <row r="1320" spans="3:3" x14ac:dyDescent="0.35">
      <c r="C1320" s="8">
        <f t="shared" si="32"/>
        <v>46491</v>
      </c>
    </row>
    <row r="1321" spans="3:3" x14ac:dyDescent="0.35">
      <c r="C1321" s="8">
        <f t="shared" si="32"/>
        <v>46492</v>
      </c>
    </row>
    <row r="1322" spans="3:3" x14ac:dyDescent="0.35">
      <c r="C1322" s="8">
        <f t="shared" si="32"/>
        <v>46493</v>
      </c>
    </row>
    <row r="1323" spans="3:3" x14ac:dyDescent="0.35">
      <c r="C1323" s="8">
        <f t="shared" si="32"/>
        <v>46496</v>
      </c>
    </row>
    <row r="1324" spans="3:3" x14ac:dyDescent="0.35">
      <c r="C1324" s="8">
        <f t="shared" si="32"/>
        <v>46497</v>
      </c>
    </row>
    <row r="1325" spans="3:3" x14ac:dyDescent="0.35">
      <c r="C1325" s="8">
        <f t="shared" si="32"/>
        <v>46498</v>
      </c>
    </row>
    <row r="1326" spans="3:3" x14ac:dyDescent="0.35">
      <c r="C1326" s="8">
        <f t="shared" si="32"/>
        <v>46499</v>
      </c>
    </row>
    <row r="1327" spans="3:3" x14ac:dyDescent="0.35">
      <c r="C1327" s="8">
        <f t="shared" si="32"/>
        <v>46500</v>
      </c>
    </row>
    <row r="1328" spans="3:3" x14ac:dyDescent="0.35">
      <c r="C1328" s="8">
        <f t="shared" si="32"/>
        <v>46503</v>
      </c>
    </row>
    <row r="1329" spans="3:3" x14ac:dyDescent="0.35">
      <c r="C1329" s="8">
        <f t="shared" si="32"/>
        <v>46504</v>
      </c>
    </row>
    <row r="1330" spans="3:3" x14ac:dyDescent="0.35">
      <c r="C1330" s="8">
        <f t="shared" si="32"/>
        <v>46505</v>
      </c>
    </row>
    <row r="1331" spans="3:3" x14ac:dyDescent="0.35">
      <c r="C1331" s="8">
        <f t="shared" si="32"/>
        <v>46506</v>
      </c>
    </row>
    <row r="1332" spans="3:3" x14ac:dyDescent="0.35">
      <c r="C1332" s="8">
        <f t="shared" si="32"/>
        <v>46507</v>
      </c>
    </row>
    <row r="1333" spans="3:3" x14ac:dyDescent="0.35">
      <c r="C1333" s="8">
        <f t="shared" si="32"/>
        <v>46510</v>
      </c>
    </row>
    <row r="1334" spans="3:3" x14ac:dyDescent="0.35">
      <c r="C1334" s="8">
        <f t="shared" si="32"/>
        <v>46511</v>
      </c>
    </row>
    <row r="1335" spans="3:3" x14ac:dyDescent="0.35">
      <c r="C1335" s="8">
        <f t="shared" si="32"/>
        <v>46512</v>
      </c>
    </row>
    <row r="1336" spans="3:3" x14ac:dyDescent="0.35">
      <c r="C1336" s="8">
        <f t="shared" si="32"/>
        <v>46513</v>
      </c>
    </row>
    <row r="1337" spans="3:3" x14ac:dyDescent="0.35">
      <c r="C1337" s="8">
        <f t="shared" si="32"/>
        <v>46514</v>
      </c>
    </row>
    <row r="1338" spans="3:3" x14ac:dyDescent="0.35">
      <c r="C1338" s="8">
        <f t="shared" si="32"/>
        <v>46517</v>
      </c>
    </row>
    <row r="1339" spans="3:3" x14ac:dyDescent="0.35">
      <c r="C1339" s="8">
        <f t="shared" si="32"/>
        <v>46518</v>
      </c>
    </row>
    <row r="1340" spans="3:3" x14ac:dyDescent="0.35">
      <c r="C1340" s="8">
        <f t="shared" si="32"/>
        <v>46519</v>
      </c>
    </row>
    <row r="1341" spans="3:3" x14ac:dyDescent="0.35">
      <c r="C1341" s="8">
        <f t="shared" si="32"/>
        <v>46520</v>
      </c>
    </row>
    <row r="1342" spans="3:3" x14ac:dyDescent="0.35">
      <c r="C1342" s="8">
        <f t="shared" si="32"/>
        <v>46521</v>
      </c>
    </row>
    <row r="1343" spans="3:3" x14ac:dyDescent="0.35">
      <c r="C1343" s="8">
        <f t="shared" si="32"/>
        <v>46524</v>
      </c>
    </row>
    <row r="1344" spans="3:3" x14ac:dyDescent="0.35">
      <c r="C1344" s="8">
        <f t="shared" si="32"/>
        <v>46525</v>
      </c>
    </row>
    <row r="1345" spans="3:3" x14ac:dyDescent="0.35">
      <c r="C1345" s="8">
        <f t="shared" si="32"/>
        <v>46526</v>
      </c>
    </row>
    <row r="1346" spans="3:3" x14ac:dyDescent="0.35">
      <c r="C1346" s="8">
        <f t="shared" si="32"/>
        <v>46527</v>
      </c>
    </row>
    <row r="1347" spans="3:3" x14ac:dyDescent="0.35">
      <c r="C1347" s="8">
        <f t="shared" si="32"/>
        <v>46528</v>
      </c>
    </row>
    <row r="1348" spans="3:3" x14ac:dyDescent="0.35">
      <c r="C1348" s="8">
        <f t="shared" ref="C1348:C1411" si="33">WORKDAY.INTL(C1347,1,1,$A$2:$A$687)</f>
        <v>46531</v>
      </c>
    </row>
    <row r="1349" spans="3:3" x14ac:dyDescent="0.35">
      <c r="C1349" s="8">
        <f t="shared" si="33"/>
        <v>46532</v>
      </c>
    </row>
    <row r="1350" spans="3:3" x14ac:dyDescent="0.35">
      <c r="C1350" s="8">
        <f t="shared" si="33"/>
        <v>46533</v>
      </c>
    </row>
    <row r="1351" spans="3:3" x14ac:dyDescent="0.35">
      <c r="C1351" s="8">
        <f t="shared" si="33"/>
        <v>46534</v>
      </c>
    </row>
    <row r="1352" spans="3:3" x14ac:dyDescent="0.35">
      <c r="C1352" s="8">
        <f t="shared" si="33"/>
        <v>46535</v>
      </c>
    </row>
    <row r="1353" spans="3:3" x14ac:dyDescent="0.35">
      <c r="C1353" s="8">
        <f t="shared" si="33"/>
        <v>46538</v>
      </c>
    </row>
    <row r="1354" spans="3:3" x14ac:dyDescent="0.35">
      <c r="C1354" s="8">
        <f t="shared" si="33"/>
        <v>46539</v>
      </c>
    </row>
    <row r="1355" spans="3:3" x14ac:dyDescent="0.35">
      <c r="C1355" s="8">
        <f t="shared" si="33"/>
        <v>46540</v>
      </c>
    </row>
    <row r="1356" spans="3:3" x14ac:dyDescent="0.35">
      <c r="C1356" s="8">
        <f t="shared" si="33"/>
        <v>46541</v>
      </c>
    </row>
    <row r="1357" spans="3:3" x14ac:dyDescent="0.35">
      <c r="C1357" s="8">
        <f t="shared" si="33"/>
        <v>46542</v>
      </c>
    </row>
    <row r="1358" spans="3:3" x14ac:dyDescent="0.35">
      <c r="C1358" s="8">
        <f t="shared" si="33"/>
        <v>46545</v>
      </c>
    </row>
    <row r="1359" spans="3:3" x14ac:dyDescent="0.35">
      <c r="C1359" s="8">
        <f t="shared" si="33"/>
        <v>46546</v>
      </c>
    </row>
    <row r="1360" spans="3:3" x14ac:dyDescent="0.35">
      <c r="C1360" s="8">
        <f t="shared" si="33"/>
        <v>46547</v>
      </c>
    </row>
    <row r="1361" spans="3:3" x14ac:dyDescent="0.35">
      <c r="C1361" s="8">
        <f t="shared" si="33"/>
        <v>46548</v>
      </c>
    </row>
    <row r="1362" spans="3:3" x14ac:dyDescent="0.35">
      <c r="C1362" s="8">
        <f t="shared" si="33"/>
        <v>46549</v>
      </c>
    </row>
    <row r="1363" spans="3:3" x14ac:dyDescent="0.35">
      <c r="C1363" s="8">
        <f t="shared" si="33"/>
        <v>46552</v>
      </c>
    </row>
    <row r="1364" spans="3:3" x14ac:dyDescent="0.35">
      <c r="C1364" s="8">
        <f t="shared" si="33"/>
        <v>46553</v>
      </c>
    </row>
    <row r="1365" spans="3:3" x14ac:dyDescent="0.35">
      <c r="C1365" s="8">
        <f t="shared" si="33"/>
        <v>46554</v>
      </c>
    </row>
    <row r="1366" spans="3:3" x14ac:dyDescent="0.35">
      <c r="C1366" s="8">
        <f t="shared" si="33"/>
        <v>46555</v>
      </c>
    </row>
    <row r="1367" spans="3:3" x14ac:dyDescent="0.35">
      <c r="C1367" s="8">
        <f t="shared" si="33"/>
        <v>46556</v>
      </c>
    </row>
    <row r="1368" spans="3:3" x14ac:dyDescent="0.35">
      <c r="C1368" s="8">
        <f t="shared" si="33"/>
        <v>46559</v>
      </c>
    </row>
    <row r="1369" spans="3:3" x14ac:dyDescent="0.35">
      <c r="C1369" s="8">
        <f t="shared" si="33"/>
        <v>46560</v>
      </c>
    </row>
    <row r="1370" spans="3:3" x14ac:dyDescent="0.35">
      <c r="C1370" s="8">
        <f t="shared" si="33"/>
        <v>46561</v>
      </c>
    </row>
    <row r="1371" spans="3:3" x14ac:dyDescent="0.35">
      <c r="C1371" s="8">
        <f t="shared" si="33"/>
        <v>46562</v>
      </c>
    </row>
    <row r="1372" spans="3:3" x14ac:dyDescent="0.35">
      <c r="C1372" s="8">
        <f t="shared" si="33"/>
        <v>46563</v>
      </c>
    </row>
    <row r="1373" spans="3:3" x14ac:dyDescent="0.35">
      <c r="C1373" s="8">
        <f t="shared" si="33"/>
        <v>46566</v>
      </c>
    </row>
    <row r="1374" spans="3:3" x14ac:dyDescent="0.35">
      <c r="C1374" s="8">
        <f t="shared" si="33"/>
        <v>46567</v>
      </c>
    </row>
    <row r="1375" spans="3:3" x14ac:dyDescent="0.35">
      <c r="C1375" s="8">
        <f t="shared" si="33"/>
        <v>46568</v>
      </c>
    </row>
    <row r="1376" spans="3:3" x14ac:dyDescent="0.35">
      <c r="C1376" s="8">
        <f t="shared" si="33"/>
        <v>46569</v>
      </c>
    </row>
    <row r="1377" spans="3:3" x14ac:dyDescent="0.35">
      <c r="C1377" s="8">
        <f t="shared" si="33"/>
        <v>46570</v>
      </c>
    </row>
    <row r="1378" spans="3:3" x14ac:dyDescent="0.35">
      <c r="C1378" s="8">
        <f t="shared" si="33"/>
        <v>46573</v>
      </c>
    </row>
    <row r="1379" spans="3:3" x14ac:dyDescent="0.35">
      <c r="C1379" s="8">
        <f t="shared" si="33"/>
        <v>46574</v>
      </c>
    </row>
    <row r="1380" spans="3:3" x14ac:dyDescent="0.35">
      <c r="C1380" s="8">
        <f t="shared" si="33"/>
        <v>46575</v>
      </c>
    </row>
    <row r="1381" spans="3:3" x14ac:dyDescent="0.35">
      <c r="C1381" s="8">
        <f t="shared" si="33"/>
        <v>46576</v>
      </c>
    </row>
    <row r="1382" spans="3:3" x14ac:dyDescent="0.35">
      <c r="C1382" s="8">
        <f t="shared" si="33"/>
        <v>46577</v>
      </c>
    </row>
    <row r="1383" spans="3:3" x14ac:dyDescent="0.35">
      <c r="C1383" s="8">
        <f t="shared" si="33"/>
        <v>46580</v>
      </c>
    </row>
    <row r="1384" spans="3:3" x14ac:dyDescent="0.35">
      <c r="C1384" s="8">
        <f t="shared" si="33"/>
        <v>46581</v>
      </c>
    </row>
    <row r="1385" spans="3:3" x14ac:dyDescent="0.35">
      <c r="C1385" s="8">
        <f t="shared" si="33"/>
        <v>46582</v>
      </c>
    </row>
    <row r="1386" spans="3:3" x14ac:dyDescent="0.35">
      <c r="C1386" s="8">
        <f t="shared" si="33"/>
        <v>46583</v>
      </c>
    </row>
    <row r="1387" spans="3:3" x14ac:dyDescent="0.35">
      <c r="C1387" s="8">
        <f t="shared" si="33"/>
        <v>46584</v>
      </c>
    </row>
    <row r="1388" spans="3:3" x14ac:dyDescent="0.35">
      <c r="C1388" s="8">
        <f t="shared" si="33"/>
        <v>46587</v>
      </c>
    </row>
    <row r="1389" spans="3:3" x14ac:dyDescent="0.35">
      <c r="C1389" s="8">
        <f t="shared" si="33"/>
        <v>46588</v>
      </c>
    </row>
    <row r="1390" spans="3:3" x14ac:dyDescent="0.35">
      <c r="C1390" s="8">
        <f t="shared" si="33"/>
        <v>46589</v>
      </c>
    </row>
    <row r="1391" spans="3:3" x14ac:dyDescent="0.35">
      <c r="C1391" s="8">
        <f t="shared" si="33"/>
        <v>46590</v>
      </c>
    </row>
    <row r="1392" spans="3:3" x14ac:dyDescent="0.35">
      <c r="C1392" s="8">
        <f t="shared" si="33"/>
        <v>46591</v>
      </c>
    </row>
    <row r="1393" spans="3:3" x14ac:dyDescent="0.35">
      <c r="C1393" s="8">
        <f t="shared" si="33"/>
        <v>46594</v>
      </c>
    </row>
    <row r="1394" spans="3:3" x14ac:dyDescent="0.35">
      <c r="C1394" s="8">
        <f t="shared" si="33"/>
        <v>46595</v>
      </c>
    </row>
    <row r="1395" spans="3:3" x14ac:dyDescent="0.35">
      <c r="C1395" s="8">
        <f t="shared" si="33"/>
        <v>46596</v>
      </c>
    </row>
    <row r="1396" spans="3:3" x14ac:dyDescent="0.35">
      <c r="C1396" s="8">
        <f t="shared" si="33"/>
        <v>46597</v>
      </c>
    </row>
    <row r="1397" spans="3:3" x14ac:dyDescent="0.35">
      <c r="C1397" s="8">
        <f t="shared" si="33"/>
        <v>46598</v>
      </c>
    </row>
    <row r="1398" spans="3:3" x14ac:dyDescent="0.35">
      <c r="C1398" s="8">
        <f t="shared" si="33"/>
        <v>46601</v>
      </c>
    </row>
    <row r="1399" spans="3:3" x14ac:dyDescent="0.35">
      <c r="C1399" s="8">
        <f t="shared" si="33"/>
        <v>46602</v>
      </c>
    </row>
    <row r="1400" spans="3:3" x14ac:dyDescent="0.35">
      <c r="C1400" s="8">
        <f t="shared" si="33"/>
        <v>46603</v>
      </c>
    </row>
    <row r="1401" spans="3:3" x14ac:dyDescent="0.35">
      <c r="C1401" s="8">
        <f t="shared" si="33"/>
        <v>46604</v>
      </c>
    </row>
    <row r="1402" spans="3:3" x14ac:dyDescent="0.35">
      <c r="C1402" s="8">
        <f t="shared" si="33"/>
        <v>46605</v>
      </c>
    </row>
    <row r="1403" spans="3:3" x14ac:dyDescent="0.35">
      <c r="C1403" s="8">
        <f t="shared" si="33"/>
        <v>46608</v>
      </c>
    </row>
    <row r="1404" spans="3:3" x14ac:dyDescent="0.35">
      <c r="C1404" s="8">
        <f t="shared" si="33"/>
        <v>46609</v>
      </c>
    </row>
    <row r="1405" spans="3:3" x14ac:dyDescent="0.35">
      <c r="C1405" s="8">
        <f t="shared" si="33"/>
        <v>46610</v>
      </c>
    </row>
    <row r="1406" spans="3:3" x14ac:dyDescent="0.35">
      <c r="C1406" s="8">
        <f t="shared" si="33"/>
        <v>46611</v>
      </c>
    </row>
    <row r="1407" spans="3:3" x14ac:dyDescent="0.35">
      <c r="C1407" s="8">
        <f t="shared" si="33"/>
        <v>46612</v>
      </c>
    </row>
    <row r="1408" spans="3:3" x14ac:dyDescent="0.35">
      <c r="C1408" s="8">
        <f t="shared" si="33"/>
        <v>46615</v>
      </c>
    </row>
    <row r="1409" spans="3:3" x14ac:dyDescent="0.35">
      <c r="C1409" s="8">
        <f t="shared" si="33"/>
        <v>46616</v>
      </c>
    </row>
    <row r="1410" spans="3:3" x14ac:dyDescent="0.35">
      <c r="C1410" s="8">
        <f t="shared" si="33"/>
        <v>46617</v>
      </c>
    </row>
    <row r="1411" spans="3:3" x14ac:dyDescent="0.35">
      <c r="C1411" s="8">
        <f t="shared" si="33"/>
        <v>46618</v>
      </c>
    </row>
    <row r="1412" spans="3:3" x14ac:dyDescent="0.35">
      <c r="C1412" s="8">
        <f t="shared" ref="C1412:C1475" si="34">WORKDAY.INTL(C1411,1,1,$A$2:$A$687)</f>
        <v>46619</v>
      </c>
    </row>
    <row r="1413" spans="3:3" x14ac:dyDescent="0.35">
      <c r="C1413" s="8">
        <f t="shared" si="34"/>
        <v>46622</v>
      </c>
    </row>
    <row r="1414" spans="3:3" x14ac:dyDescent="0.35">
      <c r="C1414" s="8">
        <f t="shared" si="34"/>
        <v>46623</v>
      </c>
    </row>
    <row r="1415" spans="3:3" x14ac:dyDescent="0.35">
      <c r="C1415" s="8">
        <f t="shared" si="34"/>
        <v>46624</v>
      </c>
    </row>
    <row r="1416" spans="3:3" x14ac:dyDescent="0.35">
      <c r="C1416" s="8">
        <f t="shared" si="34"/>
        <v>46625</v>
      </c>
    </row>
    <row r="1417" spans="3:3" x14ac:dyDescent="0.35">
      <c r="C1417" s="8">
        <f t="shared" si="34"/>
        <v>46626</v>
      </c>
    </row>
    <row r="1418" spans="3:3" x14ac:dyDescent="0.35">
      <c r="C1418" s="8">
        <f t="shared" si="34"/>
        <v>46629</v>
      </c>
    </row>
    <row r="1419" spans="3:3" x14ac:dyDescent="0.35">
      <c r="C1419" s="8">
        <f t="shared" si="34"/>
        <v>46630</v>
      </c>
    </row>
    <row r="1420" spans="3:3" x14ac:dyDescent="0.35">
      <c r="C1420" s="8">
        <f t="shared" si="34"/>
        <v>46631</v>
      </c>
    </row>
    <row r="1421" spans="3:3" x14ac:dyDescent="0.35">
      <c r="C1421" s="8">
        <f t="shared" si="34"/>
        <v>46632</v>
      </c>
    </row>
    <row r="1422" spans="3:3" x14ac:dyDescent="0.35">
      <c r="C1422" s="8">
        <f t="shared" si="34"/>
        <v>46633</v>
      </c>
    </row>
    <row r="1423" spans="3:3" x14ac:dyDescent="0.35">
      <c r="C1423" s="8">
        <f t="shared" si="34"/>
        <v>46636</v>
      </c>
    </row>
    <row r="1424" spans="3:3" x14ac:dyDescent="0.35">
      <c r="C1424" s="8">
        <f t="shared" si="34"/>
        <v>46637</v>
      </c>
    </row>
    <row r="1425" spans="3:3" x14ac:dyDescent="0.35">
      <c r="C1425" s="8">
        <f t="shared" si="34"/>
        <v>46638</v>
      </c>
    </row>
    <row r="1426" spans="3:3" x14ac:dyDescent="0.35">
      <c r="C1426" s="8">
        <f t="shared" si="34"/>
        <v>46639</v>
      </c>
    </row>
    <row r="1427" spans="3:3" x14ac:dyDescent="0.35">
      <c r="C1427" s="8">
        <f t="shared" si="34"/>
        <v>46640</v>
      </c>
    </row>
    <row r="1428" spans="3:3" x14ac:dyDescent="0.35">
      <c r="C1428" s="8">
        <f t="shared" si="34"/>
        <v>46643</v>
      </c>
    </row>
    <row r="1429" spans="3:3" x14ac:dyDescent="0.35">
      <c r="C1429" s="8">
        <f t="shared" si="34"/>
        <v>46644</v>
      </c>
    </row>
    <row r="1430" spans="3:3" x14ac:dyDescent="0.35">
      <c r="C1430" s="8">
        <f t="shared" si="34"/>
        <v>46645</v>
      </c>
    </row>
    <row r="1431" spans="3:3" x14ac:dyDescent="0.35">
      <c r="C1431" s="8">
        <f t="shared" si="34"/>
        <v>46646</v>
      </c>
    </row>
    <row r="1432" spans="3:3" x14ac:dyDescent="0.35">
      <c r="C1432" s="8">
        <f t="shared" si="34"/>
        <v>46647</v>
      </c>
    </row>
    <row r="1433" spans="3:3" x14ac:dyDescent="0.35">
      <c r="C1433" s="8">
        <f t="shared" si="34"/>
        <v>46650</v>
      </c>
    </row>
    <row r="1434" spans="3:3" x14ac:dyDescent="0.35">
      <c r="C1434" s="8">
        <f t="shared" si="34"/>
        <v>46651</v>
      </c>
    </row>
    <row r="1435" spans="3:3" x14ac:dyDescent="0.35">
      <c r="C1435" s="8">
        <f t="shared" si="34"/>
        <v>46652</v>
      </c>
    </row>
    <row r="1436" spans="3:3" x14ac:dyDescent="0.35">
      <c r="C1436" s="8">
        <f t="shared" si="34"/>
        <v>46653</v>
      </c>
    </row>
    <row r="1437" spans="3:3" x14ac:dyDescent="0.35">
      <c r="C1437" s="8">
        <f t="shared" si="34"/>
        <v>46654</v>
      </c>
    </row>
    <row r="1438" spans="3:3" x14ac:dyDescent="0.35">
      <c r="C1438" s="8">
        <f t="shared" si="34"/>
        <v>46657</v>
      </c>
    </row>
    <row r="1439" spans="3:3" x14ac:dyDescent="0.35">
      <c r="C1439" s="8">
        <f t="shared" si="34"/>
        <v>46658</v>
      </c>
    </row>
    <row r="1440" spans="3:3" x14ac:dyDescent="0.35">
      <c r="C1440" s="8">
        <f t="shared" si="34"/>
        <v>46659</v>
      </c>
    </row>
    <row r="1441" spans="3:3" x14ac:dyDescent="0.35">
      <c r="C1441" s="8">
        <f t="shared" si="34"/>
        <v>46660</v>
      </c>
    </row>
    <row r="1442" spans="3:3" x14ac:dyDescent="0.35">
      <c r="C1442" s="8">
        <f t="shared" si="34"/>
        <v>46661</v>
      </c>
    </row>
    <row r="1443" spans="3:3" x14ac:dyDescent="0.35">
      <c r="C1443" s="8">
        <f t="shared" si="34"/>
        <v>46664</v>
      </c>
    </row>
    <row r="1444" spans="3:3" x14ac:dyDescent="0.35">
      <c r="C1444" s="8">
        <f t="shared" si="34"/>
        <v>46665</v>
      </c>
    </row>
    <row r="1445" spans="3:3" x14ac:dyDescent="0.35">
      <c r="C1445" s="8">
        <f t="shared" si="34"/>
        <v>46666</v>
      </c>
    </row>
    <row r="1446" spans="3:3" x14ac:dyDescent="0.35">
      <c r="C1446" s="8">
        <f t="shared" si="34"/>
        <v>46667</v>
      </c>
    </row>
    <row r="1447" spans="3:3" x14ac:dyDescent="0.35">
      <c r="C1447" s="8">
        <f t="shared" si="34"/>
        <v>46668</v>
      </c>
    </row>
    <row r="1448" spans="3:3" x14ac:dyDescent="0.35">
      <c r="C1448" s="8">
        <f t="shared" si="34"/>
        <v>46671</v>
      </c>
    </row>
    <row r="1449" spans="3:3" x14ac:dyDescent="0.35">
      <c r="C1449" s="8">
        <f t="shared" si="34"/>
        <v>46672</v>
      </c>
    </row>
    <row r="1450" spans="3:3" x14ac:dyDescent="0.35">
      <c r="C1450" s="8">
        <f t="shared" si="34"/>
        <v>46673</v>
      </c>
    </row>
    <row r="1451" spans="3:3" x14ac:dyDescent="0.35">
      <c r="C1451" s="8">
        <f t="shared" si="34"/>
        <v>46674</v>
      </c>
    </row>
    <row r="1452" spans="3:3" x14ac:dyDescent="0.35">
      <c r="C1452" s="8">
        <f t="shared" si="34"/>
        <v>46675</v>
      </c>
    </row>
    <row r="1453" spans="3:3" x14ac:dyDescent="0.35">
      <c r="C1453" s="8">
        <f t="shared" si="34"/>
        <v>46678</v>
      </c>
    </row>
    <row r="1454" spans="3:3" x14ac:dyDescent="0.35">
      <c r="C1454" s="8">
        <f t="shared" si="34"/>
        <v>46679</v>
      </c>
    </row>
    <row r="1455" spans="3:3" x14ac:dyDescent="0.35">
      <c r="C1455" s="8">
        <f t="shared" si="34"/>
        <v>46680</v>
      </c>
    </row>
    <row r="1456" spans="3:3" x14ac:dyDescent="0.35">
      <c r="C1456" s="8">
        <f t="shared" si="34"/>
        <v>46681</v>
      </c>
    </row>
    <row r="1457" spans="3:3" x14ac:dyDescent="0.35">
      <c r="C1457" s="8">
        <f t="shared" si="34"/>
        <v>46682</v>
      </c>
    </row>
    <row r="1458" spans="3:3" x14ac:dyDescent="0.35">
      <c r="C1458" s="8">
        <f t="shared" si="34"/>
        <v>46685</v>
      </c>
    </row>
    <row r="1459" spans="3:3" x14ac:dyDescent="0.35">
      <c r="C1459" s="8">
        <f t="shared" si="34"/>
        <v>46686</v>
      </c>
    </row>
    <row r="1460" spans="3:3" x14ac:dyDescent="0.35">
      <c r="C1460" s="8">
        <f t="shared" si="34"/>
        <v>46687</v>
      </c>
    </row>
    <row r="1461" spans="3:3" x14ac:dyDescent="0.35">
      <c r="C1461" s="8">
        <f t="shared" si="34"/>
        <v>46688</v>
      </c>
    </row>
    <row r="1462" spans="3:3" x14ac:dyDescent="0.35">
      <c r="C1462" s="8">
        <f t="shared" si="34"/>
        <v>46689</v>
      </c>
    </row>
    <row r="1463" spans="3:3" x14ac:dyDescent="0.35">
      <c r="C1463" s="8">
        <f t="shared" si="34"/>
        <v>46692</v>
      </c>
    </row>
    <row r="1464" spans="3:3" x14ac:dyDescent="0.35">
      <c r="C1464" s="8">
        <f t="shared" si="34"/>
        <v>46693</v>
      </c>
    </row>
    <row r="1465" spans="3:3" x14ac:dyDescent="0.35">
      <c r="C1465" s="8">
        <f t="shared" si="34"/>
        <v>46694</v>
      </c>
    </row>
    <row r="1466" spans="3:3" x14ac:dyDescent="0.35">
      <c r="C1466" s="8">
        <f t="shared" si="34"/>
        <v>46696</v>
      </c>
    </row>
    <row r="1467" spans="3:3" x14ac:dyDescent="0.35">
      <c r="C1467" s="8">
        <f t="shared" si="34"/>
        <v>46699</v>
      </c>
    </row>
    <row r="1468" spans="3:3" x14ac:dyDescent="0.35">
      <c r="C1468" s="8">
        <f t="shared" si="34"/>
        <v>46700</v>
      </c>
    </row>
    <row r="1469" spans="3:3" x14ac:dyDescent="0.35">
      <c r="C1469" s="8">
        <f t="shared" si="34"/>
        <v>46701</v>
      </c>
    </row>
    <row r="1470" spans="3:3" x14ac:dyDescent="0.35">
      <c r="C1470" s="8">
        <f t="shared" si="34"/>
        <v>46702</v>
      </c>
    </row>
    <row r="1471" spans="3:3" x14ac:dyDescent="0.35">
      <c r="C1471" s="8">
        <f t="shared" si="34"/>
        <v>46703</v>
      </c>
    </row>
    <row r="1472" spans="3:3" x14ac:dyDescent="0.35">
      <c r="C1472" s="8">
        <f t="shared" si="34"/>
        <v>46706</v>
      </c>
    </row>
    <row r="1473" spans="3:3" x14ac:dyDescent="0.35">
      <c r="C1473" s="8">
        <f t="shared" si="34"/>
        <v>46707</v>
      </c>
    </row>
    <row r="1474" spans="3:3" x14ac:dyDescent="0.35">
      <c r="C1474" s="8">
        <f t="shared" si="34"/>
        <v>46708</v>
      </c>
    </row>
    <row r="1475" spans="3:3" x14ac:dyDescent="0.35">
      <c r="C1475" s="8">
        <f t="shared" si="34"/>
        <v>46709</v>
      </c>
    </row>
    <row r="1476" spans="3:3" x14ac:dyDescent="0.35">
      <c r="C1476" s="8">
        <f t="shared" ref="C1476:C1539" si="35">WORKDAY.INTL(C1475,1,1,$A$2:$A$687)</f>
        <v>46710</v>
      </c>
    </row>
    <row r="1477" spans="3:3" x14ac:dyDescent="0.35">
      <c r="C1477" s="8">
        <f t="shared" si="35"/>
        <v>46713</v>
      </c>
    </row>
    <row r="1478" spans="3:3" x14ac:dyDescent="0.35">
      <c r="C1478" s="8">
        <f t="shared" si="35"/>
        <v>46714</v>
      </c>
    </row>
    <row r="1479" spans="3:3" x14ac:dyDescent="0.35">
      <c r="C1479" s="8">
        <f t="shared" si="35"/>
        <v>46715</v>
      </c>
    </row>
    <row r="1480" spans="3:3" x14ac:dyDescent="0.35">
      <c r="C1480" s="8">
        <f t="shared" si="35"/>
        <v>46716</v>
      </c>
    </row>
    <row r="1481" spans="3:3" x14ac:dyDescent="0.35">
      <c r="C1481" s="8">
        <f t="shared" si="35"/>
        <v>46717</v>
      </c>
    </row>
    <row r="1482" spans="3:3" x14ac:dyDescent="0.35">
      <c r="C1482" s="8">
        <f t="shared" si="35"/>
        <v>46720</v>
      </c>
    </row>
    <row r="1483" spans="3:3" x14ac:dyDescent="0.35">
      <c r="C1483" s="8">
        <f t="shared" si="35"/>
        <v>46721</v>
      </c>
    </row>
    <row r="1484" spans="3:3" x14ac:dyDescent="0.35">
      <c r="C1484" s="8">
        <f t="shared" si="35"/>
        <v>46722</v>
      </c>
    </row>
    <row r="1485" spans="3:3" x14ac:dyDescent="0.35">
      <c r="C1485" s="8">
        <f t="shared" si="35"/>
        <v>46723</v>
      </c>
    </row>
    <row r="1486" spans="3:3" x14ac:dyDescent="0.35">
      <c r="C1486" s="8">
        <f t="shared" si="35"/>
        <v>46724</v>
      </c>
    </row>
    <row r="1487" spans="3:3" x14ac:dyDescent="0.35">
      <c r="C1487" s="8">
        <f t="shared" si="35"/>
        <v>46727</v>
      </c>
    </row>
    <row r="1488" spans="3:3" x14ac:dyDescent="0.35">
      <c r="C1488" s="8">
        <f t="shared" si="35"/>
        <v>46728</v>
      </c>
    </row>
    <row r="1489" spans="3:3" x14ac:dyDescent="0.35">
      <c r="C1489" s="8">
        <f t="shared" si="35"/>
        <v>46729</v>
      </c>
    </row>
    <row r="1490" spans="3:3" x14ac:dyDescent="0.35">
      <c r="C1490" s="8">
        <f t="shared" si="35"/>
        <v>46730</v>
      </c>
    </row>
    <row r="1491" spans="3:3" x14ac:dyDescent="0.35">
      <c r="C1491" s="8">
        <f t="shared" si="35"/>
        <v>46731</v>
      </c>
    </row>
    <row r="1492" spans="3:3" x14ac:dyDescent="0.35">
      <c r="C1492" s="8">
        <f t="shared" si="35"/>
        <v>46734</v>
      </c>
    </row>
    <row r="1493" spans="3:3" x14ac:dyDescent="0.35">
      <c r="C1493" s="8">
        <f t="shared" si="35"/>
        <v>46735</v>
      </c>
    </row>
    <row r="1494" spans="3:3" x14ac:dyDescent="0.35">
      <c r="C1494" s="8">
        <f t="shared" si="35"/>
        <v>46736</v>
      </c>
    </row>
    <row r="1495" spans="3:3" x14ac:dyDescent="0.35">
      <c r="C1495" s="8">
        <f t="shared" si="35"/>
        <v>46737</v>
      </c>
    </row>
    <row r="1496" spans="3:3" x14ac:dyDescent="0.35">
      <c r="C1496" s="8">
        <f t="shared" si="35"/>
        <v>46738</v>
      </c>
    </row>
    <row r="1497" spans="3:3" x14ac:dyDescent="0.35">
      <c r="C1497" s="8">
        <f t="shared" si="35"/>
        <v>46741</v>
      </c>
    </row>
    <row r="1498" spans="3:3" x14ac:dyDescent="0.35">
      <c r="C1498" s="8">
        <f t="shared" si="35"/>
        <v>46742</v>
      </c>
    </row>
    <row r="1499" spans="3:3" x14ac:dyDescent="0.35">
      <c r="C1499" s="8">
        <f t="shared" si="35"/>
        <v>46743</v>
      </c>
    </row>
    <row r="1500" spans="3:3" x14ac:dyDescent="0.35">
      <c r="C1500" s="8">
        <f t="shared" si="35"/>
        <v>46744</v>
      </c>
    </row>
    <row r="1501" spans="3:3" x14ac:dyDescent="0.35">
      <c r="C1501" s="8">
        <f t="shared" si="35"/>
        <v>46745</v>
      </c>
    </row>
    <row r="1502" spans="3:3" x14ac:dyDescent="0.35">
      <c r="C1502" s="8">
        <f t="shared" si="35"/>
        <v>46748</v>
      </c>
    </row>
    <row r="1503" spans="3:3" x14ac:dyDescent="0.35">
      <c r="C1503" s="8">
        <f t="shared" si="35"/>
        <v>46749</v>
      </c>
    </row>
    <row r="1504" spans="3:3" x14ac:dyDescent="0.35">
      <c r="C1504" s="8">
        <f t="shared" si="35"/>
        <v>46750</v>
      </c>
    </row>
    <row r="1505" spans="3:3" x14ac:dyDescent="0.35">
      <c r="C1505" s="8">
        <f t="shared" si="35"/>
        <v>46751</v>
      </c>
    </row>
    <row r="1506" spans="3:3" x14ac:dyDescent="0.35">
      <c r="C1506" s="8">
        <f t="shared" si="35"/>
        <v>46752</v>
      </c>
    </row>
    <row r="1507" spans="3:3" x14ac:dyDescent="0.35">
      <c r="C1507" s="8">
        <f t="shared" si="35"/>
        <v>46762</v>
      </c>
    </row>
    <row r="1508" spans="3:3" x14ac:dyDescent="0.35">
      <c r="C1508" s="8">
        <f t="shared" si="35"/>
        <v>46763</v>
      </c>
    </row>
    <row r="1509" spans="3:3" x14ac:dyDescent="0.35">
      <c r="C1509" s="8">
        <f t="shared" si="35"/>
        <v>46764</v>
      </c>
    </row>
    <row r="1510" spans="3:3" x14ac:dyDescent="0.35">
      <c r="C1510" s="8">
        <f t="shared" si="35"/>
        <v>46765</v>
      </c>
    </row>
    <row r="1511" spans="3:3" x14ac:dyDescent="0.35">
      <c r="C1511" s="8">
        <f t="shared" si="35"/>
        <v>46766</v>
      </c>
    </row>
    <row r="1512" spans="3:3" x14ac:dyDescent="0.35">
      <c r="C1512" s="8">
        <f t="shared" si="35"/>
        <v>46769</v>
      </c>
    </row>
    <row r="1513" spans="3:3" x14ac:dyDescent="0.35">
      <c r="C1513" s="8">
        <f t="shared" si="35"/>
        <v>46770</v>
      </c>
    </row>
    <row r="1514" spans="3:3" x14ac:dyDescent="0.35">
      <c r="C1514" s="8">
        <f t="shared" si="35"/>
        <v>46771</v>
      </c>
    </row>
    <row r="1515" spans="3:3" x14ac:dyDescent="0.35">
      <c r="C1515" s="8">
        <f t="shared" si="35"/>
        <v>46772</v>
      </c>
    </row>
    <row r="1516" spans="3:3" x14ac:dyDescent="0.35">
      <c r="C1516" s="8">
        <f t="shared" si="35"/>
        <v>46773</v>
      </c>
    </row>
    <row r="1517" spans="3:3" x14ac:dyDescent="0.35">
      <c r="C1517" s="8">
        <f t="shared" si="35"/>
        <v>46776</v>
      </c>
    </row>
    <row r="1518" spans="3:3" x14ac:dyDescent="0.35">
      <c r="C1518" s="8">
        <f t="shared" si="35"/>
        <v>46777</v>
      </c>
    </row>
    <row r="1519" spans="3:3" x14ac:dyDescent="0.35">
      <c r="C1519" s="8">
        <f t="shared" si="35"/>
        <v>46778</v>
      </c>
    </row>
    <row r="1520" spans="3:3" x14ac:dyDescent="0.35">
      <c r="C1520" s="8">
        <f t="shared" si="35"/>
        <v>46779</v>
      </c>
    </row>
    <row r="1521" spans="3:3" x14ac:dyDescent="0.35">
      <c r="C1521" s="8">
        <f t="shared" si="35"/>
        <v>46780</v>
      </c>
    </row>
    <row r="1522" spans="3:3" x14ac:dyDescent="0.35">
      <c r="C1522" s="8">
        <f t="shared" si="35"/>
        <v>46783</v>
      </c>
    </row>
    <row r="1523" spans="3:3" x14ac:dyDescent="0.35">
      <c r="C1523" s="8">
        <f t="shared" si="35"/>
        <v>46784</v>
      </c>
    </row>
    <row r="1524" spans="3:3" x14ac:dyDescent="0.35">
      <c r="C1524" s="8">
        <f t="shared" si="35"/>
        <v>46785</v>
      </c>
    </row>
    <row r="1525" spans="3:3" x14ac:dyDescent="0.35">
      <c r="C1525" s="8">
        <f t="shared" si="35"/>
        <v>46786</v>
      </c>
    </row>
    <row r="1526" spans="3:3" x14ac:dyDescent="0.35">
      <c r="C1526" s="8">
        <f t="shared" si="35"/>
        <v>46787</v>
      </c>
    </row>
    <row r="1527" spans="3:3" x14ac:dyDescent="0.35">
      <c r="C1527" s="8">
        <f t="shared" si="35"/>
        <v>46790</v>
      </c>
    </row>
    <row r="1528" spans="3:3" x14ac:dyDescent="0.35">
      <c r="C1528" s="8">
        <f t="shared" si="35"/>
        <v>46791</v>
      </c>
    </row>
    <row r="1529" spans="3:3" x14ac:dyDescent="0.35">
      <c r="C1529" s="8">
        <f t="shared" si="35"/>
        <v>46792</v>
      </c>
    </row>
    <row r="1530" spans="3:3" x14ac:dyDescent="0.35">
      <c r="C1530" s="8">
        <f t="shared" si="35"/>
        <v>46793</v>
      </c>
    </row>
    <row r="1531" spans="3:3" x14ac:dyDescent="0.35">
      <c r="C1531" s="8">
        <f t="shared" si="35"/>
        <v>46794</v>
      </c>
    </row>
    <row r="1532" spans="3:3" x14ac:dyDescent="0.35">
      <c r="C1532" s="8">
        <f t="shared" si="35"/>
        <v>46797</v>
      </c>
    </row>
    <row r="1533" spans="3:3" x14ac:dyDescent="0.35">
      <c r="C1533" s="8">
        <f t="shared" si="35"/>
        <v>46798</v>
      </c>
    </row>
    <row r="1534" spans="3:3" x14ac:dyDescent="0.35">
      <c r="C1534" s="8">
        <f t="shared" si="35"/>
        <v>46799</v>
      </c>
    </row>
    <row r="1535" spans="3:3" x14ac:dyDescent="0.35">
      <c r="C1535" s="8">
        <f t="shared" si="35"/>
        <v>46800</v>
      </c>
    </row>
    <row r="1536" spans="3:3" x14ac:dyDescent="0.35">
      <c r="C1536" s="8">
        <f t="shared" si="35"/>
        <v>46801</v>
      </c>
    </row>
    <row r="1537" spans="3:3" x14ac:dyDescent="0.35">
      <c r="C1537" s="8">
        <f t="shared" si="35"/>
        <v>46804</v>
      </c>
    </row>
    <row r="1538" spans="3:3" x14ac:dyDescent="0.35">
      <c r="C1538" s="8">
        <f t="shared" si="35"/>
        <v>46805</v>
      </c>
    </row>
    <row r="1539" spans="3:3" x14ac:dyDescent="0.35">
      <c r="C1539" s="8">
        <f t="shared" si="35"/>
        <v>46807</v>
      </c>
    </row>
    <row r="1540" spans="3:3" x14ac:dyDescent="0.35">
      <c r="C1540" s="8">
        <f t="shared" ref="C1540:C1603" si="36">WORKDAY.INTL(C1539,1,1,$A$2:$A$687)</f>
        <v>46808</v>
      </c>
    </row>
    <row r="1541" spans="3:3" x14ac:dyDescent="0.35">
      <c r="C1541" s="8">
        <f t="shared" si="36"/>
        <v>46811</v>
      </c>
    </row>
    <row r="1542" spans="3:3" x14ac:dyDescent="0.35">
      <c r="C1542" s="8">
        <f t="shared" si="36"/>
        <v>46812</v>
      </c>
    </row>
    <row r="1543" spans="3:3" x14ac:dyDescent="0.35">
      <c r="C1543" s="8">
        <f t="shared" si="36"/>
        <v>46813</v>
      </c>
    </row>
    <row r="1544" spans="3:3" x14ac:dyDescent="0.35">
      <c r="C1544" s="8">
        <f t="shared" si="36"/>
        <v>46814</v>
      </c>
    </row>
    <row r="1545" spans="3:3" x14ac:dyDescent="0.35">
      <c r="C1545" s="8">
        <f t="shared" si="36"/>
        <v>46815</v>
      </c>
    </row>
    <row r="1546" spans="3:3" x14ac:dyDescent="0.35">
      <c r="C1546" s="8">
        <f t="shared" si="36"/>
        <v>46818</v>
      </c>
    </row>
    <row r="1547" spans="3:3" x14ac:dyDescent="0.35">
      <c r="C1547" s="8">
        <f t="shared" si="36"/>
        <v>46819</v>
      </c>
    </row>
    <row r="1548" spans="3:3" x14ac:dyDescent="0.35">
      <c r="C1548" s="8">
        <f t="shared" si="36"/>
        <v>46821</v>
      </c>
    </row>
    <row r="1549" spans="3:3" x14ac:dyDescent="0.35">
      <c r="C1549" s="8">
        <f t="shared" si="36"/>
        <v>46822</v>
      </c>
    </row>
    <row r="1550" spans="3:3" x14ac:dyDescent="0.35">
      <c r="C1550" s="8">
        <f t="shared" si="36"/>
        <v>46825</v>
      </c>
    </row>
    <row r="1551" spans="3:3" x14ac:dyDescent="0.35">
      <c r="C1551" s="8">
        <f t="shared" si="36"/>
        <v>46826</v>
      </c>
    </row>
    <row r="1552" spans="3:3" x14ac:dyDescent="0.35">
      <c r="C1552" s="8">
        <f t="shared" si="36"/>
        <v>46827</v>
      </c>
    </row>
    <row r="1553" spans="3:3" x14ac:dyDescent="0.35">
      <c r="C1553" s="8">
        <f t="shared" si="36"/>
        <v>46828</v>
      </c>
    </row>
    <row r="1554" spans="3:3" x14ac:dyDescent="0.35">
      <c r="C1554" s="8">
        <f t="shared" si="36"/>
        <v>46829</v>
      </c>
    </row>
    <row r="1555" spans="3:3" x14ac:dyDescent="0.35">
      <c r="C1555" s="8">
        <f t="shared" si="36"/>
        <v>46832</v>
      </c>
    </row>
    <row r="1556" spans="3:3" x14ac:dyDescent="0.35">
      <c r="C1556" s="8">
        <f t="shared" si="36"/>
        <v>46833</v>
      </c>
    </row>
    <row r="1557" spans="3:3" x14ac:dyDescent="0.35">
      <c r="C1557" s="8">
        <f t="shared" si="36"/>
        <v>46834</v>
      </c>
    </row>
    <row r="1558" spans="3:3" x14ac:dyDescent="0.35">
      <c r="C1558" s="8">
        <f t="shared" si="36"/>
        <v>46835</v>
      </c>
    </row>
    <row r="1559" spans="3:3" x14ac:dyDescent="0.35">
      <c r="C1559" s="8">
        <f t="shared" si="36"/>
        <v>46836</v>
      </c>
    </row>
    <row r="1560" spans="3:3" x14ac:dyDescent="0.35">
      <c r="C1560" s="8">
        <f t="shared" si="36"/>
        <v>46839</v>
      </c>
    </row>
    <row r="1561" spans="3:3" x14ac:dyDescent="0.35">
      <c r="C1561" s="8">
        <f t="shared" si="36"/>
        <v>46840</v>
      </c>
    </row>
    <row r="1562" spans="3:3" x14ac:dyDescent="0.35">
      <c r="C1562" s="8">
        <f t="shared" si="36"/>
        <v>46841</v>
      </c>
    </row>
    <row r="1563" spans="3:3" x14ac:dyDescent="0.35">
      <c r="C1563" s="8">
        <f t="shared" si="36"/>
        <v>46842</v>
      </c>
    </row>
    <row r="1564" spans="3:3" x14ac:dyDescent="0.35">
      <c r="C1564" s="8">
        <f t="shared" si="36"/>
        <v>46843</v>
      </c>
    </row>
    <row r="1565" spans="3:3" x14ac:dyDescent="0.35">
      <c r="C1565" s="8">
        <f t="shared" si="36"/>
        <v>46846</v>
      </c>
    </row>
    <row r="1566" spans="3:3" x14ac:dyDescent="0.35">
      <c r="C1566" s="8">
        <f t="shared" si="36"/>
        <v>46847</v>
      </c>
    </row>
    <row r="1567" spans="3:3" x14ac:dyDescent="0.35">
      <c r="C1567" s="8">
        <f t="shared" si="36"/>
        <v>46848</v>
      </c>
    </row>
    <row r="1568" spans="3:3" x14ac:dyDescent="0.35">
      <c r="C1568" s="8">
        <f t="shared" si="36"/>
        <v>46849</v>
      </c>
    </row>
    <row r="1569" spans="3:3" x14ac:dyDescent="0.35">
      <c r="C1569" s="8">
        <f t="shared" si="36"/>
        <v>46850</v>
      </c>
    </row>
    <row r="1570" spans="3:3" x14ac:dyDescent="0.35">
      <c r="C1570" s="8">
        <f t="shared" si="36"/>
        <v>46853</v>
      </c>
    </row>
    <row r="1571" spans="3:3" x14ac:dyDescent="0.35">
      <c r="C1571" s="8">
        <f t="shared" si="36"/>
        <v>46854</v>
      </c>
    </row>
    <row r="1572" spans="3:3" x14ac:dyDescent="0.35">
      <c r="C1572" s="8">
        <f t="shared" si="36"/>
        <v>46855</v>
      </c>
    </row>
    <row r="1573" spans="3:3" x14ac:dyDescent="0.35">
      <c r="C1573" s="8">
        <f t="shared" si="36"/>
        <v>46856</v>
      </c>
    </row>
    <row r="1574" spans="3:3" x14ac:dyDescent="0.35">
      <c r="C1574" s="8">
        <f t="shared" si="36"/>
        <v>46857</v>
      </c>
    </row>
    <row r="1575" spans="3:3" x14ac:dyDescent="0.35">
      <c r="C1575" s="8">
        <f t="shared" si="36"/>
        <v>46860</v>
      </c>
    </row>
    <row r="1576" spans="3:3" x14ac:dyDescent="0.35">
      <c r="C1576" s="8">
        <f t="shared" si="36"/>
        <v>46861</v>
      </c>
    </row>
    <row r="1577" spans="3:3" x14ac:dyDescent="0.35">
      <c r="C1577" s="8">
        <f t="shared" si="36"/>
        <v>46862</v>
      </c>
    </row>
    <row r="1578" spans="3:3" x14ac:dyDescent="0.35">
      <c r="C1578" s="8">
        <f t="shared" si="36"/>
        <v>46863</v>
      </c>
    </row>
    <row r="1579" spans="3:3" x14ac:dyDescent="0.35">
      <c r="C1579" s="8">
        <f t="shared" si="36"/>
        <v>46864</v>
      </c>
    </row>
    <row r="1580" spans="3:3" x14ac:dyDescent="0.35">
      <c r="C1580" s="8">
        <f t="shared" si="36"/>
        <v>46867</v>
      </c>
    </row>
    <row r="1581" spans="3:3" x14ac:dyDescent="0.35">
      <c r="C1581" s="8">
        <f t="shared" si="36"/>
        <v>46868</v>
      </c>
    </row>
    <row r="1582" spans="3:3" x14ac:dyDescent="0.35">
      <c r="C1582" s="8">
        <f t="shared" si="36"/>
        <v>46869</v>
      </c>
    </row>
    <row r="1583" spans="3:3" x14ac:dyDescent="0.35">
      <c r="C1583" s="8">
        <f t="shared" si="36"/>
        <v>46870</v>
      </c>
    </row>
    <row r="1584" spans="3:3" x14ac:dyDescent="0.35">
      <c r="C1584" s="8">
        <f t="shared" si="36"/>
        <v>46871</v>
      </c>
    </row>
    <row r="1585" spans="3:3" x14ac:dyDescent="0.35">
      <c r="C1585" s="8">
        <f t="shared" si="36"/>
        <v>46875</v>
      </c>
    </row>
    <row r="1586" spans="3:3" x14ac:dyDescent="0.35">
      <c r="C1586" s="8">
        <f t="shared" si="36"/>
        <v>46876</v>
      </c>
    </row>
    <row r="1587" spans="3:3" x14ac:dyDescent="0.35">
      <c r="C1587" s="8">
        <f t="shared" si="36"/>
        <v>46877</v>
      </c>
    </row>
    <row r="1588" spans="3:3" x14ac:dyDescent="0.35">
      <c r="C1588" s="8">
        <f t="shared" si="36"/>
        <v>46878</v>
      </c>
    </row>
    <row r="1589" spans="3:3" x14ac:dyDescent="0.35">
      <c r="C1589" s="8">
        <f t="shared" si="36"/>
        <v>46881</v>
      </c>
    </row>
    <row r="1590" spans="3:3" x14ac:dyDescent="0.35">
      <c r="C1590" s="8">
        <f t="shared" si="36"/>
        <v>46883</v>
      </c>
    </row>
    <row r="1591" spans="3:3" x14ac:dyDescent="0.35">
      <c r="C1591" s="8">
        <f t="shared" si="36"/>
        <v>46884</v>
      </c>
    </row>
    <row r="1592" spans="3:3" x14ac:dyDescent="0.35">
      <c r="C1592" s="8">
        <f t="shared" si="36"/>
        <v>46885</v>
      </c>
    </row>
    <row r="1593" spans="3:3" x14ac:dyDescent="0.35">
      <c r="C1593" s="8">
        <f t="shared" si="36"/>
        <v>46888</v>
      </c>
    </row>
    <row r="1594" spans="3:3" x14ac:dyDescent="0.35">
      <c r="C1594" s="8">
        <f t="shared" si="36"/>
        <v>46889</v>
      </c>
    </row>
    <row r="1595" spans="3:3" x14ac:dyDescent="0.35">
      <c r="C1595" s="8">
        <f t="shared" si="36"/>
        <v>46890</v>
      </c>
    </row>
    <row r="1596" spans="3:3" x14ac:dyDescent="0.35">
      <c r="C1596" s="8">
        <f t="shared" si="36"/>
        <v>46891</v>
      </c>
    </row>
    <row r="1597" spans="3:3" x14ac:dyDescent="0.35">
      <c r="C1597" s="8">
        <f t="shared" si="36"/>
        <v>46892</v>
      </c>
    </row>
    <row r="1598" spans="3:3" x14ac:dyDescent="0.35">
      <c r="C1598" s="8">
        <f t="shared" si="36"/>
        <v>46895</v>
      </c>
    </row>
    <row r="1599" spans="3:3" x14ac:dyDescent="0.35">
      <c r="C1599" s="8">
        <f t="shared" si="36"/>
        <v>46896</v>
      </c>
    </row>
    <row r="1600" spans="3:3" x14ac:dyDescent="0.35">
      <c r="C1600" s="8">
        <f t="shared" si="36"/>
        <v>46897</v>
      </c>
    </row>
    <row r="1601" spans="3:3" x14ac:dyDescent="0.35">
      <c r="C1601" s="8">
        <f t="shared" si="36"/>
        <v>46898</v>
      </c>
    </row>
    <row r="1602" spans="3:3" x14ac:dyDescent="0.35">
      <c r="C1602" s="8">
        <f t="shared" si="36"/>
        <v>46899</v>
      </c>
    </row>
    <row r="1603" spans="3:3" x14ac:dyDescent="0.35">
      <c r="C1603" s="8">
        <f t="shared" si="36"/>
        <v>46902</v>
      </c>
    </row>
    <row r="1604" spans="3:3" x14ac:dyDescent="0.35">
      <c r="C1604" s="8">
        <f t="shared" ref="C1604:C1667" si="37">WORKDAY.INTL(C1603,1,1,$A$2:$A$687)</f>
        <v>46903</v>
      </c>
    </row>
    <row r="1605" spans="3:3" x14ac:dyDescent="0.35">
      <c r="C1605" s="8">
        <f t="shared" si="37"/>
        <v>46904</v>
      </c>
    </row>
    <row r="1606" spans="3:3" x14ac:dyDescent="0.35">
      <c r="C1606" s="8">
        <f t="shared" si="37"/>
        <v>46905</v>
      </c>
    </row>
    <row r="1607" spans="3:3" x14ac:dyDescent="0.35">
      <c r="C1607" s="8">
        <f t="shared" si="37"/>
        <v>46906</v>
      </c>
    </row>
    <row r="1608" spans="3:3" x14ac:dyDescent="0.35">
      <c r="C1608" s="8">
        <f t="shared" si="37"/>
        <v>46909</v>
      </c>
    </row>
    <row r="1609" spans="3:3" x14ac:dyDescent="0.35">
      <c r="C1609" s="8">
        <f t="shared" si="37"/>
        <v>46910</v>
      </c>
    </row>
    <row r="1610" spans="3:3" x14ac:dyDescent="0.35">
      <c r="C1610" s="8">
        <f t="shared" si="37"/>
        <v>46911</v>
      </c>
    </row>
    <row r="1611" spans="3:3" x14ac:dyDescent="0.35">
      <c r="C1611" s="8">
        <f t="shared" si="37"/>
        <v>46912</v>
      </c>
    </row>
    <row r="1612" spans="3:3" x14ac:dyDescent="0.35">
      <c r="C1612" s="8">
        <f t="shared" si="37"/>
        <v>46913</v>
      </c>
    </row>
    <row r="1613" spans="3:3" x14ac:dyDescent="0.35">
      <c r="C1613" s="8">
        <f t="shared" si="37"/>
        <v>46917</v>
      </c>
    </row>
    <row r="1614" spans="3:3" x14ac:dyDescent="0.35">
      <c r="C1614" s="8">
        <f t="shared" si="37"/>
        <v>46918</v>
      </c>
    </row>
    <row r="1615" spans="3:3" x14ac:dyDescent="0.35">
      <c r="C1615" s="8">
        <f t="shared" si="37"/>
        <v>46919</v>
      </c>
    </row>
    <row r="1616" spans="3:3" x14ac:dyDescent="0.35">
      <c r="C1616" s="8">
        <f t="shared" si="37"/>
        <v>46920</v>
      </c>
    </row>
    <row r="1617" spans="3:3" x14ac:dyDescent="0.35">
      <c r="C1617" s="8">
        <f t="shared" si="37"/>
        <v>46923</v>
      </c>
    </row>
    <row r="1618" spans="3:3" x14ac:dyDescent="0.35">
      <c r="C1618" s="8">
        <f t="shared" si="37"/>
        <v>46924</v>
      </c>
    </row>
    <row r="1619" spans="3:3" x14ac:dyDescent="0.35">
      <c r="C1619" s="8">
        <f t="shared" si="37"/>
        <v>46925</v>
      </c>
    </row>
    <row r="1620" spans="3:3" x14ac:dyDescent="0.35">
      <c r="C1620" s="8">
        <f t="shared" si="37"/>
        <v>46926</v>
      </c>
    </row>
    <row r="1621" spans="3:3" x14ac:dyDescent="0.35">
      <c r="C1621" s="8">
        <f t="shared" si="37"/>
        <v>46927</v>
      </c>
    </row>
    <row r="1622" spans="3:3" x14ac:dyDescent="0.35">
      <c r="C1622" s="8">
        <f t="shared" si="37"/>
        <v>46930</v>
      </c>
    </row>
    <row r="1623" spans="3:3" x14ac:dyDescent="0.35">
      <c r="C1623" s="8">
        <f t="shared" si="37"/>
        <v>46931</v>
      </c>
    </row>
    <row r="1624" spans="3:3" x14ac:dyDescent="0.35">
      <c r="C1624" s="8">
        <f t="shared" si="37"/>
        <v>46932</v>
      </c>
    </row>
    <row r="1625" spans="3:3" x14ac:dyDescent="0.35">
      <c r="C1625" s="8">
        <f t="shared" si="37"/>
        <v>46933</v>
      </c>
    </row>
    <row r="1626" spans="3:3" x14ac:dyDescent="0.35">
      <c r="C1626" s="8">
        <f t="shared" si="37"/>
        <v>46934</v>
      </c>
    </row>
    <row r="1627" spans="3:3" x14ac:dyDescent="0.35">
      <c r="C1627" s="8">
        <f t="shared" si="37"/>
        <v>46937</v>
      </c>
    </row>
    <row r="1628" spans="3:3" x14ac:dyDescent="0.35">
      <c r="C1628" s="8">
        <f t="shared" si="37"/>
        <v>46938</v>
      </c>
    </row>
    <row r="1629" spans="3:3" x14ac:dyDescent="0.35">
      <c r="C1629" s="8">
        <f t="shared" si="37"/>
        <v>46939</v>
      </c>
    </row>
    <row r="1630" spans="3:3" x14ac:dyDescent="0.35">
      <c r="C1630" s="8">
        <f t="shared" si="37"/>
        <v>46940</v>
      </c>
    </row>
    <row r="1631" spans="3:3" x14ac:dyDescent="0.35">
      <c r="C1631" s="8">
        <f t="shared" si="37"/>
        <v>46941</v>
      </c>
    </row>
    <row r="1632" spans="3:3" x14ac:dyDescent="0.35">
      <c r="C1632" s="8">
        <f t="shared" si="37"/>
        <v>46944</v>
      </c>
    </row>
    <row r="1633" spans="3:3" x14ac:dyDescent="0.35">
      <c r="C1633" s="8">
        <f t="shared" si="37"/>
        <v>46945</v>
      </c>
    </row>
    <row r="1634" spans="3:3" x14ac:dyDescent="0.35">
      <c r="C1634" s="8">
        <f t="shared" si="37"/>
        <v>46946</v>
      </c>
    </row>
    <row r="1635" spans="3:3" x14ac:dyDescent="0.35">
      <c r="C1635" s="8">
        <f t="shared" si="37"/>
        <v>46947</v>
      </c>
    </row>
    <row r="1636" spans="3:3" x14ac:dyDescent="0.35">
      <c r="C1636" s="8">
        <f t="shared" si="37"/>
        <v>46948</v>
      </c>
    </row>
    <row r="1637" spans="3:3" x14ac:dyDescent="0.35">
      <c r="C1637" s="8">
        <f t="shared" si="37"/>
        <v>46951</v>
      </c>
    </row>
    <row r="1638" spans="3:3" x14ac:dyDescent="0.35">
      <c r="C1638" s="8">
        <f t="shared" si="37"/>
        <v>46952</v>
      </c>
    </row>
    <row r="1639" spans="3:3" x14ac:dyDescent="0.35">
      <c r="C1639" s="8">
        <f t="shared" si="37"/>
        <v>46953</v>
      </c>
    </row>
    <row r="1640" spans="3:3" x14ac:dyDescent="0.35">
      <c r="C1640" s="8">
        <f t="shared" si="37"/>
        <v>46954</v>
      </c>
    </row>
    <row r="1641" spans="3:3" x14ac:dyDescent="0.35">
      <c r="C1641" s="8">
        <f t="shared" si="37"/>
        <v>46955</v>
      </c>
    </row>
    <row r="1642" spans="3:3" x14ac:dyDescent="0.35">
      <c r="C1642" s="8">
        <f t="shared" si="37"/>
        <v>46958</v>
      </c>
    </row>
    <row r="1643" spans="3:3" x14ac:dyDescent="0.35">
      <c r="C1643" s="8">
        <f t="shared" si="37"/>
        <v>46959</v>
      </c>
    </row>
    <row r="1644" spans="3:3" x14ac:dyDescent="0.35">
      <c r="C1644" s="8">
        <f t="shared" si="37"/>
        <v>46960</v>
      </c>
    </row>
    <row r="1645" spans="3:3" x14ac:dyDescent="0.35">
      <c r="C1645" s="8">
        <f t="shared" si="37"/>
        <v>46961</v>
      </c>
    </row>
    <row r="1646" spans="3:3" x14ac:dyDescent="0.35">
      <c r="C1646" s="8">
        <f t="shared" si="37"/>
        <v>46962</v>
      </c>
    </row>
    <row r="1647" spans="3:3" x14ac:dyDescent="0.35">
      <c r="C1647" s="8">
        <f t="shared" si="37"/>
        <v>46965</v>
      </c>
    </row>
    <row r="1648" spans="3:3" x14ac:dyDescent="0.35">
      <c r="C1648" s="8">
        <f t="shared" si="37"/>
        <v>46966</v>
      </c>
    </row>
    <row r="1649" spans="3:3" x14ac:dyDescent="0.35">
      <c r="C1649" s="8">
        <f t="shared" si="37"/>
        <v>46967</v>
      </c>
    </row>
    <row r="1650" spans="3:3" x14ac:dyDescent="0.35">
      <c r="C1650" s="8">
        <f t="shared" si="37"/>
        <v>46968</v>
      </c>
    </row>
    <row r="1651" spans="3:3" x14ac:dyDescent="0.35">
      <c r="C1651" s="8">
        <f t="shared" si="37"/>
        <v>46969</v>
      </c>
    </row>
    <row r="1652" spans="3:3" x14ac:dyDescent="0.35">
      <c r="C1652" s="8">
        <f t="shared" si="37"/>
        <v>46972</v>
      </c>
    </row>
    <row r="1653" spans="3:3" x14ac:dyDescent="0.35">
      <c r="C1653" s="8">
        <f t="shared" si="37"/>
        <v>46973</v>
      </c>
    </row>
    <row r="1654" spans="3:3" x14ac:dyDescent="0.35">
      <c r="C1654" s="8">
        <f t="shared" si="37"/>
        <v>46974</v>
      </c>
    </row>
    <row r="1655" spans="3:3" x14ac:dyDescent="0.35">
      <c r="C1655" s="8">
        <f t="shared" si="37"/>
        <v>46975</v>
      </c>
    </row>
    <row r="1656" spans="3:3" x14ac:dyDescent="0.35">
      <c r="C1656" s="8">
        <f t="shared" si="37"/>
        <v>46976</v>
      </c>
    </row>
    <row r="1657" spans="3:3" x14ac:dyDescent="0.35">
      <c r="C1657" s="8">
        <f t="shared" si="37"/>
        <v>46979</v>
      </c>
    </row>
    <row r="1658" spans="3:3" x14ac:dyDescent="0.35">
      <c r="C1658" s="8">
        <f t="shared" si="37"/>
        <v>46980</v>
      </c>
    </row>
    <row r="1659" spans="3:3" x14ac:dyDescent="0.35">
      <c r="C1659" s="8">
        <f t="shared" si="37"/>
        <v>46981</v>
      </c>
    </row>
    <row r="1660" spans="3:3" x14ac:dyDescent="0.35">
      <c r="C1660" s="8">
        <f t="shared" si="37"/>
        <v>46982</v>
      </c>
    </row>
    <row r="1661" spans="3:3" x14ac:dyDescent="0.35">
      <c r="C1661" s="8">
        <f t="shared" si="37"/>
        <v>46983</v>
      </c>
    </row>
    <row r="1662" spans="3:3" x14ac:dyDescent="0.35">
      <c r="C1662" s="8">
        <f t="shared" si="37"/>
        <v>46986</v>
      </c>
    </row>
    <row r="1663" spans="3:3" x14ac:dyDescent="0.35">
      <c r="C1663" s="8">
        <f t="shared" si="37"/>
        <v>46987</v>
      </c>
    </row>
    <row r="1664" spans="3:3" x14ac:dyDescent="0.35">
      <c r="C1664" s="8">
        <f t="shared" si="37"/>
        <v>46988</v>
      </c>
    </row>
    <row r="1665" spans="3:3" x14ac:dyDescent="0.35">
      <c r="C1665" s="8">
        <f t="shared" si="37"/>
        <v>46989</v>
      </c>
    </row>
    <row r="1666" spans="3:3" x14ac:dyDescent="0.35">
      <c r="C1666" s="8">
        <f t="shared" si="37"/>
        <v>46990</v>
      </c>
    </row>
    <row r="1667" spans="3:3" x14ac:dyDescent="0.35">
      <c r="C1667" s="8">
        <f t="shared" si="37"/>
        <v>46993</v>
      </c>
    </row>
    <row r="1668" spans="3:3" x14ac:dyDescent="0.35">
      <c r="C1668" s="8">
        <f t="shared" ref="C1668:C1731" si="38">WORKDAY.INTL(C1667,1,1,$A$2:$A$687)</f>
        <v>46994</v>
      </c>
    </row>
    <row r="1669" spans="3:3" x14ac:dyDescent="0.35">
      <c r="C1669" s="8">
        <f t="shared" si="38"/>
        <v>46995</v>
      </c>
    </row>
    <row r="1670" spans="3:3" x14ac:dyDescent="0.35">
      <c r="C1670" s="8">
        <f t="shared" si="38"/>
        <v>46996</v>
      </c>
    </row>
    <row r="1671" spans="3:3" x14ac:dyDescent="0.35">
      <c r="C1671" s="8">
        <f t="shared" si="38"/>
        <v>46997</v>
      </c>
    </row>
    <row r="1672" spans="3:3" x14ac:dyDescent="0.35">
      <c r="C1672" s="8">
        <f t="shared" si="38"/>
        <v>47000</v>
      </c>
    </row>
    <row r="1673" spans="3:3" x14ac:dyDescent="0.35">
      <c r="C1673" s="8">
        <f t="shared" si="38"/>
        <v>47001</v>
      </c>
    </row>
    <row r="1674" spans="3:3" x14ac:dyDescent="0.35">
      <c r="C1674" s="8">
        <f t="shared" si="38"/>
        <v>47002</v>
      </c>
    </row>
    <row r="1675" spans="3:3" x14ac:dyDescent="0.35">
      <c r="C1675" s="8">
        <f t="shared" si="38"/>
        <v>47003</v>
      </c>
    </row>
    <row r="1676" spans="3:3" x14ac:dyDescent="0.35">
      <c r="C1676" s="8">
        <f t="shared" si="38"/>
        <v>47004</v>
      </c>
    </row>
    <row r="1677" spans="3:3" x14ac:dyDescent="0.35">
      <c r="C1677" s="8">
        <f t="shared" si="38"/>
        <v>47007</v>
      </c>
    </row>
    <row r="1678" spans="3:3" x14ac:dyDescent="0.35">
      <c r="C1678" s="8">
        <f t="shared" si="38"/>
        <v>47008</v>
      </c>
    </row>
    <row r="1679" spans="3:3" x14ac:dyDescent="0.35">
      <c r="C1679" s="8">
        <f t="shared" si="38"/>
        <v>47009</v>
      </c>
    </row>
    <row r="1680" spans="3:3" x14ac:dyDescent="0.35">
      <c r="C1680" s="8">
        <f t="shared" si="38"/>
        <v>47010</v>
      </c>
    </row>
    <row r="1681" spans="3:3" x14ac:dyDescent="0.35">
      <c r="C1681" s="8">
        <f t="shared" si="38"/>
        <v>47011</v>
      </c>
    </row>
    <row r="1682" spans="3:3" x14ac:dyDescent="0.35">
      <c r="C1682" s="8">
        <f t="shared" si="38"/>
        <v>47014</v>
      </c>
    </row>
    <row r="1683" spans="3:3" x14ac:dyDescent="0.35">
      <c r="C1683" s="8">
        <f t="shared" si="38"/>
        <v>47015</v>
      </c>
    </row>
    <row r="1684" spans="3:3" x14ac:dyDescent="0.35">
      <c r="C1684" s="8">
        <f t="shared" si="38"/>
        <v>47016</v>
      </c>
    </row>
    <row r="1685" spans="3:3" x14ac:dyDescent="0.35">
      <c r="C1685" s="8">
        <f t="shared" si="38"/>
        <v>47017</v>
      </c>
    </row>
    <row r="1686" spans="3:3" x14ac:dyDescent="0.35">
      <c r="C1686" s="8">
        <f t="shared" si="38"/>
        <v>47018</v>
      </c>
    </row>
    <row r="1687" spans="3:3" x14ac:dyDescent="0.35">
      <c r="C1687" s="8">
        <f t="shared" si="38"/>
        <v>47021</v>
      </c>
    </row>
    <row r="1688" spans="3:3" x14ac:dyDescent="0.35">
      <c r="C1688" s="8">
        <f t="shared" si="38"/>
        <v>47022</v>
      </c>
    </row>
    <row r="1689" spans="3:3" x14ac:dyDescent="0.35">
      <c r="C1689" s="8">
        <f t="shared" si="38"/>
        <v>47023</v>
      </c>
    </row>
    <row r="1690" spans="3:3" x14ac:dyDescent="0.35">
      <c r="C1690" s="8">
        <f t="shared" si="38"/>
        <v>47024</v>
      </c>
    </row>
    <row r="1691" spans="3:3" x14ac:dyDescent="0.35">
      <c r="C1691" s="8">
        <f t="shared" si="38"/>
        <v>47025</v>
      </c>
    </row>
    <row r="1692" spans="3:3" x14ac:dyDescent="0.35">
      <c r="C1692" s="8">
        <f t="shared" si="38"/>
        <v>47028</v>
      </c>
    </row>
    <row r="1693" spans="3:3" x14ac:dyDescent="0.35">
      <c r="C1693" s="8">
        <f t="shared" si="38"/>
        <v>47029</v>
      </c>
    </row>
    <row r="1694" spans="3:3" x14ac:dyDescent="0.35">
      <c r="C1694" s="8">
        <f t="shared" si="38"/>
        <v>47030</v>
      </c>
    </row>
    <row r="1695" spans="3:3" x14ac:dyDescent="0.35">
      <c r="C1695" s="8">
        <f t="shared" si="38"/>
        <v>47031</v>
      </c>
    </row>
    <row r="1696" spans="3:3" x14ac:dyDescent="0.35">
      <c r="C1696" s="8">
        <f t="shared" si="38"/>
        <v>47032</v>
      </c>
    </row>
    <row r="1697" spans="3:3" x14ac:dyDescent="0.35">
      <c r="C1697" s="8">
        <f t="shared" si="38"/>
        <v>47035</v>
      </c>
    </row>
    <row r="1698" spans="3:3" x14ac:dyDescent="0.35">
      <c r="C1698" s="8">
        <f t="shared" si="38"/>
        <v>47036</v>
      </c>
    </row>
    <row r="1699" spans="3:3" x14ac:dyDescent="0.35">
      <c r="C1699" s="8">
        <f t="shared" si="38"/>
        <v>47037</v>
      </c>
    </row>
    <row r="1700" spans="3:3" x14ac:dyDescent="0.35">
      <c r="C1700" s="8">
        <f t="shared" si="38"/>
        <v>47038</v>
      </c>
    </row>
    <row r="1701" spans="3:3" x14ac:dyDescent="0.35">
      <c r="C1701" s="8">
        <f t="shared" si="38"/>
        <v>47039</v>
      </c>
    </row>
    <row r="1702" spans="3:3" x14ac:dyDescent="0.35">
      <c r="C1702" s="8">
        <f t="shared" si="38"/>
        <v>47042</v>
      </c>
    </row>
    <row r="1703" spans="3:3" x14ac:dyDescent="0.35">
      <c r="C1703" s="8">
        <f t="shared" si="38"/>
        <v>47043</v>
      </c>
    </row>
    <row r="1704" spans="3:3" x14ac:dyDescent="0.35">
      <c r="C1704" s="8">
        <f t="shared" si="38"/>
        <v>47044</v>
      </c>
    </row>
    <row r="1705" spans="3:3" x14ac:dyDescent="0.35">
      <c r="C1705" s="8">
        <f t="shared" si="38"/>
        <v>47045</v>
      </c>
    </row>
    <row r="1706" spans="3:3" x14ac:dyDescent="0.35">
      <c r="C1706" s="8">
        <f t="shared" si="38"/>
        <v>47046</v>
      </c>
    </row>
    <row r="1707" spans="3:3" x14ac:dyDescent="0.35">
      <c r="C1707" s="8">
        <f t="shared" si="38"/>
        <v>47049</v>
      </c>
    </row>
    <row r="1708" spans="3:3" x14ac:dyDescent="0.35">
      <c r="C1708" s="8">
        <f t="shared" si="38"/>
        <v>47050</v>
      </c>
    </row>
    <row r="1709" spans="3:3" x14ac:dyDescent="0.35">
      <c r="C1709" s="8">
        <f t="shared" si="38"/>
        <v>47051</v>
      </c>
    </row>
    <row r="1710" spans="3:3" x14ac:dyDescent="0.35">
      <c r="C1710" s="8">
        <f t="shared" si="38"/>
        <v>47052</v>
      </c>
    </row>
    <row r="1711" spans="3:3" x14ac:dyDescent="0.35">
      <c r="C1711" s="8">
        <f t="shared" si="38"/>
        <v>47053</v>
      </c>
    </row>
    <row r="1712" spans="3:3" x14ac:dyDescent="0.35">
      <c r="C1712" s="8">
        <f t="shared" si="38"/>
        <v>47056</v>
      </c>
    </row>
    <row r="1713" spans="3:3" x14ac:dyDescent="0.35">
      <c r="C1713" s="8">
        <f t="shared" si="38"/>
        <v>47057</v>
      </c>
    </row>
    <row r="1714" spans="3:3" x14ac:dyDescent="0.35">
      <c r="C1714" s="8">
        <f t="shared" si="38"/>
        <v>47058</v>
      </c>
    </row>
    <row r="1715" spans="3:3" x14ac:dyDescent="0.35">
      <c r="C1715" s="8">
        <f t="shared" si="38"/>
        <v>47059</v>
      </c>
    </row>
    <row r="1716" spans="3:3" x14ac:dyDescent="0.35">
      <c r="C1716" s="8">
        <f t="shared" si="38"/>
        <v>47060</v>
      </c>
    </row>
    <row r="1717" spans="3:3" x14ac:dyDescent="0.35">
      <c r="C1717" s="8">
        <f t="shared" si="38"/>
        <v>47063</v>
      </c>
    </row>
    <row r="1718" spans="3:3" x14ac:dyDescent="0.35">
      <c r="C1718" s="8">
        <f t="shared" si="38"/>
        <v>47064</v>
      </c>
    </row>
    <row r="1719" spans="3:3" x14ac:dyDescent="0.35">
      <c r="C1719" s="8">
        <f t="shared" si="38"/>
        <v>47065</v>
      </c>
    </row>
    <row r="1720" spans="3:3" x14ac:dyDescent="0.35">
      <c r="C1720" s="8">
        <f t="shared" si="38"/>
        <v>47066</v>
      </c>
    </row>
    <row r="1721" spans="3:3" x14ac:dyDescent="0.35">
      <c r="C1721" s="8">
        <f t="shared" si="38"/>
        <v>47067</v>
      </c>
    </row>
    <row r="1722" spans="3:3" x14ac:dyDescent="0.35">
      <c r="C1722" s="8">
        <f t="shared" si="38"/>
        <v>47070</v>
      </c>
    </row>
    <row r="1723" spans="3:3" x14ac:dyDescent="0.35">
      <c r="C1723" s="8">
        <f t="shared" si="38"/>
        <v>47071</v>
      </c>
    </row>
    <row r="1724" spans="3:3" x14ac:dyDescent="0.35">
      <c r="C1724" s="8">
        <f t="shared" si="38"/>
        <v>47072</v>
      </c>
    </row>
    <row r="1725" spans="3:3" x14ac:dyDescent="0.35">
      <c r="C1725" s="8">
        <f t="shared" si="38"/>
        <v>47073</v>
      </c>
    </row>
    <row r="1726" spans="3:3" x14ac:dyDescent="0.35">
      <c r="C1726" s="8">
        <f t="shared" si="38"/>
        <v>47074</v>
      </c>
    </row>
    <row r="1727" spans="3:3" x14ac:dyDescent="0.35">
      <c r="C1727" s="8">
        <f t="shared" si="38"/>
        <v>47077</v>
      </c>
    </row>
    <row r="1728" spans="3:3" x14ac:dyDescent="0.35">
      <c r="C1728" s="8">
        <f t="shared" si="38"/>
        <v>47078</v>
      </c>
    </row>
    <row r="1729" spans="3:3" x14ac:dyDescent="0.35">
      <c r="C1729" s="8">
        <f t="shared" si="38"/>
        <v>47079</v>
      </c>
    </row>
    <row r="1730" spans="3:3" x14ac:dyDescent="0.35">
      <c r="C1730" s="8">
        <f t="shared" si="38"/>
        <v>47080</v>
      </c>
    </row>
    <row r="1731" spans="3:3" x14ac:dyDescent="0.35">
      <c r="C1731" s="8">
        <f t="shared" si="38"/>
        <v>47081</v>
      </c>
    </row>
    <row r="1732" spans="3:3" x14ac:dyDescent="0.35">
      <c r="C1732" s="8">
        <f t="shared" ref="C1732:C1795" si="39">WORKDAY.INTL(C1731,1,1,$A$2:$A$687)</f>
        <v>47084</v>
      </c>
    </row>
    <row r="1733" spans="3:3" x14ac:dyDescent="0.35">
      <c r="C1733" s="8">
        <f t="shared" si="39"/>
        <v>47085</v>
      </c>
    </row>
    <row r="1734" spans="3:3" x14ac:dyDescent="0.35">
      <c r="C1734" s="8">
        <f t="shared" si="39"/>
        <v>47086</v>
      </c>
    </row>
    <row r="1735" spans="3:3" x14ac:dyDescent="0.35">
      <c r="C1735" s="8">
        <f t="shared" si="39"/>
        <v>47087</v>
      </c>
    </row>
    <row r="1736" spans="3:3" x14ac:dyDescent="0.35">
      <c r="C1736" s="8">
        <f t="shared" si="39"/>
        <v>47088</v>
      </c>
    </row>
    <row r="1737" spans="3:3" x14ac:dyDescent="0.35">
      <c r="C1737" s="8">
        <f t="shared" si="39"/>
        <v>47091</v>
      </c>
    </row>
    <row r="1738" spans="3:3" x14ac:dyDescent="0.35">
      <c r="C1738" s="8">
        <f t="shared" si="39"/>
        <v>47092</v>
      </c>
    </row>
    <row r="1739" spans="3:3" x14ac:dyDescent="0.35">
      <c r="C1739" s="8">
        <f t="shared" si="39"/>
        <v>47093</v>
      </c>
    </row>
    <row r="1740" spans="3:3" x14ac:dyDescent="0.35">
      <c r="C1740" s="8">
        <f t="shared" si="39"/>
        <v>47094</v>
      </c>
    </row>
    <row r="1741" spans="3:3" x14ac:dyDescent="0.35">
      <c r="C1741" s="8">
        <f t="shared" si="39"/>
        <v>47095</v>
      </c>
    </row>
    <row r="1742" spans="3:3" x14ac:dyDescent="0.35">
      <c r="C1742" s="8">
        <f t="shared" si="39"/>
        <v>47098</v>
      </c>
    </row>
    <row r="1743" spans="3:3" x14ac:dyDescent="0.35">
      <c r="C1743" s="8">
        <f t="shared" si="39"/>
        <v>47099</v>
      </c>
    </row>
    <row r="1744" spans="3:3" x14ac:dyDescent="0.35">
      <c r="C1744" s="8">
        <f t="shared" si="39"/>
        <v>47100</v>
      </c>
    </row>
    <row r="1745" spans="3:3" x14ac:dyDescent="0.35">
      <c r="C1745" s="8">
        <f t="shared" si="39"/>
        <v>47101</v>
      </c>
    </row>
    <row r="1746" spans="3:3" x14ac:dyDescent="0.35">
      <c r="C1746" s="8">
        <f t="shared" si="39"/>
        <v>47102</v>
      </c>
    </row>
    <row r="1747" spans="3:3" x14ac:dyDescent="0.35">
      <c r="C1747" s="8">
        <f t="shared" si="39"/>
        <v>47105</v>
      </c>
    </row>
    <row r="1748" spans="3:3" x14ac:dyDescent="0.35">
      <c r="C1748" s="8">
        <f t="shared" si="39"/>
        <v>47106</v>
      </c>
    </row>
    <row r="1749" spans="3:3" x14ac:dyDescent="0.35">
      <c r="C1749" s="8">
        <f t="shared" si="39"/>
        <v>47107</v>
      </c>
    </row>
    <row r="1750" spans="3:3" x14ac:dyDescent="0.35">
      <c r="C1750" s="8">
        <f t="shared" si="39"/>
        <v>47108</v>
      </c>
    </row>
    <row r="1751" spans="3:3" x14ac:dyDescent="0.35">
      <c r="C1751" s="8">
        <f t="shared" si="39"/>
        <v>47109</v>
      </c>
    </row>
    <row r="1752" spans="3:3" x14ac:dyDescent="0.35">
      <c r="C1752" s="8">
        <f t="shared" si="39"/>
        <v>47112</v>
      </c>
    </row>
    <row r="1753" spans="3:3" x14ac:dyDescent="0.35">
      <c r="C1753" s="8">
        <f t="shared" si="39"/>
        <v>47113</v>
      </c>
    </row>
    <row r="1754" spans="3:3" x14ac:dyDescent="0.35">
      <c r="C1754" s="8">
        <f t="shared" si="39"/>
        <v>47114</v>
      </c>
    </row>
    <row r="1755" spans="3:3" x14ac:dyDescent="0.35">
      <c r="C1755" s="8">
        <f t="shared" si="39"/>
        <v>47115</v>
      </c>
    </row>
    <row r="1756" spans="3:3" x14ac:dyDescent="0.35">
      <c r="C1756" s="8">
        <f t="shared" si="39"/>
        <v>47116</v>
      </c>
    </row>
    <row r="1757" spans="3:3" x14ac:dyDescent="0.35">
      <c r="C1757" s="8">
        <f t="shared" si="39"/>
        <v>47127</v>
      </c>
    </row>
    <row r="1758" spans="3:3" x14ac:dyDescent="0.35">
      <c r="C1758" s="8">
        <f t="shared" si="39"/>
        <v>47128</v>
      </c>
    </row>
    <row r="1759" spans="3:3" x14ac:dyDescent="0.35">
      <c r="C1759" s="8">
        <f t="shared" si="39"/>
        <v>47129</v>
      </c>
    </row>
    <row r="1760" spans="3:3" x14ac:dyDescent="0.35">
      <c r="C1760" s="8">
        <f t="shared" si="39"/>
        <v>47130</v>
      </c>
    </row>
    <row r="1761" spans="3:3" x14ac:dyDescent="0.35">
      <c r="C1761" s="8">
        <f t="shared" si="39"/>
        <v>47133</v>
      </c>
    </row>
    <row r="1762" spans="3:3" x14ac:dyDescent="0.35">
      <c r="C1762" s="8">
        <f t="shared" si="39"/>
        <v>47134</v>
      </c>
    </row>
    <row r="1763" spans="3:3" x14ac:dyDescent="0.35">
      <c r="C1763" s="8">
        <f t="shared" si="39"/>
        <v>47135</v>
      </c>
    </row>
    <row r="1764" spans="3:3" x14ac:dyDescent="0.35">
      <c r="C1764" s="8">
        <f t="shared" si="39"/>
        <v>47136</v>
      </c>
    </row>
    <row r="1765" spans="3:3" x14ac:dyDescent="0.35">
      <c r="C1765" s="8">
        <f t="shared" si="39"/>
        <v>47137</v>
      </c>
    </row>
    <row r="1766" spans="3:3" x14ac:dyDescent="0.35">
      <c r="C1766" s="8">
        <f t="shared" si="39"/>
        <v>47140</v>
      </c>
    </row>
    <row r="1767" spans="3:3" x14ac:dyDescent="0.35">
      <c r="C1767" s="8">
        <f t="shared" si="39"/>
        <v>47141</v>
      </c>
    </row>
    <row r="1768" spans="3:3" x14ac:dyDescent="0.35">
      <c r="C1768" s="8">
        <f t="shared" si="39"/>
        <v>47142</v>
      </c>
    </row>
    <row r="1769" spans="3:3" x14ac:dyDescent="0.35">
      <c r="C1769" s="8">
        <f t="shared" si="39"/>
        <v>47143</v>
      </c>
    </row>
    <row r="1770" spans="3:3" x14ac:dyDescent="0.35">
      <c r="C1770" s="8">
        <f t="shared" si="39"/>
        <v>47144</v>
      </c>
    </row>
    <row r="1771" spans="3:3" x14ac:dyDescent="0.35">
      <c r="C1771" s="8">
        <f t="shared" si="39"/>
        <v>47147</v>
      </c>
    </row>
    <row r="1772" spans="3:3" x14ac:dyDescent="0.35">
      <c r="C1772" s="8">
        <f t="shared" si="39"/>
        <v>47148</v>
      </c>
    </row>
    <row r="1773" spans="3:3" x14ac:dyDescent="0.35">
      <c r="C1773" s="8">
        <f t="shared" si="39"/>
        <v>47149</v>
      </c>
    </row>
    <row r="1774" spans="3:3" x14ac:dyDescent="0.35">
      <c r="C1774" s="8">
        <f t="shared" si="39"/>
        <v>47150</v>
      </c>
    </row>
    <row r="1775" spans="3:3" x14ac:dyDescent="0.35">
      <c r="C1775" s="8">
        <f t="shared" si="39"/>
        <v>47151</v>
      </c>
    </row>
    <row r="1776" spans="3:3" x14ac:dyDescent="0.35">
      <c r="C1776" s="8">
        <f t="shared" si="39"/>
        <v>47154</v>
      </c>
    </row>
    <row r="1777" spans="3:3" x14ac:dyDescent="0.35">
      <c r="C1777" s="8">
        <f t="shared" si="39"/>
        <v>47155</v>
      </c>
    </row>
    <row r="1778" spans="3:3" x14ac:dyDescent="0.35">
      <c r="C1778" s="8">
        <f t="shared" si="39"/>
        <v>47156</v>
      </c>
    </row>
    <row r="1779" spans="3:3" x14ac:dyDescent="0.35">
      <c r="C1779" s="8">
        <f t="shared" si="39"/>
        <v>47157</v>
      </c>
    </row>
    <row r="1780" spans="3:3" x14ac:dyDescent="0.35">
      <c r="C1780" s="8">
        <f t="shared" si="39"/>
        <v>47158</v>
      </c>
    </row>
    <row r="1781" spans="3:3" x14ac:dyDescent="0.35">
      <c r="C1781" s="8">
        <f t="shared" si="39"/>
        <v>47161</v>
      </c>
    </row>
    <row r="1782" spans="3:3" x14ac:dyDescent="0.35">
      <c r="C1782" s="8">
        <f t="shared" si="39"/>
        <v>47162</v>
      </c>
    </row>
    <row r="1783" spans="3:3" x14ac:dyDescent="0.35">
      <c r="C1783" s="8">
        <f t="shared" si="39"/>
        <v>47163</v>
      </c>
    </row>
    <row r="1784" spans="3:3" x14ac:dyDescent="0.35">
      <c r="C1784" s="8">
        <f t="shared" si="39"/>
        <v>47164</v>
      </c>
    </row>
    <row r="1785" spans="3:3" x14ac:dyDescent="0.35">
      <c r="C1785" s="8">
        <f t="shared" si="39"/>
        <v>47165</v>
      </c>
    </row>
    <row r="1786" spans="3:3" x14ac:dyDescent="0.35">
      <c r="C1786" s="8">
        <f t="shared" si="39"/>
        <v>47168</v>
      </c>
    </row>
    <row r="1787" spans="3:3" x14ac:dyDescent="0.35">
      <c r="C1787" s="8">
        <f t="shared" si="39"/>
        <v>47169</v>
      </c>
    </row>
    <row r="1788" spans="3:3" x14ac:dyDescent="0.35">
      <c r="C1788" s="8">
        <f t="shared" si="39"/>
        <v>47170</v>
      </c>
    </row>
    <row r="1789" spans="3:3" x14ac:dyDescent="0.35">
      <c r="C1789" s="8">
        <f t="shared" si="39"/>
        <v>47171</v>
      </c>
    </row>
    <row r="1790" spans="3:3" x14ac:dyDescent="0.35">
      <c r="C1790" s="8">
        <f t="shared" si="39"/>
        <v>47175</v>
      </c>
    </row>
    <row r="1791" spans="3:3" x14ac:dyDescent="0.35">
      <c r="C1791" s="8">
        <f t="shared" si="39"/>
        <v>47176</v>
      </c>
    </row>
    <row r="1792" spans="3:3" x14ac:dyDescent="0.35">
      <c r="C1792" s="8">
        <f t="shared" si="39"/>
        <v>47177</v>
      </c>
    </row>
    <row r="1793" spans="3:3" x14ac:dyDescent="0.35">
      <c r="C1793" s="8">
        <f t="shared" si="39"/>
        <v>47178</v>
      </c>
    </row>
    <row r="1794" spans="3:3" x14ac:dyDescent="0.35">
      <c r="C1794" s="8">
        <f t="shared" si="39"/>
        <v>47179</v>
      </c>
    </row>
    <row r="1795" spans="3:3" x14ac:dyDescent="0.35">
      <c r="C1795" s="8">
        <f t="shared" si="39"/>
        <v>47182</v>
      </c>
    </row>
    <row r="1796" spans="3:3" x14ac:dyDescent="0.35">
      <c r="C1796" s="8">
        <f t="shared" ref="C1796:C1859" si="40">WORKDAY.INTL(C1795,1,1,$A$2:$A$687)</f>
        <v>47183</v>
      </c>
    </row>
    <row r="1797" spans="3:3" x14ac:dyDescent="0.35">
      <c r="C1797" s="8">
        <f t="shared" si="40"/>
        <v>47184</v>
      </c>
    </row>
    <row r="1798" spans="3:3" x14ac:dyDescent="0.35">
      <c r="C1798" s="8">
        <f t="shared" si="40"/>
        <v>47186</v>
      </c>
    </row>
    <row r="1799" spans="3:3" x14ac:dyDescent="0.35">
      <c r="C1799" s="8">
        <f t="shared" si="40"/>
        <v>47189</v>
      </c>
    </row>
    <row r="1800" spans="3:3" x14ac:dyDescent="0.35">
      <c r="C1800" s="8">
        <f t="shared" si="40"/>
        <v>47190</v>
      </c>
    </row>
    <row r="1801" spans="3:3" x14ac:dyDescent="0.35">
      <c r="C1801" s="8">
        <f t="shared" si="40"/>
        <v>47191</v>
      </c>
    </row>
    <row r="1802" spans="3:3" x14ac:dyDescent="0.35">
      <c r="C1802" s="8">
        <f t="shared" si="40"/>
        <v>47192</v>
      </c>
    </row>
    <row r="1803" spans="3:3" x14ac:dyDescent="0.35">
      <c r="C1803" s="8">
        <f t="shared" si="40"/>
        <v>47193</v>
      </c>
    </row>
    <row r="1804" spans="3:3" x14ac:dyDescent="0.35">
      <c r="C1804" s="8">
        <f t="shared" si="40"/>
        <v>47196</v>
      </c>
    </row>
    <row r="1805" spans="3:3" x14ac:dyDescent="0.35">
      <c r="C1805" s="8">
        <f t="shared" si="40"/>
        <v>47197</v>
      </c>
    </row>
    <row r="1806" spans="3:3" x14ac:dyDescent="0.35">
      <c r="C1806" s="8">
        <f t="shared" si="40"/>
        <v>47198</v>
      </c>
    </row>
    <row r="1807" spans="3:3" x14ac:dyDescent="0.35">
      <c r="C1807" s="8">
        <f t="shared" si="40"/>
        <v>47199</v>
      </c>
    </row>
    <row r="1808" spans="3:3" x14ac:dyDescent="0.35">
      <c r="C1808" s="8">
        <f t="shared" si="40"/>
        <v>47200</v>
      </c>
    </row>
    <row r="1809" spans="3:3" x14ac:dyDescent="0.35">
      <c r="C1809" s="8">
        <f t="shared" si="40"/>
        <v>47203</v>
      </c>
    </row>
    <row r="1810" spans="3:3" x14ac:dyDescent="0.35">
      <c r="C1810" s="8">
        <f t="shared" si="40"/>
        <v>47204</v>
      </c>
    </row>
    <row r="1811" spans="3:3" x14ac:dyDescent="0.35">
      <c r="C1811" s="8">
        <f t="shared" si="40"/>
        <v>47205</v>
      </c>
    </row>
    <row r="1812" spans="3:3" x14ac:dyDescent="0.35">
      <c r="C1812" s="8">
        <f t="shared" si="40"/>
        <v>47206</v>
      </c>
    </row>
    <row r="1813" spans="3:3" x14ac:dyDescent="0.35">
      <c r="C1813" s="8">
        <f t="shared" si="40"/>
        <v>47207</v>
      </c>
    </row>
    <row r="1814" spans="3:3" x14ac:dyDescent="0.35">
      <c r="C1814" s="8">
        <f t="shared" si="40"/>
        <v>47210</v>
      </c>
    </row>
    <row r="1815" spans="3:3" x14ac:dyDescent="0.35">
      <c r="C1815" s="8">
        <f t="shared" si="40"/>
        <v>47211</v>
      </c>
    </row>
    <row r="1816" spans="3:3" x14ac:dyDescent="0.35">
      <c r="C1816" s="8">
        <f t="shared" si="40"/>
        <v>47212</v>
      </c>
    </row>
    <row r="1817" spans="3:3" x14ac:dyDescent="0.35">
      <c r="C1817" s="8">
        <f t="shared" si="40"/>
        <v>47213</v>
      </c>
    </row>
    <row r="1818" spans="3:3" x14ac:dyDescent="0.35">
      <c r="C1818" s="8">
        <f t="shared" si="40"/>
        <v>47214</v>
      </c>
    </row>
    <row r="1819" spans="3:3" x14ac:dyDescent="0.35">
      <c r="C1819" s="8">
        <f t="shared" si="40"/>
        <v>47217</v>
      </c>
    </row>
    <row r="1820" spans="3:3" x14ac:dyDescent="0.35">
      <c r="C1820" s="8">
        <f t="shared" si="40"/>
        <v>47218</v>
      </c>
    </row>
    <row r="1821" spans="3:3" x14ac:dyDescent="0.35">
      <c r="C1821" s="8">
        <f t="shared" si="40"/>
        <v>47219</v>
      </c>
    </row>
    <row r="1822" spans="3:3" x14ac:dyDescent="0.35">
      <c r="C1822" s="8">
        <f t="shared" si="40"/>
        <v>47220</v>
      </c>
    </row>
    <row r="1823" spans="3:3" x14ac:dyDescent="0.35">
      <c r="C1823" s="8">
        <f t="shared" si="40"/>
        <v>47221</v>
      </c>
    </row>
    <row r="1824" spans="3:3" x14ac:dyDescent="0.35">
      <c r="C1824" s="8">
        <f t="shared" si="40"/>
        <v>47224</v>
      </c>
    </row>
    <row r="1825" spans="3:3" x14ac:dyDescent="0.35">
      <c r="C1825" s="8">
        <f t="shared" si="40"/>
        <v>47225</v>
      </c>
    </row>
    <row r="1826" spans="3:3" x14ac:dyDescent="0.35">
      <c r="C1826" s="8">
        <f t="shared" si="40"/>
        <v>47226</v>
      </c>
    </row>
    <row r="1827" spans="3:3" x14ac:dyDescent="0.35">
      <c r="C1827" s="8">
        <f t="shared" si="40"/>
        <v>47227</v>
      </c>
    </row>
    <row r="1828" spans="3:3" x14ac:dyDescent="0.35">
      <c r="C1828" s="8">
        <f t="shared" si="40"/>
        <v>47228</v>
      </c>
    </row>
    <row r="1829" spans="3:3" x14ac:dyDescent="0.35">
      <c r="C1829" s="8">
        <f t="shared" si="40"/>
        <v>47231</v>
      </c>
    </row>
    <row r="1830" spans="3:3" x14ac:dyDescent="0.35">
      <c r="C1830" s="8">
        <f t="shared" si="40"/>
        <v>47232</v>
      </c>
    </row>
    <row r="1831" spans="3:3" x14ac:dyDescent="0.35">
      <c r="C1831" s="8">
        <f t="shared" si="40"/>
        <v>47233</v>
      </c>
    </row>
    <row r="1832" spans="3:3" x14ac:dyDescent="0.35">
      <c r="C1832" s="8">
        <f t="shared" si="40"/>
        <v>47234</v>
      </c>
    </row>
    <row r="1833" spans="3:3" x14ac:dyDescent="0.35">
      <c r="C1833" s="8">
        <f t="shared" si="40"/>
        <v>47235</v>
      </c>
    </row>
    <row r="1834" spans="3:3" x14ac:dyDescent="0.35">
      <c r="C1834" s="8">
        <f t="shared" si="40"/>
        <v>47238</v>
      </c>
    </row>
    <row r="1835" spans="3:3" x14ac:dyDescent="0.35">
      <c r="C1835" s="8">
        <f t="shared" si="40"/>
        <v>47240</v>
      </c>
    </row>
    <row r="1836" spans="3:3" x14ac:dyDescent="0.35">
      <c r="C1836" s="8">
        <f t="shared" si="40"/>
        <v>47241</v>
      </c>
    </row>
    <row r="1837" spans="3:3" x14ac:dyDescent="0.35">
      <c r="C1837" s="8">
        <f t="shared" si="40"/>
        <v>47242</v>
      </c>
    </row>
    <row r="1838" spans="3:3" x14ac:dyDescent="0.35">
      <c r="C1838" s="8">
        <f t="shared" si="40"/>
        <v>47245</v>
      </c>
    </row>
    <row r="1839" spans="3:3" x14ac:dyDescent="0.35">
      <c r="C1839" s="8">
        <f t="shared" si="40"/>
        <v>47246</v>
      </c>
    </row>
    <row r="1840" spans="3:3" x14ac:dyDescent="0.35">
      <c r="C1840" s="8">
        <f t="shared" si="40"/>
        <v>47248</v>
      </c>
    </row>
    <row r="1841" spans="3:3" x14ac:dyDescent="0.35">
      <c r="C1841" s="8">
        <f t="shared" si="40"/>
        <v>47249</v>
      </c>
    </row>
    <row r="1842" spans="3:3" x14ac:dyDescent="0.35">
      <c r="C1842" s="8">
        <f t="shared" si="40"/>
        <v>47252</v>
      </c>
    </row>
    <row r="1843" spans="3:3" x14ac:dyDescent="0.35">
      <c r="C1843" s="8">
        <f t="shared" si="40"/>
        <v>47253</v>
      </c>
    </row>
    <row r="1844" spans="3:3" x14ac:dyDescent="0.35">
      <c r="C1844" s="8">
        <f t="shared" si="40"/>
        <v>47254</v>
      </c>
    </row>
    <row r="1845" spans="3:3" x14ac:dyDescent="0.35">
      <c r="C1845" s="8">
        <f t="shared" si="40"/>
        <v>47255</v>
      </c>
    </row>
    <row r="1846" spans="3:3" x14ac:dyDescent="0.35">
      <c r="C1846" s="8">
        <f t="shared" si="40"/>
        <v>47256</v>
      </c>
    </row>
    <row r="1847" spans="3:3" x14ac:dyDescent="0.35">
      <c r="C1847" s="8">
        <f t="shared" si="40"/>
        <v>47259</v>
      </c>
    </row>
    <row r="1848" spans="3:3" x14ac:dyDescent="0.35">
      <c r="C1848" s="8">
        <f t="shared" si="40"/>
        <v>47260</v>
      </c>
    </row>
    <row r="1849" spans="3:3" x14ac:dyDescent="0.35">
      <c r="C1849" s="8">
        <f t="shared" si="40"/>
        <v>47261</v>
      </c>
    </row>
    <row r="1850" spans="3:3" x14ac:dyDescent="0.35">
      <c r="C1850" s="8">
        <f t="shared" si="40"/>
        <v>47262</v>
      </c>
    </row>
    <row r="1851" spans="3:3" x14ac:dyDescent="0.35">
      <c r="C1851" s="8">
        <f t="shared" si="40"/>
        <v>47263</v>
      </c>
    </row>
    <row r="1852" spans="3:3" x14ac:dyDescent="0.35">
      <c r="C1852" s="8">
        <f t="shared" si="40"/>
        <v>47266</v>
      </c>
    </row>
    <row r="1853" spans="3:3" x14ac:dyDescent="0.35">
      <c r="C1853" s="8">
        <f t="shared" si="40"/>
        <v>47267</v>
      </c>
    </row>
    <row r="1854" spans="3:3" x14ac:dyDescent="0.35">
      <c r="C1854" s="8">
        <f t="shared" si="40"/>
        <v>47268</v>
      </c>
    </row>
    <row r="1855" spans="3:3" x14ac:dyDescent="0.35">
      <c r="C1855" s="8">
        <f t="shared" si="40"/>
        <v>47269</v>
      </c>
    </row>
    <row r="1856" spans="3:3" x14ac:dyDescent="0.35">
      <c r="C1856" s="8">
        <f t="shared" si="40"/>
        <v>47270</v>
      </c>
    </row>
    <row r="1857" spans="3:3" x14ac:dyDescent="0.35">
      <c r="C1857" s="8">
        <f t="shared" si="40"/>
        <v>47273</v>
      </c>
    </row>
    <row r="1858" spans="3:3" x14ac:dyDescent="0.35">
      <c r="C1858" s="8">
        <f t="shared" si="40"/>
        <v>47274</v>
      </c>
    </row>
    <row r="1859" spans="3:3" x14ac:dyDescent="0.35">
      <c r="C1859" s="8">
        <f t="shared" si="40"/>
        <v>47275</v>
      </c>
    </row>
    <row r="1860" spans="3:3" x14ac:dyDescent="0.35">
      <c r="C1860" s="8">
        <f t="shared" ref="C1860:C1923" si="41">WORKDAY.INTL(C1859,1,1,$A$2:$A$687)</f>
        <v>47276</v>
      </c>
    </row>
    <row r="1861" spans="3:3" x14ac:dyDescent="0.35">
      <c r="C1861" s="8">
        <f t="shared" si="41"/>
        <v>47277</v>
      </c>
    </row>
    <row r="1862" spans="3:3" x14ac:dyDescent="0.35">
      <c r="C1862" s="8">
        <f t="shared" si="41"/>
        <v>47280</v>
      </c>
    </row>
    <row r="1863" spans="3:3" x14ac:dyDescent="0.35">
      <c r="C1863" s="8">
        <f t="shared" si="41"/>
        <v>47282</v>
      </c>
    </row>
    <row r="1864" spans="3:3" x14ac:dyDescent="0.35">
      <c r="C1864" s="8">
        <f t="shared" si="41"/>
        <v>47283</v>
      </c>
    </row>
    <row r="1865" spans="3:3" x14ac:dyDescent="0.35">
      <c r="C1865" s="8">
        <f t="shared" si="41"/>
        <v>47284</v>
      </c>
    </row>
    <row r="1866" spans="3:3" x14ac:dyDescent="0.35">
      <c r="C1866" s="8">
        <f t="shared" si="41"/>
        <v>47287</v>
      </c>
    </row>
    <row r="1867" spans="3:3" x14ac:dyDescent="0.35">
      <c r="C1867" s="8">
        <f t="shared" si="41"/>
        <v>47288</v>
      </c>
    </row>
    <row r="1868" spans="3:3" x14ac:dyDescent="0.35">
      <c r="C1868" s="8">
        <f t="shared" si="41"/>
        <v>47289</v>
      </c>
    </row>
    <row r="1869" spans="3:3" x14ac:dyDescent="0.35">
      <c r="C1869" s="8">
        <f t="shared" si="41"/>
        <v>47290</v>
      </c>
    </row>
    <row r="1870" spans="3:3" x14ac:dyDescent="0.35">
      <c r="C1870" s="8">
        <f t="shared" si="41"/>
        <v>47291</v>
      </c>
    </row>
    <row r="1871" spans="3:3" x14ac:dyDescent="0.35">
      <c r="C1871" s="8">
        <f t="shared" si="41"/>
        <v>47294</v>
      </c>
    </row>
    <row r="1872" spans="3:3" x14ac:dyDescent="0.35">
      <c r="C1872" s="8">
        <f t="shared" si="41"/>
        <v>47295</v>
      </c>
    </row>
    <row r="1873" spans="3:3" x14ac:dyDescent="0.35">
      <c r="C1873" s="8">
        <f t="shared" si="41"/>
        <v>47296</v>
      </c>
    </row>
    <row r="1874" spans="3:3" x14ac:dyDescent="0.35">
      <c r="C1874" s="8">
        <f t="shared" si="41"/>
        <v>47297</v>
      </c>
    </row>
    <row r="1875" spans="3:3" x14ac:dyDescent="0.35">
      <c r="C1875" s="8">
        <f t="shared" si="41"/>
        <v>47298</v>
      </c>
    </row>
    <row r="1876" spans="3:3" x14ac:dyDescent="0.35">
      <c r="C1876" s="8">
        <f t="shared" si="41"/>
        <v>47301</v>
      </c>
    </row>
    <row r="1877" spans="3:3" x14ac:dyDescent="0.35">
      <c r="C1877" s="8">
        <f t="shared" si="41"/>
        <v>47302</v>
      </c>
    </row>
    <row r="1878" spans="3:3" x14ac:dyDescent="0.35">
      <c r="C1878" s="8">
        <f t="shared" si="41"/>
        <v>47303</v>
      </c>
    </row>
    <row r="1879" spans="3:3" x14ac:dyDescent="0.35">
      <c r="C1879" s="8">
        <f t="shared" si="41"/>
        <v>47304</v>
      </c>
    </row>
    <row r="1880" spans="3:3" x14ac:dyDescent="0.35">
      <c r="C1880" s="8">
        <f t="shared" si="41"/>
        <v>47305</v>
      </c>
    </row>
    <row r="1881" spans="3:3" x14ac:dyDescent="0.35">
      <c r="C1881" s="8">
        <f t="shared" si="41"/>
        <v>47308</v>
      </c>
    </row>
    <row r="1882" spans="3:3" x14ac:dyDescent="0.35">
      <c r="C1882" s="8">
        <f t="shared" si="41"/>
        <v>47309</v>
      </c>
    </row>
    <row r="1883" spans="3:3" x14ac:dyDescent="0.35">
      <c r="C1883" s="8">
        <f t="shared" si="41"/>
        <v>47310</v>
      </c>
    </row>
    <row r="1884" spans="3:3" x14ac:dyDescent="0.35">
      <c r="C1884" s="8">
        <f t="shared" si="41"/>
        <v>47311</v>
      </c>
    </row>
    <row r="1885" spans="3:3" x14ac:dyDescent="0.35">
      <c r="C1885" s="8">
        <f t="shared" si="41"/>
        <v>47312</v>
      </c>
    </row>
    <row r="1886" spans="3:3" x14ac:dyDescent="0.35">
      <c r="C1886" s="8">
        <f t="shared" si="41"/>
        <v>47315</v>
      </c>
    </row>
    <row r="1887" spans="3:3" x14ac:dyDescent="0.35">
      <c r="C1887" s="8">
        <f t="shared" si="41"/>
        <v>47316</v>
      </c>
    </row>
    <row r="1888" spans="3:3" x14ac:dyDescent="0.35">
      <c r="C1888" s="8">
        <f t="shared" si="41"/>
        <v>47317</v>
      </c>
    </row>
    <row r="1889" spans="3:3" x14ac:dyDescent="0.35">
      <c r="C1889" s="8">
        <f t="shared" si="41"/>
        <v>47318</v>
      </c>
    </row>
    <row r="1890" spans="3:3" x14ac:dyDescent="0.35">
      <c r="C1890" s="8">
        <f t="shared" si="41"/>
        <v>47319</v>
      </c>
    </row>
    <row r="1891" spans="3:3" x14ac:dyDescent="0.35">
      <c r="C1891" s="8">
        <f t="shared" si="41"/>
        <v>47322</v>
      </c>
    </row>
    <row r="1892" spans="3:3" x14ac:dyDescent="0.35">
      <c r="C1892" s="8">
        <f t="shared" si="41"/>
        <v>47323</v>
      </c>
    </row>
    <row r="1893" spans="3:3" x14ac:dyDescent="0.35">
      <c r="C1893" s="8">
        <f t="shared" si="41"/>
        <v>47324</v>
      </c>
    </row>
    <row r="1894" spans="3:3" x14ac:dyDescent="0.35">
      <c r="C1894" s="8">
        <f t="shared" si="41"/>
        <v>47325</v>
      </c>
    </row>
    <row r="1895" spans="3:3" x14ac:dyDescent="0.35">
      <c r="C1895" s="8">
        <f t="shared" si="41"/>
        <v>47326</v>
      </c>
    </row>
    <row r="1896" spans="3:3" x14ac:dyDescent="0.35">
      <c r="C1896" s="8">
        <f t="shared" si="41"/>
        <v>47329</v>
      </c>
    </row>
    <row r="1897" spans="3:3" x14ac:dyDescent="0.35">
      <c r="C1897" s="8">
        <f t="shared" si="41"/>
        <v>47330</v>
      </c>
    </row>
    <row r="1898" spans="3:3" x14ac:dyDescent="0.35">
      <c r="C1898" s="8">
        <f t="shared" si="41"/>
        <v>47331</v>
      </c>
    </row>
    <row r="1899" spans="3:3" x14ac:dyDescent="0.35">
      <c r="C1899" s="8">
        <f t="shared" si="41"/>
        <v>47332</v>
      </c>
    </row>
    <row r="1900" spans="3:3" x14ac:dyDescent="0.35">
      <c r="C1900" s="8">
        <f t="shared" si="41"/>
        <v>47333</v>
      </c>
    </row>
    <row r="1901" spans="3:3" x14ac:dyDescent="0.35">
      <c r="C1901" s="8">
        <f t="shared" si="41"/>
        <v>47336</v>
      </c>
    </row>
    <row r="1902" spans="3:3" x14ac:dyDescent="0.35">
      <c r="C1902" s="8">
        <f t="shared" si="41"/>
        <v>47337</v>
      </c>
    </row>
    <row r="1903" spans="3:3" x14ac:dyDescent="0.35">
      <c r="C1903" s="8">
        <f t="shared" si="41"/>
        <v>47338</v>
      </c>
    </row>
    <row r="1904" spans="3:3" x14ac:dyDescent="0.35">
      <c r="C1904" s="8">
        <f t="shared" si="41"/>
        <v>47339</v>
      </c>
    </row>
    <row r="1905" spans="3:3" x14ac:dyDescent="0.35">
      <c r="C1905" s="8">
        <f t="shared" si="41"/>
        <v>47340</v>
      </c>
    </row>
    <row r="1906" spans="3:3" x14ac:dyDescent="0.35">
      <c r="C1906" s="8">
        <f t="shared" si="41"/>
        <v>47343</v>
      </c>
    </row>
    <row r="1907" spans="3:3" x14ac:dyDescent="0.35">
      <c r="C1907" s="8">
        <f t="shared" si="41"/>
        <v>47344</v>
      </c>
    </row>
    <row r="1908" spans="3:3" x14ac:dyDescent="0.35">
      <c r="C1908" s="8">
        <f t="shared" si="41"/>
        <v>47345</v>
      </c>
    </row>
    <row r="1909" spans="3:3" x14ac:dyDescent="0.35">
      <c r="C1909" s="8">
        <f t="shared" si="41"/>
        <v>47346</v>
      </c>
    </row>
    <row r="1910" spans="3:3" x14ac:dyDescent="0.35">
      <c r="C1910" s="8">
        <f t="shared" si="41"/>
        <v>47347</v>
      </c>
    </row>
    <row r="1911" spans="3:3" x14ac:dyDescent="0.35">
      <c r="C1911" s="8">
        <f t="shared" si="41"/>
        <v>47350</v>
      </c>
    </row>
    <row r="1912" spans="3:3" x14ac:dyDescent="0.35">
      <c r="C1912" s="8">
        <f t="shared" si="41"/>
        <v>47351</v>
      </c>
    </row>
    <row r="1913" spans="3:3" x14ac:dyDescent="0.35">
      <c r="C1913" s="8">
        <f t="shared" si="41"/>
        <v>47352</v>
      </c>
    </row>
    <row r="1914" spans="3:3" x14ac:dyDescent="0.35">
      <c r="C1914" s="8">
        <f t="shared" si="41"/>
        <v>47353</v>
      </c>
    </row>
    <row r="1915" spans="3:3" x14ac:dyDescent="0.35">
      <c r="C1915" s="8">
        <f t="shared" si="41"/>
        <v>47354</v>
      </c>
    </row>
    <row r="1916" spans="3:3" x14ac:dyDescent="0.35">
      <c r="C1916" s="8">
        <f t="shared" si="41"/>
        <v>47357</v>
      </c>
    </row>
    <row r="1917" spans="3:3" x14ac:dyDescent="0.35">
      <c r="C1917" s="8">
        <f t="shared" si="41"/>
        <v>47358</v>
      </c>
    </row>
    <row r="1918" spans="3:3" x14ac:dyDescent="0.35">
      <c r="C1918" s="8">
        <f t="shared" si="41"/>
        <v>47359</v>
      </c>
    </row>
    <row r="1919" spans="3:3" x14ac:dyDescent="0.35">
      <c r="C1919" s="8">
        <f t="shared" si="41"/>
        <v>47360</v>
      </c>
    </row>
    <row r="1920" spans="3:3" x14ac:dyDescent="0.35">
      <c r="C1920" s="8">
        <f t="shared" si="41"/>
        <v>47361</v>
      </c>
    </row>
    <row r="1921" spans="3:3" x14ac:dyDescent="0.35">
      <c r="C1921" s="8">
        <f t="shared" si="41"/>
        <v>47364</v>
      </c>
    </row>
    <row r="1922" spans="3:3" x14ac:dyDescent="0.35">
      <c r="C1922" s="8">
        <f t="shared" si="41"/>
        <v>47365</v>
      </c>
    </row>
    <row r="1923" spans="3:3" x14ac:dyDescent="0.35">
      <c r="C1923" s="8">
        <f t="shared" si="41"/>
        <v>47366</v>
      </c>
    </row>
    <row r="1924" spans="3:3" x14ac:dyDescent="0.35">
      <c r="C1924" s="8">
        <f t="shared" ref="C1924:C1987" si="42">WORKDAY.INTL(C1923,1,1,$A$2:$A$687)</f>
        <v>47367</v>
      </c>
    </row>
    <row r="1925" spans="3:3" x14ac:dyDescent="0.35">
      <c r="C1925" s="8">
        <f t="shared" si="42"/>
        <v>47368</v>
      </c>
    </row>
    <row r="1926" spans="3:3" x14ac:dyDescent="0.35">
      <c r="C1926" s="8">
        <f t="shared" si="42"/>
        <v>47371</v>
      </c>
    </row>
    <row r="1927" spans="3:3" x14ac:dyDescent="0.35">
      <c r="C1927" s="8">
        <f t="shared" si="42"/>
        <v>47372</v>
      </c>
    </row>
    <row r="1928" spans="3:3" x14ac:dyDescent="0.35">
      <c r="C1928" s="8">
        <f t="shared" si="42"/>
        <v>47373</v>
      </c>
    </row>
    <row r="1929" spans="3:3" x14ac:dyDescent="0.35">
      <c r="C1929" s="8">
        <f t="shared" si="42"/>
        <v>47374</v>
      </c>
    </row>
    <row r="1930" spans="3:3" x14ac:dyDescent="0.35">
      <c r="C1930" s="8">
        <f t="shared" si="42"/>
        <v>47375</v>
      </c>
    </row>
    <row r="1931" spans="3:3" x14ac:dyDescent="0.35">
      <c r="C1931" s="8">
        <f t="shared" si="42"/>
        <v>47378</v>
      </c>
    </row>
    <row r="1932" spans="3:3" x14ac:dyDescent="0.35">
      <c r="C1932" s="8">
        <f t="shared" si="42"/>
        <v>47379</v>
      </c>
    </row>
    <row r="1933" spans="3:3" x14ac:dyDescent="0.35">
      <c r="C1933" s="8">
        <f t="shared" si="42"/>
        <v>47380</v>
      </c>
    </row>
    <row r="1934" spans="3:3" x14ac:dyDescent="0.35">
      <c r="C1934" s="8">
        <f t="shared" si="42"/>
        <v>47381</v>
      </c>
    </row>
    <row r="1935" spans="3:3" x14ac:dyDescent="0.35">
      <c r="C1935" s="8">
        <f t="shared" si="42"/>
        <v>47382</v>
      </c>
    </row>
    <row r="1936" spans="3:3" x14ac:dyDescent="0.35">
      <c r="C1936" s="8">
        <f t="shared" si="42"/>
        <v>47385</v>
      </c>
    </row>
    <row r="1937" spans="3:3" x14ac:dyDescent="0.35">
      <c r="C1937" s="8">
        <f t="shared" si="42"/>
        <v>47386</v>
      </c>
    </row>
    <row r="1938" spans="3:3" x14ac:dyDescent="0.35">
      <c r="C1938" s="8">
        <f t="shared" si="42"/>
        <v>47387</v>
      </c>
    </row>
    <row r="1939" spans="3:3" x14ac:dyDescent="0.35">
      <c r="C1939" s="8">
        <f t="shared" si="42"/>
        <v>47388</v>
      </c>
    </row>
    <row r="1940" spans="3:3" x14ac:dyDescent="0.35">
      <c r="C1940" s="8">
        <f t="shared" si="42"/>
        <v>47389</v>
      </c>
    </row>
    <row r="1941" spans="3:3" x14ac:dyDescent="0.35">
      <c r="C1941" s="8">
        <f t="shared" si="42"/>
        <v>47392</v>
      </c>
    </row>
    <row r="1942" spans="3:3" x14ac:dyDescent="0.35">
      <c r="C1942" s="8">
        <f t="shared" si="42"/>
        <v>47393</v>
      </c>
    </row>
    <row r="1943" spans="3:3" x14ac:dyDescent="0.35">
      <c r="C1943" s="8">
        <f t="shared" si="42"/>
        <v>47394</v>
      </c>
    </row>
    <row r="1944" spans="3:3" x14ac:dyDescent="0.35">
      <c r="C1944" s="8">
        <f t="shared" si="42"/>
        <v>47395</v>
      </c>
    </row>
    <row r="1945" spans="3:3" x14ac:dyDescent="0.35">
      <c r="C1945" s="8">
        <f t="shared" si="42"/>
        <v>47396</v>
      </c>
    </row>
    <row r="1946" spans="3:3" x14ac:dyDescent="0.35">
      <c r="C1946" s="8">
        <f t="shared" si="42"/>
        <v>47399</v>
      </c>
    </row>
    <row r="1947" spans="3:3" x14ac:dyDescent="0.35">
      <c r="C1947" s="8">
        <f t="shared" si="42"/>
        <v>47400</v>
      </c>
    </row>
    <row r="1948" spans="3:3" x14ac:dyDescent="0.35">
      <c r="C1948" s="8">
        <f t="shared" si="42"/>
        <v>47401</v>
      </c>
    </row>
    <row r="1949" spans="3:3" x14ac:dyDescent="0.35">
      <c r="C1949" s="8">
        <f t="shared" si="42"/>
        <v>47402</v>
      </c>
    </row>
    <row r="1950" spans="3:3" x14ac:dyDescent="0.35">
      <c r="C1950" s="8">
        <f t="shared" si="42"/>
        <v>47403</v>
      </c>
    </row>
    <row r="1951" spans="3:3" x14ac:dyDescent="0.35">
      <c r="C1951" s="8">
        <f t="shared" si="42"/>
        <v>47406</v>
      </c>
    </row>
    <row r="1952" spans="3:3" x14ac:dyDescent="0.35">
      <c r="C1952" s="8">
        <f t="shared" si="42"/>
        <v>47407</v>
      </c>
    </row>
    <row r="1953" spans="3:3" x14ac:dyDescent="0.35">
      <c r="C1953" s="8">
        <f t="shared" si="42"/>
        <v>47408</v>
      </c>
    </row>
    <row r="1954" spans="3:3" x14ac:dyDescent="0.35">
      <c r="C1954" s="8">
        <f t="shared" si="42"/>
        <v>47409</v>
      </c>
    </row>
    <row r="1955" spans="3:3" x14ac:dyDescent="0.35">
      <c r="C1955" s="8">
        <f t="shared" si="42"/>
        <v>47410</v>
      </c>
    </row>
    <row r="1956" spans="3:3" x14ac:dyDescent="0.35">
      <c r="C1956" s="8">
        <f t="shared" si="42"/>
        <v>47413</v>
      </c>
    </row>
    <row r="1957" spans="3:3" x14ac:dyDescent="0.35">
      <c r="C1957" s="8">
        <f t="shared" si="42"/>
        <v>47414</v>
      </c>
    </row>
    <row r="1958" spans="3:3" x14ac:dyDescent="0.35">
      <c r="C1958" s="8">
        <f t="shared" si="42"/>
        <v>47415</v>
      </c>
    </row>
    <row r="1959" spans="3:3" x14ac:dyDescent="0.35">
      <c r="C1959" s="8">
        <f t="shared" si="42"/>
        <v>47416</v>
      </c>
    </row>
    <row r="1960" spans="3:3" x14ac:dyDescent="0.35">
      <c r="C1960" s="8">
        <f t="shared" si="42"/>
        <v>47417</v>
      </c>
    </row>
    <row r="1961" spans="3:3" x14ac:dyDescent="0.35">
      <c r="C1961" s="8">
        <f t="shared" si="42"/>
        <v>47420</v>
      </c>
    </row>
    <row r="1962" spans="3:3" x14ac:dyDescent="0.35">
      <c r="C1962" s="8">
        <f t="shared" si="42"/>
        <v>47421</v>
      </c>
    </row>
    <row r="1963" spans="3:3" x14ac:dyDescent="0.35">
      <c r="C1963" s="8">
        <f t="shared" si="42"/>
        <v>47422</v>
      </c>
    </row>
    <row r="1964" spans="3:3" x14ac:dyDescent="0.35">
      <c r="C1964" s="8">
        <f t="shared" si="42"/>
        <v>47423</v>
      </c>
    </row>
    <row r="1965" spans="3:3" x14ac:dyDescent="0.35">
      <c r="C1965" s="8">
        <f t="shared" si="42"/>
        <v>47424</v>
      </c>
    </row>
    <row r="1966" spans="3:3" x14ac:dyDescent="0.35">
      <c r="C1966" s="8">
        <f t="shared" si="42"/>
        <v>47427</v>
      </c>
    </row>
    <row r="1967" spans="3:3" x14ac:dyDescent="0.35">
      <c r="C1967" s="8">
        <f t="shared" si="42"/>
        <v>47428</v>
      </c>
    </row>
    <row r="1968" spans="3:3" x14ac:dyDescent="0.35">
      <c r="C1968" s="8">
        <f t="shared" si="42"/>
        <v>47429</v>
      </c>
    </row>
    <row r="1969" spans="3:3" x14ac:dyDescent="0.35">
      <c r="C1969" s="8">
        <f t="shared" si="42"/>
        <v>47430</v>
      </c>
    </row>
    <row r="1970" spans="3:3" x14ac:dyDescent="0.35">
      <c r="C1970" s="8">
        <f t="shared" si="42"/>
        <v>47431</v>
      </c>
    </row>
    <row r="1971" spans="3:3" x14ac:dyDescent="0.35">
      <c r="C1971" s="8">
        <f t="shared" si="42"/>
        <v>47434</v>
      </c>
    </row>
    <row r="1972" spans="3:3" x14ac:dyDescent="0.35">
      <c r="C1972" s="8">
        <f t="shared" si="42"/>
        <v>47435</v>
      </c>
    </row>
    <row r="1973" spans="3:3" x14ac:dyDescent="0.35">
      <c r="C1973" s="8">
        <f t="shared" si="42"/>
        <v>47436</v>
      </c>
    </row>
    <row r="1974" spans="3:3" x14ac:dyDescent="0.35">
      <c r="C1974" s="8">
        <f t="shared" si="42"/>
        <v>47437</v>
      </c>
    </row>
    <row r="1975" spans="3:3" x14ac:dyDescent="0.35">
      <c r="C1975" s="8">
        <f t="shared" si="42"/>
        <v>47438</v>
      </c>
    </row>
    <row r="1976" spans="3:3" x14ac:dyDescent="0.35">
      <c r="C1976" s="8">
        <f t="shared" si="42"/>
        <v>47441</v>
      </c>
    </row>
    <row r="1977" spans="3:3" x14ac:dyDescent="0.35">
      <c r="C1977" s="8">
        <f t="shared" si="42"/>
        <v>47442</v>
      </c>
    </row>
    <row r="1978" spans="3:3" x14ac:dyDescent="0.35">
      <c r="C1978" s="8">
        <f t="shared" si="42"/>
        <v>47443</v>
      </c>
    </row>
    <row r="1979" spans="3:3" x14ac:dyDescent="0.35">
      <c r="C1979" s="8">
        <f t="shared" si="42"/>
        <v>47444</v>
      </c>
    </row>
    <row r="1980" spans="3:3" x14ac:dyDescent="0.35">
      <c r="C1980" s="8">
        <f t="shared" si="42"/>
        <v>47445</v>
      </c>
    </row>
    <row r="1981" spans="3:3" x14ac:dyDescent="0.35">
      <c r="C1981" s="8">
        <f t="shared" si="42"/>
        <v>47448</v>
      </c>
    </row>
    <row r="1982" spans="3:3" x14ac:dyDescent="0.35">
      <c r="C1982" s="8">
        <f t="shared" si="42"/>
        <v>47449</v>
      </c>
    </row>
    <row r="1983" spans="3:3" x14ac:dyDescent="0.35">
      <c r="C1983" s="8">
        <f t="shared" si="42"/>
        <v>47450</v>
      </c>
    </row>
    <row r="1984" spans="3:3" x14ac:dyDescent="0.35">
      <c r="C1984" s="8">
        <f t="shared" si="42"/>
        <v>47451</v>
      </c>
    </row>
    <row r="1985" spans="3:3" x14ac:dyDescent="0.35">
      <c r="C1985" s="8">
        <f t="shared" si="42"/>
        <v>47452</v>
      </c>
    </row>
    <row r="1986" spans="3:3" x14ac:dyDescent="0.35">
      <c r="C1986" s="8">
        <f t="shared" si="42"/>
        <v>47455</v>
      </c>
    </row>
    <row r="1987" spans="3:3" x14ac:dyDescent="0.35">
      <c r="C1987" s="8">
        <f t="shared" si="42"/>
        <v>47456</v>
      </c>
    </row>
    <row r="1988" spans="3:3" x14ac:dyDescent="0.35">
      <c r="C1988" s="8">
        <f t="shared" ref="C1988:C2051" si="43">WORKDAY.INTL(C1987,1,1,$A$2:$A$687)</f>
        <v>47457</v>
      </c>
    </row>
    <row r="1989" spans="3:3" x14ac:dyDescent="0.35">
      <c r="C1989" s="8">
        <f t="shared" si="43"/>
        <v>47458</v>
      </c>
    </row>
    <row r="1990" spans="3:3" x14ac:dyDescent="0.35">
      <c r="C1990" s="8">
        <f t="shared" si="43"/>
        <v>47459</v>
      </c>
    </row>
    <row r="1991" spans="3:3" x14ac:dyDescent="0.35">
      <c r="C1991" s="8">
        <f t="shared" si="43"/>
        <v>47462</v>
      </c>
    </row>
    <row r="1992" spans="3:3" x14ac:dyDescent="0.35">
      <c r="C1992" s="8">
        <f t="shared" si="43"/>
        <v>47463</v>
      </c>
    </row>
    <row r="1993" spans="3:3" x14ac:dyDescent="0.35">
      <c r="C1993" s="8">
        <f t="shared" si="43"/>
        <v>47464</v>
      </c>
    </row>
    <row r="1994" spans="3:3" x14ac:dyDescent="0.35">
      <c r="C1994" s="8">
        <f t="shared" si="43"/>
        <v>47465</v>
      </c>
    </row>
    <row r="1995" spans="3:3" x14ac:dyDescent="0.35">
      <c r="C1995" s="8">
        <f t="shared" si="43"/>
        <v>47466</v>
      </c>
    </row>
    <row r="1996" spans="3:3" x14ac:dyDescent="0.35">
      <c r="C1996" s="8">
        <f t="shared" si="43"/>
        <v>47469</v>
      </c>
    </row>
    <row r="1997" spans="3:3" x14ac:dyDescent="0.35">
      <c r="C1997" s="8">
        <f t="shared" si="43"/>
        <v>47470</v>
      </c>
    </row>
    <row r="1998" spans="3:3" x14ac:dyDescent="0.35">
      <c r="C1998" s="8">
        <f t="shared" si="43"/>
        <v>47471</v>
      </c>
    </row>
    <row r="1999" spans="3:3" x14ac:dyDescent="0.35">
      <c r="C1999" s="8">
        <f t="shared" si="43"/>
        <v>47472</v>
      </c>
    </row>
    <row r="2000" spans="3:3" x14ac:dyDescent="0.35">
      <c r="C2000" s="8">
        <f t="shared" si="43"/>
        <v>47473</v>
      </c>
    </row>
    <row r="2001" spans="3:3" x14ac:dyDescent="0.35">
      <c r="C2001" s="8">
        <f t="shared" si="43"/>
        <v>47476</v>
      </c>
    </row>
    <row r="2002" spans="3:3" x14ac:dyDescent="0.35">
      <c r="C2002" s="8">
        <f t="shared" si="43"/>
        <v>47477</v>
      </c>
    </row>
    <row r="2003" spans="3:3" x14ac:dyDescent="0.35">
      <c r="C2003" s="8">
        <f t="shared" si="43"/>
        <v>47478</v>
      </c>
    </row>
    <row r="2004" spans="3:3" x14ac:dyDescent="0.35">
      <c r="C2004" s="8">
        <f t="shared" si="43"/>
        <v>47479</v>
      </c>
    </row>
    <row r="2005" spans="3:3" x14ac:dyDescent="0.35">
      <c r="C2005" s="8">
        <f t="shared" si="43"/>
        <v>47480</v>
      </c>
    </row>
    <row r="2006" spans="3:3" x14ac:dyDescent="0.35">
      <c r="C2006" s="8">
        <f t="shared" si="43"/>
        <v>47483</v>
      </c>
    </row>
    <row r="2007" spans="3:3" x14ac:dyDescent="0.35">
      <c r="C2007" s="8">
        <f t="shared" si="43"/>
        <v>47492</v>
      </c>
    </row>
    <row r="2008" spans="3:3" x14ac:dyDescent="0.35">
      <c r="C2008" s="8">
        <f t="shared" si="43"/>
        <v>47493</v>
      </c>
    </row>
    <row r="2009" spans="3:3" x14ac:dyDescent="0.35">
      <c r="C2009" s="8">
        <f t="shared" si="43"/>
        <v>47494</v>
      </c>
    </row>
    <row r="2010" spans="3:3" x14ac:dyDescent="0.35">
      <c r="C2010" s="8">
        <f t="shared" si="43"/>
        <v>47497</v>
      </c>
    </row>
    <row r="2011" spans="3:3" x14ac:dyDescent="0.35">
      <c r="C2011" s="8">
        <f t="shared" si="43"/>
        <v>47498</v>
      </c>
    </row>
    <row r="2012" spans="3:3" x14ac:dyDescent="0.35">
      <c r="C2012" s="8">
        <f t="shared" si="43"/>
        <v>47499</v>
      </c>
    </row>
    <row r="2013" spans="3:3" x14ac:dyDescent="0.35">
      <c r="C2013" s="8">
        <f t="shared" si="43"/>
        <v>47500</v>
      </c>
    </row>
    <row r="2014" spans="3:3" x14ac:dyDescent="0.35">
      <c r="C2014" s="8">
        <f t="shared" si="43"/>
        <v>47501</v>
      </c>
    </row>
    <row r="2015" spans="3:3" x14ac:dyDescent="0.35">
      <c r="C2015" s="8">
        <f t="shared" si="43"/>
        <v>47504</v>
      </c>
    </row>
    <row r="2016" spans="3:3" x14ac:dyDescent="0.35">
      <c r="C2016" s="8">
        <f t="shared" si="43"/>
        <v>47505</v>
      </c>
    </row>
    <row r="2017" spans="3:3" x14ac:dyDescent="0.35">
      <c r="C2017" s="8">
        <f t="shared" si="43"/>
        <v>47506</v>
      </c>
    </row>
    <row r="2018" spans="3:3" x14ac:dyDescent="0.35">
      <c r="C2018" s="8">
        <f t="shared" si="43"/>
        <v>47507</v>
      </c>
    </row>
    <row r="2019" spans="3:3" x14ac:dyDescent="0.35">
      <c r="C2019" s="8">
        <f t="shared" si="43"/>
        <v>47508</v>
      </c>
    </row>
    <row r="2020" spans="3:3" x14ac:dyDescent="0.35">
      <c r="C2020" s="8">
        <f t="shared" si="43"/>
        <v>47511</v>
      </c>
    </row>
    <row r="2021" spans="3:3" x14ac:dyDescent="0.35">
      <c r="C2021" s="8">
        <f t="shared" si="43"/>
        <v>47512</v>
      </c>
    </row>
    <row r="2022" spans="3:3" x14ac:dyDescent="0.35">
      <c r="C2022" s="8">
        <f t="shared" si="43"/>
        <v>47513</v>
      </c>
    </row>
    <row r="2023" spans="3:3" x14ac:dyDescent="0.35">
      <c r="C2023" s="8">
        <f t="shared" si="43"/>
        <v>47514</v>
      </c>
    </row>
    <row r="2024" spans="3:3" x14ac:dyDescent="0.35">
      <c r="C2024" s="8">
        <f t="shared" si="43"/>
        <v>47515</v>
      </c>
    </row>
    <row r="2025" spans="3:3" x14ac:dyDescent="0.35">
      <c r="C2025" s="8">
        <f t="shared" si="43"/>
        <v>47518</v>
      </c>
    </row>
    <row r="2026" spans="3:3" x14ac:dyDescent="0.35">
      <c r="C2026" s="8">
        <f t="shared" si="43"/>
        <v>47519</v>
      </c>
    </row>
    <row r="2027" spans="3:3" x14ac:dyDescent="0.35">
      <c r="C2027" s="8">
        <f t="shared" si="43"/>
        <v>47520</v>
      </c>
    </row>
    <row r="2028" spans="3:3" x14ac:dyDescent="0.35">
      <c r="C2028" s="8">
        <f t="shared" si="43"/>
        <v>47521</v>
      </c>
    </row>
    <row r="2029" spans="3:3" x14ac:dyDescent="0.35">
      <c r="C2029" s="8">
        <f t="shared" si="43"/>
        <v>47522</v>
      </c>
    </row>
    <row r="2030" spans="3:3" x14ac:dyDescent="0.35">
      <c r="C2030" s="8">
        <f t="shared" si="43"/>
        <v>47525</v>
      </c>
    </row>
    <row r="2031" spans="3:3" x14ac:dyDescent="0.35">
      <c r="C2031" s="8">
        <f t="shared" si="43"/>
        <v>47526</v>
      </c>
    </row>
    <row r="2032" spans="3:3" x14ac:dyDescent="0.35">
      <c r="C2032" s="8">
        <f t="shared" si="43"/>
        <v>47527</v>
      </c>
    </row>
    <row r="2033" spans="3:3" x14ac:dyDescent="0.35">
      <c r="C2033" s="8">
        <f t="shared" si="43"/>
        <v>47528</v>
      </c>
    </row>
    <row r="2034" spans="3:3" x14ac:dyDescent="0.35">
      <c r="C2034" s="8">
        <f t="shared" si="43"/>
        <v>47529</v>
      </c>
    </row>
    <row r="2035" spans="3:3" x14ac:dyDescent="0.35">
      <c r="C2035" s="8">
        <f t="shared" si="43"/>
        <v>47532</v>
      </c>
    </row>
    <row r="2036" spans="3:3" x14ac:dyDescent="0.35">
      <c r="C2036" s="8">
        <f t="shared" si="43"/>
        <v>47533</v>
      </c>
    </row>
    <row r="2037" spans="3:3" x14ac:dyDescent="0.35">
      <c r="C2037" s="8">
        <f t="shared" si="43"/>
        <v>47534</v>
      </c>
    </row>
    <row r="2038" spans="3:3" x14ac:dyDescent="0.35">
      <c r="C2038" s="8">
        <f t="shared" si="43"/>
        <v>47535</v>
      </c>
    </row>
    <row r="2039" spans="3:3" x14ac:dyDescent="0.35">
      <c r="C2039" s="8">
        <f t="shared" si="43"/>
        <v>47536</v>
      </c>
    </row>
    <row r="2040" spans="3:3" x14ac:dyDescent="0.35">
      <c r="C2040" s="8">
        <f t="shared" si="43"/>
        <v>47539</v>
      </c>
    </row>
    <row r="2041" spans="3:3" x14ac:dyDescent="0.35">
      <c r="C2041" s="8">
        <f t="shared" si="43"/>
        <v>47540</v>
      </c>
    </row>
    <row r="2042" spans="3:3" x14ac:dyDescent="0.35">
      <c r="C2042" s="8">
        <f t="shared" si="43"/>
        <v>47541</v>
      </c>
    </row>
    <row r="2043" spans="3:3" x14ac:dyDescent="0.35">
      <c r="C2043" s="8">
        <f t="shared" si="43"/>
        <v>47542</v>
      </c>
    </row>
    <row r="2044" spans="3:3" x14ac:dyDescent="0.35">
      <c r="C2044" s="8">
        <f t="shared" si="43"/>
        <v>47543</v>
      </c>
    </row>
    <row r="2045" spans="3:3" x14ac:dyDescent="0.35">
      <c r="C2045" s="8">
        <f t="shared" si="43"/>
        <v>47546</v>
      </c>
    </row>
    <row r="2046" spans="3:3" x14ac:dyDescent="0.35">
      <c r="C2046" s="8">
        <f t="shared" si="43"/>
        <v>47547</v>
      </c>
    </row>
    <row r="2047" spans="3:3" x14ac:dyDescent="0.35">
      <c r="C2047" s="8">
        <f t="shared" si="43"/>
        <v>47548</v>
      </c>
    </row>
    <row r="2048" spans="3:3" x14ac:dyDescent="0.35">
      <c r="C2048" s="8">
        <f t="shared" si="43"/>
        <v>47549</v>
      </c>
    </row>
    <row r="2049" spans="3:3" x14ac:dyDescent="0.35">
      <c r="C2049" s="8">
        <f t="shared" si="43"/>
        <v>47553</v>
      </c>
    </row>
    <row r="2050" spans="3:3" x14ac:dyDescent="0.35">
      <c r="C2050" s="8">
        <f t="shared" si="43"/>
        <v>47554</v>
      </c>
    </row>
    <row r="2051" spans="3:3" x14ac:dyDescent="0.35">
      <c r="C2051" s="8">
        <f t="shared" si="43"/>
        <v>47555</v>
      </c>
    </row>
    <row r="2052" spans="3:3" x14ac:dyDescent="0.35">
      <c r="C2052" s="8">
        <f t="shared" ref="C2052:C2115" si="44">WORKDAY.INTL(C2051,1,1,$A$2:$A$687)</f>
        <v>47556</v>
      </c>
    </row>
    <row r="2053" spans="3:3" x14ac:dyDescent="0.35">
      <c r="C2053" s="8">
        <f t="shared" si="44"/>
        <v>47557</v>
      </c>
    </row>
    <row r="2054" spans="3:3" x14ac:dyDescent="0.35">
      <c r="C2054" s="8">
        <f t="shared" si="44"/>
        <v>47560</v>
      </c>
    </row>
    <row r="2055" spans="3:3" x14ac:dyDescent="0.35">
      <c r="C2055" s="8">
        <f t="shared" si="44"/>
        <v>47561</v>
      </c>
    </row>
    <row r="2056" spans="3:3" x14ac:dyDescent="0.35">
      <c r="C2056" s="8">
        <f t="shared" si="44"/>
        <v>47562</v>
      </c>
    </row>
    <row r="2057" spans="3:3" x14ac:dyDescent="0.35">
      <c r="C2057" s="8">
        <f t="shared" si="44"/>
        <v>47563</v>
      </c>
    </row>
    <row r="2058" spans="3:3" x14ac:dyDescent="0.35">
      <c r="C2058" s="8">
        <f t="shared" si="44"/>
        <v>47564</v>
      </c>
    </row>
    <row r="2059" spans="3:3" x14ac:dyDescent="0.35">
      <c r="C2059" s="8">
        <f t="shared" si="44"/>
        <v>47567</v>
      </c>
    </row>
    <row r="2060" spans="3:3" x14ac:dyDescent="0.35">
      <c r="C2060" s="8">
        <f t="shared" si="44"/>
        <v>47568</v>
      </c>
    </row>
    <row r="2061" spans="3:3" x14ac:dyDescent="0.35">
      <c r="C2061" s="8">
        <f t="shared" si="44"/>
        <v>47569</v>
      </c>
    </row>
    <row r="2062" spans="3:3" x14ac:dyDescent="0.35">
      <c r="C2062" s="8">
        <f t="shared" si="44"/>
        <v>47570</v>
      </c>
    </row>
    <row r="2063" spans="3:3" x14ac:dyDescent="0.35">
      <c r="C2063" s="8">
        <f t="shared" si="44"/>
        <v>47571</v>
      </c>
    </row>
    <row r="2064" spans="3:3" x14ac:dyDescent="0.35">
      <c r="C2064" s="8">
        <f t="shared" si="44"/>
        <v>47574</v>
      </c>
    </row>
    <row r="2065" spans="3:3" x14ac:dyDescent="0.35">
      <c r="C2065" s="8">
        <f t="shared" si="44"/>
        <v>47575</v>
      </c>
    </row>
    <row r="2066" spans="3:3" x14ac:dyDescent="0.35">
      <c r="C2066" s="8">
        <f t="shared" si="44"/>
        <v>47576</v>
      </c>
    </row>
    <row r="2067" spans="3:3" x14ac:dyDescent="0.35">
      <c r="C2067" s="8">
        <f t="shared" si="44"/>
        <v>47577</v>
      </c>
    </row>
    <row r="2068" spans="3:3" x14ac:dyDescent="0.35">
      <c r="C2068" s="8">
        <f t="shared" si="44"/>
        <v>47578</v>
      </c>
    </row>
    <row r="2069" spans="3:3" x14ac:dyDescent="0.35">
      <c r="C2069" s="8">
        <f t="shared" si="44"/>
        <v>47581</v>
      </c>
    </row>
    <row r="2070" spans="3:3" x14ac:dyDescent="0.35">
      <c r="C2070" s="8">
        <f t="shared" si="44"/>
        <v>47582</v>
      </c>
    </row>
    <row r="2071" spans="3:3" x14ac:dyDescent="0.35">
      <c r="C2071" s="8">
        <f t="shared" si="44"/>
        <v>47583</v>
      </c>
    </row>
    <row r="2072" spans="3:3" x14ac:dyDescent="0.35">
      <c r="C2072" s="8">
        <f t="shared" si="44"/>
        <v>47584</v>
      </c>
    </row>
    <row r="2073" spans="3:3" x14ac:dyDescent="0.35">
      <c r="C2073" s="8">
        <f t="shared" si="44"/>
        <v>47585</v>
      </c>
    </row>
    <row r="2074" spans="3:3" x14ac:dyDescent="0.35">
      <c r="C2074" s="8">
        <f t="shared" si="44"/>
        <v>47588</v>
      </c>
    </row>
    <row r="2075" spans="3:3" x14ac:dyDescent="0.35">
      <c r="C2075" s="8">
        <f t="shared" si="44"/>
        <v>47589</v>
      </c>
    </row>
    <row r="2076" spans="3:3" x14ac:dyDescent="0.35">
      <c r="C2076" s="8">
        <f t="shared" si="44"/>
        <v>47590</v>
      </c>
    </row>
    <row r="2077" spans="3:3" x14ac:dyDescent="0.35">
      <c r="C2077" s="8">
        <f t="shared" si="44"/>
        <v>47591</v>
      </c>
    </row>
    <row r="2078" spans="3:3" x14ac:dyDescent="0.35">
      <c r="C2078" s="8">
        <f t="shared" si="44"/>
        <v>47592</v>
      </c>
    </row>
    <row r="2079" spans="3:3" x14ac:dyDescent="0.35">
      <c r="C2079" s="8">
        <f t="shared" si="44"/>
        <v>47595</v>
      </c>
    </row>
    <row r="2080" spans="3:3" x14ac:dyDescent="0.35">
      <c r="C2080" s="8">
        <f t="shared" si="44"/>
        <v>47596</v>
      </c>
    </row>
    <row r="2081" spans="3:3" x14ac:dyDescent="0.35">
      <c r="C2081" s="8">
        <f t="shared" si="44"/>
        <v>47597</v>
      </c>
    </row>
    <row r="2082" spans="3:3" x14ac:dyDescent="0.35">
      <c r="C2082" s="8">
        <f t="shared" si="44"/>
        <v>47598</v>
      </c>
    </row>
    <row r="2083" spans="3:3" x14ac:dyDescent="0.35">
      <c r="C2083" s="8">
        <f t="shared" si="44"/>
        <v>47599</v>
      </c>
    </row>
    <row r="2084" spans="3:3" x14ac:dyDescent="0.35">
      <c r="C2084" s="8">
        <f t="shared" si="44"/>
        <v>47602</v>
      </c>
    </row>
    <row r="2085" spans="3:3" x14ac:dyDescent="0.35">
      <c r="C2085" s="8">
        <f t="shared" si="44"/>
        <v>47603</v>
      </c>
    </row>
    <row r="2086" spans="3:3" x14ac:dyDescent="0.35">
      <c r="C2086" s="8">
        <f t="shared" si="44"/>
        <v>47605</v>
      </c>
    </row>
    <row r="2087" spans="3:3" x14ac:dyDescent="0.35">
      <c r="C2087" s="8">
        <f t="shared" si="44"/>
        <v>47606</v>
      </c>
    </row>
    <row r="2088" spans="3:3" x14ac:dyDescent="0.35">
      <c r="C2088" s="8">
        <f t="shared" si="44"/>
        <v>47609</v>
      </c>
    </row>
    <row r="2089" spans="3:3" x14ac:dyDescent="0.35">
      <c r="C2089" s="8">
        <f t="shared" si="44"/>
        <v>47610</v>
      </c>
    </row>
    <row r="2090" spans="3:3" x14ac:dyDescent="0.35">
      <c r="C2090" s="8">
        <f t="shared" si="44"/>
        <v>47611</v>
      </c>
    </row>
    <row r="2091" spans="3:3" x14ac:dyDescent="0.35">
      <c r="C2091" s="8">
        <f t="shared" si="44"/>
        <v>47613</v>
      </c>
    </row>
    <row r="2092" spans="3:3" x14ac:dyDescent="0.35">
      <c r="C2092" s="8">
        <f t="shared" si="44"/>
        <v>47616</v>
      </c>
    </row>
    <row r="2093" spans="3:3" x14ac:dyDescent="0.35">
      <c r="C2093" s="8">
        <f t="shared" si="44"/>
        <v>47617</v>
      </c>
    </row>
    <row r="2094" spans="3:3" x14ac:dyDescent="0.35">
      <c r="C2094" s="8">
        <f t="shared" si="44"/>
        <v>47618</v>
      </c>
    </row>
    <row r="2095" spans="3:3" x14ac:dyDescent="0.35">
      <c r="C2095" s="8">
        <f t="shared" si="44"/>
        <v>47619</v>
      </c>
    </row>
    <row r="2096" spans="3:3" x14ac:dyDescent="0.35">
      <c r="C2096" s="8">
        <f t="shared" si="44"/>
        <v>47620</v>
      </c>
    </row>
    <row r="2097" spans="3:3" x14ac:dyDescent="0.35">
      <c r="C2097" s="8">
        <f t="shared" si="44"/>
        <v>47623</v>
      </c>
    </row>
    <row r="2098" spans="3:3" x14ac:dyDescent="0.35">
      <c r="C2098" s="8">
        <f t="shared" si="44"/>
        <v>47624</v>
      </c>
    </row>
    <row r="2099" spans="3:3" x14ac:dyDescent="0.35">
      <c r="C2099" s="8">
        <f t="shared" si="44"/>
        <v>47625</v>
      </c>
    </row>
    <row r="2100" spans="3:3" x14ac:dyDescent="0.35">
      <c r="C2100" s="8">
        <f t="shared" si="44"/>
        <v>47626</v>
      </c>
    </row>
    <row r="2101" spans="3:3" x14ac:dyDescent="0.35">
      <c r="C2101" s="8">
        <f t="shared" si="44"/>
        <v>47627</v>
      </c>
    </row>
    <row r="2102" spans="3:3" x14ac:dyDescent="0.35">
      <c r="C2102" s="8">
        <f t="shared" si="44"/>
        <v>47630</v>
      </c>
    </row>
    <row r="2103" spans="3:3" x14ac:dyDescent="0.35">
      <c r="C2103" s="8">
        <f t="shared" si="44"/>
        <v>47631</v>
      </c>
    </row>
    <row r="2104" spans="3:3" x14ac:dyDescent="0.35">
      <c r="C2104" s="8">
        <f t="shared" si="44"/>
        <v>47632</v>
      </c>
    </row>
    <row r="2105" spans="3:3" x14ac:dyDescent="0.35">
      <c r="C2105" s="8">
        <f t="shared" si="44"/>
        <v>47633</v>
      </c>
    </row>
    <row r="2106" spans="3:3" x14ac:dyDescent="0.35">
      <c r="C2106" s="8">
        <f t="shared" si="44"/>
        <v>47634</v>
      </c>
    </row>
    <row r="2107" spans="3:3" x14ac:dyDescent="0.35">
      <c r="C2107" s="8">
        <f t="shared" si="44"/>
        <v>47637</v>
      </c>
    </row>
    <row r="2108" spans="3:3" x14ac:dyDescent="0.35">
      <c r="C2108" s="8">
        <f t="shared" si="44"/>
        <v>47638</v>
      </c>
    </row>
    <row r="2109" spans="3:3" x14ac:dyDescent="0.35">
      <c r="C2109" s="8">
        <f t="shared" si="44"/>
        <v>47639</v>
      </c>
    </row>
    <row r="2110" spans="3:3" x14ac:dyDescent="0.35">
      <c r="C2110" s="8">
        <f t="shared" si="44"/>
        <v>47640</v>
      </c>
    </row>
    <row r="2111" spans="3:3" x14ac:dyDescent="0.35">
      <c r="C2111" s="8">
        <f t="shared" si="44"/>
        <v>47641</v>
      </c>
    </row>
    <row r="2112" spans="3:3" x14ac:dyDescent="0.35">
      <c r="C2112" s="8">
        <f t="shared" si="44"/>
        <v>47644</v>
      </c>
    </row>
    <row r="2113" spans="3:3" x14ac:dyDescent="0.35">
      <c r="C2113" s="8">
        <f t="shared" si="44"/>
        <v>47645</v>
      </c>
    </row>
    <row r="2114" spans="3:3" x14ac:dyDescent="0.35">
      <c r="C2114" s="8">
        <f t="shared" si="44"/>
        <v>47647</v>
      </c>
    </row>
    <row r="2115" spans="3:3" x14ac:dyDescent="0.35">
      <c r="C2115" s="8">
        <f t="shared" si="44"/>
        <v>47648</v>
      </c>
    </row>
    <row r="2116" spans="3:3" x14ac:dyDescent="0.35">
      <c r="C2116" s="8">
        <f t="shared" ref="C2116:C2179" si="45">WORKDAY.INTL(C2115,1,1,$A$2:$A$687)</f>
        <v>47651</v>
      </c>
    </row>
    <row r="2117" spans="3:3" x14ac:dyDescent="0.35">
      <c r="C2117" s="8">
        <f t="shared" si="45"/>
        <v>47652</v>
      </c>
    </row>
    <row r="2118" spans="3:3" x14ac:dyDescent="0.35">
      <c r="C2118" s="8">
        <f t="shared" si="45"/>
        <v>47653</v>
      </c>
    </row>
    <row r="2119" spans="3:3" x14ac:dyDescent="0.35">
      <c r="C2119" s="8">
        <f t="shared" si="45"/>
        <v>47654</v>
      </c>
    </row>
    <row r="2120" spans="3:3" x14ac:dyDescent="0.35">
      <c r="C2120" s="8">
        <f t="shared" si="45"/>
        <v>47655</v>
      </c>
    </row>
    <row r="2121" spans="3:3" x14ac:dyDescent="0.35">
      <c r="C2121" s="8">
        <f t="shared" si="45"/>
        <v>47658</v>
      </c>
    </row>
    <row r="2122" spans="3:3" x14ac:dyDescent="0.35">
      <c r="C2122" s="8">
        <f t="shared" si="45"/>
        <v>47659</v>
      </c>
    </row>
    <row r="2123" spans="3:3" x14ac:dyDescent="0.35">
      <c r="C2123" s="8">
        <f t="shared" si="45"/>
        <v>47660</v>
      </c>
    </row>
    <row r="2124" spans="3:3" x14ac:dyDescent="0.35">
      <c r="C2124" s="8">
        <f t="shared" si="45"/>
        <v>47661</v>
      </c>
    </row>
    <row r="2125" spans="3:3" x14ac:dyDescent="0.35">
      <c r="C2125" s="8">
        <f t="shared" si="45"/>
        <v>47662</v>
      </c>
    </row>
    <row r="2126" spans="3:3" x14ac:dyDescent="0.35">
      <c r="C2126" s="8">
        <f t="shared" si="45"/>
        <v>47665</v>
      </c>
    </row>
    <row r="2127" spans="3:3" x14ac:dyDescent="0.35">
      <c r="C2127" s="8">
        <f t="shared" si="45"/>
        <v>47666</v>
      </c>
    </row>
    <row r="2128" spans="3:3" x14ac:dyDescent="0.35">
      <c r="C2128" s="8">
        <f t="shared" si="45"/>
        <v>47667</v>
      </c>
    </row>
    <row r="2129" spans="3:3" x14ac:dyDescent="0.35">
      <c r="C2129" s="8">
        <f t="shared" si="45"/>
        <v>47668</v>
      </c>
    </row>
    <row r="2130" spans="3:3" x14ac:dyDescent="0.35">
      <c r="C2130" s="8">
        <f t="shared" si="45"/>
        <v>47669</v>
      </c>
    </row>
    <row r="2131" spans="3:3" x14ac:dyDescent="0.35">
      <c r="C2131" s="8">
        <f t="shared" si="45"/>
        <v>47672</v>
      </c>
    </row>
    <row r="2132" spans="3:3" x14ac:dyDescent="0.35">
      <c r="C2132" s="8">
        <f t="shared" si="45"/>
        <v>47673</v>
      </c>
    </row>
    <row r="2133" spans="3:3" x14ac:dyDescent="0.35">
      <c r="C2133" s="8">
        <f t="shared" si="45"/>
        <v>47674</v>
      </c>
    </row>
    <row r="2134" spans="3:3" x14ac:dyDescent="0.35">
      <c r="C2134" s="8">
        <f t="shared" si="45"/>
        <v>47675</v>
      </c>
    </row>
    <row r="2135" spans="3:3" x14ac:dyDescent="0.35">
      <c r="C2135" s="8">
        <f t="shared" si="45"/>
        <v>47676</v>
      </c>
    </row>
    <row r="2136" spans="3:3" x14ac:dyDescent="0.35">
      <c r="C2136" s="8">
        <f t="shared" si="45"/>
        <v>47679</v>
      </c>
    </row>
    <row r="2137" spans="3:3" x14ac:dyDescent="0.35">
      <c r="C2137" s="8">
        <f t="shared" si="45"/>
        <v>47680</v>
      </c>
    </row>
    <row r="2138" spans="3:3" x14ac:dyDescent="0.35">
      <c r="C2138" s="8">
        <f t="shared" si="45"/>
        <v>47681</v>
      </c>
    </row>
    <row r="2139" spans="3:3" x14ac:dyDescent="0.35">
      <c r="C2139" s="8">
        <f t="shared" si="45"/>
        <v>47682</v>
      </c>
    </row>
    <row r="2140" spans="3:3" x14ac:dyDescent="0.35">
      <c r="C2140" s="8">
        <f t="shared" si="45"/>
        <v>47683</v>
      </c>
    </row>
    <row r="2141" spans="3:3" x14ac:dyDescent="0.35">
      <c r="C2141" s="8">
        <f t="shared" si="45"/>
        <v>47686</v>
      </c>
    </row>
    <row r="2142" spans="3:3" x14ac:dyDescent="0.35">
      <c r="C2142" s="8">
        <f t="shared" si="45"/>
        <v>47687</v>
      </c>
    </row>
    <row r="2143" spans="3:3" x14ac:dyDescent="0.35">
      <c r="C2143" s="8">
        <f t="shared" si="45"/>
        <v>47688</v>
      </c>
    </row>
    <row r="2144" spans="3:3" x14ac:dyDescent="0.35">
      <c r="C2144" s="8">
        <f t="shared" si="45"/>
        <v>47689</v>
      </c>
    </row>
    <row r="2145" spans="3:3" x14ac:dyDescent="0.35">
      <c r="C2145" s="8">
        <f t="shared" si="45"/>
        <v>47690</v>
      </c>
    </row>
    <row r="2146" spans="3:3" x14ac:dyDescent="0.35">
      <c r="C2146" s="8">
        <f t="shared" si="45"/>
        <v>47693</v>
      </c>
    </row>
    <row r="2147" spans="3:3" x14ac:dyDescent="0.35">
      <c r="C2147" s="8">
        <f t="shared" si="45"/>
        <v>47694</v>
      </c>
    </row>
    <row r="2148" spans="3:3" x14ac:dyDescent="0.35">
      <c r="C2148" s="8">
        <f t="shared" si="45"/>
        <v>47695</v>
      </c>
    </row>
    <row r="2149" spans="3:3" x14ac:dyDescent="0.35">
      <c r="C2149" s="8">
        <f t="shared" si="45"/>
        <v>47696</v>
      </c>
    </row>
    <row r="2150" spans="3:3" x14ac:dyDescent="0.35">
      <c r="C2150" s="8">
        <f t="shared" si="45"/>
        <v>47697</v>
      </c>
    </row>
    <row r="2151" spans="3:3" x14ac:dyDescent="0.35">
      <c r="C2151" s="8">
        <f t="shared" si="45"/>
        <v>47700</v>
      </c>
    </row>
    <row r="2152" spans="3:3" x14ac:dyDescent="0.35">
      <c r="C2152" s="8">
        <f t="shared" si="45"/>
        <v>47701</v>
      </c>
    </row>
    <row r="2153" spans="3:3" x14ac:dyDescent="0.35">
      <c r="C2153" s="8">
        <f t="shared" si="45"/>
        <v>47702</v>
      </c>
    </row>
    <row r="2154" spans="3:3" x14ac:dyDescent="0.35">
      <c r="C2154" s="8">
        <f t="shared" si="45"/>
        <v>47703</v>
      </c>
    </row>
    <row r="2155" spans="3:3" x14ac:dyDescent="0.35">
      <c r="C2155" s="8">
        <f t="shared" si="45"/>
        <v>47704</v>
      </c>
    </row>
    <row r="2156" spans="3:3" x14ac:dyDescent="0.35">
      <c r="C2156" s="8">
        <f t="shared" si="45"/>
        <v>47707</v>
      </c>
    </row>
    <row r="2157" spans="3:3" x14ac:dyDescent="0.35">
      <c r="C2157" s="8">
        <f t="shared" si="45"/>
        <v>47708</v>
      </c>
    </row>
    <row r="2158" spans="3:3" x14ac:dyDescent="0.35">
      <c r="C2158" s="8">
        <f t="shared" si="45"/>
        <v>47709</v>
      </c>
    </row>
    <row r="2159" spans="3:3" x14ac:dyDescent="0.35">
      <c r="C2159" s="8">
        <f t="shared" si="45"/>
        <v>47710</v>
      </c>
    </row>
    <row r="2160" spans="3:3" x14ac:dyDescent="0.35">
      <c r="C2160" s="8">
        <f t="shared" si="45"/>
        <v>47711</v>
      </c>
    </row>
    <row r="2161" spans="3:3" x14ac:dyDescent="0.35">
      <c r="C2161" s="8">
        <f t="shared" si="45"/>
        <v>47714</v>
      </c>
    </row>
    <row r="2162" spans="3:3" x14ac:dyDescent="0.35">
      <c r="C2162" s="8">
        <f t="shared" si="45"/>
        <v>47715</v>
      </c>
    </row>
    <row r="2163" spans="3:3" x14ac:dyDescent="0.35">
      <c r="C2163" s="8">
        <f t="shared" si="45"/>
        <v>47716</v>
      </c>
    </row>
    <row r="2164" spans="3:3" x14ac:dyDescent="0.35">
      <c r="C2164" s="8">
        <f t="shared" si="45"/>
        <v>47717</v>
      </c>
    </row>
    <row r="2165" spans="3:3" x14ac:dyDescent="0.35">
      <c r="C2165" s="8">
        <f t="shared" si="45"/>
        <v>47718</v>
      </c>
    </row>
    <row r="2166" spans="3:3" x14ac:dyDescent="0.35">
      <c r="C2166" s="8">
        <f t="shared" si="45"/>
        <v>47721</v>
      </c>
    </row>
    <row r="2167" spans="3:3" x14ac:dyDescent="0.35">
      <c r="C2167" s="8">
        <f t="shared" si="45"/>
        <v>47722</v>
      </c>
    </row>
    <row r="2168" spans="3:3" x14ac:dyDescent="0.35">
      <c r="C2168" s="8">
        <f t="shared" si="45"/>
        <v>47723</v>
      </c>
    </row>
    <row r="2169" spans="3:3" x14ac:dyDescent="0.35">
      <c r="C2169" s="8">
        <f t="shared" si="45"/>
        <v>47724</v>
      </c>
    </row>
    <row r="2170" spans="3:3" x14ac:dyDescent="0.35">
      <c r="C2170" s="8">
        <f t="shared" si="45"/>
        <v>47725</v>
      </c>
    </row>
    <row r="2171" spans="3:3" x14ac:dyDescent="0.35">
      <c r="C2171" s="8">
        <f t="shared" si="45"/>
        <v>47728</v>
      </c>
    </row>
    <row r="2172" spans="3:3" x14ac:dyDescent="0.35">
      <c r="C2172" s="8">
        <f t="shared" si="45"/>
        <v>47729</v>
      </c>
    </row>
    <row r="2173" spans="3:3" x14ac:dyDescent="0.35">
      <c r="C2173" s="8">
        <f t="shared" si="45"/>
        <v>47730</v>
      </c>
    </row>
    <row r="2174" spans="3:3" x14ac:dyDescent="0.35">
      <c r="C2174" s="8">
        <f t="shared" si="45"/>
        <v>47731</v>
      </c>
    </row>
    <row r="2175" spans="3:3" x14ac:dyDescent="0.35">
      <c r="C2175" s="8">
        <f t="shared" si="45"/>
        <v>47732</v>
      </c>
    </row>
    <row r="2176" spans="3:3" x14ac:dyDescent="0.35">
      <c r="C2176" s="8">
        <f t="shared" si="45"/>
        <v>47735</v>
      </c>
    </row>
    <row r="2177" spans="3:3" x14ac:dyDescent="0.35">
      <c r="C2177" s="8">
        <f t="shared" si="45"/>
        <v>47736</v>
      </c>
    </row>
    <row r="2178" spans="3:3" x14ac:dyDescent="0.35">
      <c r="C2178" s="8">
        <f t="shared" si="45"/>
        <v>47737</v>
      </c>
    </row>
    <row r="2179" spans="3:3" x14ac:dyDescent="0.35">
      <c r="C2179" s="8">
        <f t="shared" si="45"/>
        <v>47738</v>
      </c>
    </row>
    <row r="2180" spans="3:3" x14ac:dyDescent="0.35">
      <c r="C2180" s="8">
        <f t="shared" ref="C2180:C2243" si="46">WORKDAY.INTL(C2179,1,1,$A$2:$A$687)</f>
        <v>47739</v>
      </c>
    </row>
    <row r="2181" spans="3:3" x14ac:dyDescent="0.35">
      <c r="C2181" s="8">
        <f t="shared" si="46"/>
        <v>47742</v>
      </c>
    </row>
    <row r="2182" spans="3:3" x14ac:dyDescent="0.35">
      <c r="C2182" s="8">
        <f t="shared" si="46"/>
        <v>47743</v>
      </c>
    </row>
    <row r="2183" spans="3:3" x14ac:dyDescent="0.35">
      <c r="C2183" s="8">
        <f t="shared" si="46"/>
        <v>47744</v>
      </c>
    </row>
    <row r="2184" spans="3:3" x14ac:dyDescent="0.35">
      <c r="C2184" s="8">
        <f t="shared" si="46"/>
        <v>47745</v>
      </c>
    </row>
    <row r="2185" spans="3:3" x14ac:dyDescent="0.35">
      <c r="C2185" s="8">
        <f t="shared" si="46"/>
        <v>47746</v>
      </c>
    </row>
    <row r="2186" spans="3:3" x14ac:dyDescent="0.35">
      <c r="C2186" s="8">
        <f t="shared" si="46"/>
        <v>47749</v>
      </c>
    </row>
    <row r="2187" spans="3:3" x14ac:dyDescent="0.35">
      <c r="C2187" s="8">
        <f t="shared" si="46"/>
        <v>47750</v>
      </c>
    </row>
    <row r="2188" spans="3:3" x14ac:dyDescent="0.35">
      <c r="C2188" s="8">
        <f t="shared" si="46"/>
        <v>47751</v>
      </c>
    </row>
    <row r="2189" spans="3:3" x14ac:dyDescent="0.35">
      <c r="C2189" s="8">
        <f t="shared" si="46"/>
        <v>47752</v>
      </c>
    </row>
    <row r="2190" spans="3:3" x14ac:dyDescent="0.35">
      <c r="C2190" s="8">
        <f t="shared" si="46"/>
        <v>47753</v>
      </c>
    </row>
    <row r="2191" spans="3:3" x14ac:dyDescent="0.35">
      <c r="C2191" s="8">
        <f t="shared" si="46"/>
        <v>47756</v>
      </c>
    </row>
    <row r="2192" spans="3:3" x14ac:dyDescent="0.35">
      <c r="C2192" s="8">
        <f t="shared" si="46"/>
        <v>47757</v>
      </c>
    </row>
    <row r="2193" spans="3:3" x14ac:dyDescent="0.35">
      <c r="C2193" s="8">
        <f t="shared" si="46"/>
        <v>47758</v>
      </c>
    </row>
    <row r="2194" spans="3:3" x14ac:dyDescent="0.35">
      <c r="C2194" s="8">
        <f t="shared" si="46"/>
        <v>47759</v>
      </c>
    </row>
    <row r="2195" spans="3:3" x14ac:dyDescent="0.35">
      <c r="C2195" s="8">
        <f t="shared" si="46"/>
        <v>47760</v>
      </c>
    </row>
    <row r="2196" spans="3:3" x14ac:dyDescent="0.35">
      <c r="C2196" s="8">
        <f t="shared" si="46"/>
        <v>47763</v>
      </c>
    </row>
    <row r="2197" spans="3:3" x14ac:dyDescent="0.35">
      <c r="C2197" s="8">
        <f t="shared" si="46"/>
        <v>47764</v>
      </c>
    </row>
    <row r="2198" spans="3:3" x14ac:dyDescent="0.35">
      <c r="C2198" s="8">
        <f t="shared" si="46"/>
        <v>47765</v>
      </c>
    </row>
    <row r="2199" spans="3:3" x14ac:dyDescent="0.35">
      <c r="C2199" s="8">
        <f t="shared" si="46"/>
        <v>47766</v>
      </c>
    </row>
    <row r="2200" spans="3:3" x14ac:dyDescent="0.35">
      <c r="C2200" s="8">
        <f t="shared" si="46"/>
        <v>47767</v>
      </c>
    </row>
    <row r="2201" spans="3:3" x14ac:dyDescent="0.35">
      <c r="C2201" s="8">
        <f t="shared" si="46"/>
        <v>47770</v>
      </c>
    </row>
    <row r="2202" spans="3:3" x14ac:dyDescent="0.35">
      <c r="C2202" s="8">
        <f t="shared" si="46"/>
        <v>47771</v>
      </c>
    </row>
    <row r="2203" spans="3:3" x14ac:dyDescent="0.35">
      <c r="C2203" s="8">
        <f t="shared" si="46"/>
        <v>47772</v>
      </c>
    </row>
    <row r="2204" spans="3:3" x14ac:dyDescent="0.35">
      <c r="C2204" s="8">
        <f t="shared" si="46"/>
        <v>47773</v>
      </c>
    </row>
    <row r="2205" spans="3:3" x14ac:dyDescent="0.35">
      <c r="C2205" s="8">
        <f t="shared" si="46"/>
        <v>47774</v>
      </c>
    </row>
    <row r="2206" spans="3:3" x14ac:dyDescent="0.35">
      <c r="C2206" s="8">
        <f t="shared" si="46"/>
        <v>47777</v>
      </c>
    </row>
    <row r="2207" spans="3:3" x14ac:dyDescent="0.35">
      <c r="C2207" s="8">
        <f t="shared" si="46"/>
        <v>47778</v>
      </c>
    </row>
    <row r="2208" spans="3:3" x14ac:dyDescent="0.35">
      <c r="C2208" s="8">
        <f t="shared" si="46"/>
        <v>47779</v>
      </c>
    </row>
    <row r="2209" spans="3:3" x14ac:dyDescent="0.35">
      <c r="C2209" s="8">
        <f t="shared" si="46"/>
        <v>47780</v>
      </c>
    </row>
    <row r="2210" spans="3:3" x14ac:dyDescent="0.35">
      <c r="C2210" s="8">
        <f t="shared" si="46"/>
        <v>47781</v>
      </c>
    </row>
    <row r="2211" spans="3:3" x14ac:dyDescent="0.35">
      <c r="C2211" s="8">
        <f t="shared" si="46"/>
        <v>47784</v>
      </c>
    </row>
    <row r="2212" spans="3:3" x14ac:dyDescent="0.35">
      <c r="C2212" s="8">
        <f t="shared" si="46"/>
        <v>47785</v>
      </c>
    </row>
    <row r="2213" spans="3:3" x14ac:dyDescent="0.35">
      <c r="C2213" s="8">
        <f t="shared" si="46"/>
        <v>47786</v>
      </c>
    </row>
    <row r="2214" spans="3:3" x14ac:dyDescent="0.35">
      <c r="C2214" s="8">
        <f t="shared" si="46"/>
        <v>47787</v>
      </c>
    </row>
    <row r="2215" spans="3:3" x14ac:dyDescent="0.35">
      <c r="C2215" s="8">
        <f t="shared" si="46"/>
        <v>47788</v>
      </c>
    </row>
    <row r="2216" spans="3:3" x14ac:dyDescent="0.35">
      <c r="C2216" s="8">
        <f t="shared" si="46"/>
        <v>47792</v>
      </c>
    </row>
    <row r="2217" spans="3:3" x14ac:dyDescent="0.35">
      <c r="C2217" s="8">
        <f t="shared" si="46"/>
        <v>47793</v>
      </c>
    </row>
    <row r="2218" spans="3:3" x14ac:dyDescent="0.35">
      <c r="C2218" s="8">
        <f t="shared" si="46"/>
        <v>47794</v>
      </c>
    </row>
    <row r="2219" spans="3:3" x14ac:dyDescent="0.35">
      <c r="C2219" s="8">
        <f t="shared" si="46"/>
        <v>47795</v>
      </c>
    </row>
    <row r="2220" spans="3:3" x14ac:dyDescent="0.35">
      <c r="C2220" s="8">
        <f t="shared" si="46"/>
        <v>47798</v>
      </c>
    </row>
    <row r="2221" spans="3:3" x14ac:dyDescent="0.35">
      <c r="C2221" s="8">
        <f t="shared" si="46"/>
        <v>47799</v>
      </c>
    </row>
    <row r="2222" spans="3:3" x14ac:dyDescent="0.35">
      <c r="C2222" s="8">
        <f t="shared" si="46"/>
        <v>47800</v>
      </c>
    </row>
    <row r="2223" spans="3:3" x14ac:dyDescent="0.35">
      <c r="C2223" s="8">
        <f t="shared" si="46"/>
        <v>47801</v>
      </c>
    </row>
    <row r="2224" spans="3:3" x14ac:dyDescent="0.35">
      <c r="C2224" s="8">
        <f t="shared" si="46"/>
        <v>47802</v>
      </c>
    </row>
    <row r="2225" spans="3:3" x14ac:dyDescent="0.35">
      <c r="C2225" s="8">
        <f t="shared" si="46"/>
        <v>47805</v>
      </c>
    </row>
    <row r="2226" spans="3:3" x14ac:dyDescent="0.35">
      <c r="C2226" s="8">
        <f t="shared" si="46"/>
        <v>47806</v>
      </c>
    </row>
    <row r="2227" spans="3:3" x14ac:dyDescent="0.35">
      <c r="C2227" s="8">
        <f t="shared" si="46"/>
        <v>47807</v>
      </c>
    </row>
    <row r="2228" spans="3:3" x14ac:dyDescent="0.35">
      <c r="C2228" s="8">
        <f t="shared" si="46"/>
        <v>47808</v>
      </c>
    </row>
    <row r="2229" spans="3:3" x14ac:dyDescent="0.35">
      <c r="C2229" s="8">
        <f t="shared" si="46"/>
        <v>47809</v>
      </c>
    </row>
    <row r="2230" spans="3:3" x14ac:dyDescent="0.35">
      <c r="C2230" s="8">
        <f t="shared" si="46"/>
        <v>47812</v>
      </c>
    </row>
    <row r="2231" spans="3:3" x14ac:dyDescent="0.35">
      <c r="C2231" s="8">
        <f t="shared" si="46"/>
        <v>47813</v>
      </c>
    </row>
    <row r="2232" spans="3:3" x14ac:dyDescent="0.35">
      <c r="C2232" s="8">
        <f t="shared" si="46"/>
        <v>47814</v>
      </c>
    </row>
    <row r="2233" spans="3:3" x14ac:dyDescent="0.35">
      <c r="C2233" s="8">
        <f t="shared" si="46"/>
        <v>47815</v>
      </c>
    </row>
    <row r="2234" spans="3:3" x14ac:dyDescent="0.35">
      <c r="C2234" s="8">
        <f t="shared" si="46"/>
        <v>47816</v>
      </c>
    </row>
    <row r="2235" spans="3:3" x14ac:dyDescent="0.35">
      <c r="C2235" s="8">
        <f t="shared" si="46"/>
        <v>47819</v>
      </c>
    </row>
    <row r="2236" spans="3:3" x14ac:dyDescent="0.35">
      <c r="C2236" s="8">
        <f t="shared" si="46"/>
        <v>47820</v>
      </c>
    </row>
    <row r="2237" spans="3:3" x14ac:dyDescent="0.35">
      <c r="C2237" s="8">
        <f t="shared" si="46"/>
        <v>47821</v>
      </c>
    </row>
    <row r="2238" spans="3:3" x14ac:dyDescent="0.35">
      <c r="C2238" s="8">
        <f t="shared" si="46"/>
        <v>47822</v>
      </c>
    </row>
    <row r="2239" spans="3:3" x14ac:dyDescent="0.35">
      <c r="C2239" s="8">
        <f t="shared" si="46"/>
        <v>47823</v>
      </c>
    </row>
    <row r="2240" spans="3:3" x14ac:dyDescent="0.35">
      <c r="C2240" s="8">
        <f t="shared" si="46"/>
        <v>47826</v>
      </c>
    </row>
    <row r="2241" spans="3:3" x14ac:dyDescent="0.35">
      <c r="C2241" s="8">
        <f t="shared" si="46"/>
        <v>47827</v>
      </c>
    </row>
    <row r="2242" spans="3:3" x14ac:dyDescent="0.35">
      <c r="C2242" s="8">
        <f t="shared" si="46"/>
        <v>47828</v>
      </c>
    </row>
    <row r="2243" spans="3:3" x14ac:dyDescent="0.35">
      <c r="C2243" s="8">
        <f t="shared" si="46"/>
        <v>47829</v>
      </c>
    </row>
    <row r="2244" spans="3:3" x14ac:dyDescent="0.35">
      <c r="C2244" s="8">
        <f t="shared" ref="C2244:C2307" si="47">WORKDAY.INTL(C2243,1,1,$A$2:$A$687)</f>
        <v>47830</v>
      </c>
    </row>
    <row r="2245" spans="3:3" x14ac:dyDescent="0.35">
      <c r="C2245" s="8">
        <f t="shared" si="47"/>
        <v>47833</v>
      </c>
    </row>
    <row r="2246" spans="3:3" x14ac:dyDescent="0.35">
      <c r="C2246" s="8">
        <f t="shared" si="47"/>
        <v>47834</v>
      </c>
    </row>
    <row r="2247" spans="3:3" x14ac:dyDescent="0.35">
      <c r="C2247" s="8">
        <f t="shared" si="47"/>
        <v>47835</v>
      </c>
    </row>
    <row r="2248" spans="3:3" x14ac:dyDescent="0.35">
      <c r="C2248" s="8">
        <f t="shared" si="47"/>
        <v>47836</v>
      </c>
    </row>
    <row r="2249" spans="3:3" x14ac:dyDescent="0.35">
      <c r="C2249" s="8">
        <f t="shared" si="47"/>
        <v>47837</v>
      </c>
    </row>
    <row r="2250" spans="3:3" x14ac:dyDescent="0.35">
      <c r="C2250" s="8">
        <f t="shared" si="47"/>
        <v>47840</v>
      </c>
    </row>
    <row r="2251" spans="3:3" x14ac:dyDescent="0.35">
      <c r="C2251" s="8">
        <f t="shared" si="47"/>
        <v>47841</v>
      </c>
    </row>
    <row r="2252" spans="3:3" x14ac:dyDescent="0.35">
      <c r="C2252" s="8">
        <f t="shared" si="47"/>
        <v>47842</v>
      </c>
    </row>
    <row r="2253" spans="3:3" x14ac:dyDescent="0.35">
      <c r="C2253" s="8">
        <f t="shared" si="47"/>
        <v>47843</v>
      </c>
    </row>
    <row r="2254" spans="3:3" x14ac:dyDescent="0.35">
      <c r="C2254" s="8">
        <f t="shared" si="47"/>
        <v>47844</v>
      </c>
    </row>
    <row r="2255" spans="3:3" x14ac:dyDescent="0.35">
      <c r="C2255" s="8">
        <f t="shared" si="47"/>
        <v>47847</v>
      </c>
    </row>
    <row r="2256" spans="3:3" x14ac:dyDescent="0.35">
      <c r="C2256" s="8">
        <f t="shared" si="47"/>
        <v>47848</v>
      </c>
    </row>
    <row r="2257" spans="3:3" x14ac:dyDescent="0.35">
      <c r="C2257" s="8">
        <f t="shared" si="47"/>
        <v>47857</v>
      </c>
    </row>
    <row r="2258" spans="3:3" x14ac:dyDescent="0.35">
      <c r="C2258" s="8">
        <f t="shared" si="47"/>
        <v>47858</v>
      </c>
    </row>
    <row r="2259" spans="3:3" x14ac:dyDescent="0.35">
      <c r="C2259" s="8">
        <f t="shared" si="47"/>
        <v>47861</v>
      </c>
    </row>
    <row r="2260" spans="3:3" x14ac:dyDescent="0.35">
      <c r="C2260" s="8">
        <f t="shared" si="47"/>
        <v>47862</v>
      </c>
    </row>
    <row r="2261" spans="3:3" x14ac:dyDescent="0.35">
      <c r="C2261" s="8">
        <f t="shared" si="47"/>
        <v>47863</v>
      </c>
    </row>
    <row r="2262" spans="3:3" x14ac:dyDescent="0.35">
      <c r="C2262" s="8">
        <f t="shared" si="47"/>
        <v>47864</v>
      </c>
    </row>
    <row r="2263" spans="3:3" x14ac:dyDescent="0.35">
      <c r="C2263" s="8">
        <f t="shared" si="47"/>
        <v>47865</v>
      </c>
    </row>
    <row r="2264" spans="3:3" x14ac:dyDescent="0.35">
      <c r="C2264" s="8">
        <f t="shared" si="47"/>
        <v>47868</v>
      </c>
    </row>
    <row r="2265" spans="3:3" x14ac:dyDescent="0.35">
      <c r="C2265" s="8">
        <f t="shared" si="47"/>
        <v>47869</v>
      </c>
    </row>
    <row r="2266" spans="3:3" x14ac:dyDescent="0.35">
      <c r="C2266" s="8">
        <f t="shared" si="47"/>
        <v>47870</v>
      </c>
    </row>
    <row r="2267" spans="3:3" x14ac:dyDescent="0.35">
      <c r="C2267" s="8">
        <f t="shared" si="47"/>
        <v>47871</v>
      </c>
    </row>
    <row r="2268" spans="3:3" x14ac:dyDescent="0.35">
      <c r="C2268" s="8">
        <f t="shared" si="47"/>
        <v>47872</v>
      </c>
    </row>
    <row r="2269" spans="3:3" x14ac:dyDescent="0.35">
      <c r="C2269" s="8">
        <f t="shared" si="47"/>
        <v>47875</v>
      </c>
    </row>
    <row r="2270" spans="3:3" x14ac:dyDescent="0.35">
      <c r="C2270" s="8">
        <f t="shared" si="47"/>
        <v>47876</v>
      </c>
    </row>
    <row r="2271" spans="3:3" x14ac:dyDescent="0.35">
      <c r="C2271" s="8">
        <f t="shared" si="47"/>
        <v>47877</v>
      </c>
    </row>
    <row r="2272" spans="3:3" x14ac:dyDescent="0.35">
      <c r="C2272" s="8">
        <f t="shared" si="47"/>
        <v>47878</v>
      </c>
    </row>
    <row r="2273" spans="3:3" x14ac:dyDescent="0.35">
      <c r="C2273" s="8">
        <f t="shared" si="47"/>
        <v>47879</v>
      </c>
    </row>
    <row r="2274" spans="3:3" x14ac:dyDescent="0.35">
      <c r="C2274" s="8">
        <f t="shared" si="47"/>
        <v>47882</v>
      </c>
    </row>
    <row r="2275" spans="3:3" x14ac:dyDescent="0.35">
      <c r="C2275" s="8">
        <f t="shared" si="47"/>
        <v>47883</v>
      </c>
    </row>
    <row r="2276" spans="3:3" x14ac:dyDescent="0.35">
      <c r="C2276" s="8">
        <f t="shared" si="47"/>
        <v>47884</v>
      </c>
    </row>
    <row r="2277" spans="3:3" x14ac:dyDescent="0.35">
      <c r="C2277" s="8">
        <f t="shared" si="47"/>
        <v>47885</v>
      </c>
    </row>
    <row r="2278" spans="3:3" x14ac:dyDescent="0.35">
      <c r="C2278" s="8">
        <f t="shared" si="47"/>
        <v>47886</v>
      </c>
    </row>
    <row r="2279" spans="3:3" x14ac:dyDescent="0.35">
      <c r="C2279" s="8">
        <f t="shared" si="47"/>
        <v>47889</v>
      </c>
    </row>
    <row r="2280" spans="3:3" x14ac:dyDescent="0.35">
      <c r="C2280" s="8">
        <f t="shared" si="47"/>
        <v>47890</v>
      </c>
    </row>
    <row r="2281" spans="3:3" x14ac:dyDescent="0.35">
      <c r="C2281" s="8">
        <f t="shared" si="47"/>
        <v>47891</v>
      </c>
    </row>
    <row r="2282" spans="3:3" x14ac:dyDescent="0.35">
      <c r="C2282" s="8">
        <f t="shared" si="47"/>
        <v>47892</v>
      </c>
    </row>
    <row r="2283" spans="3:3" x14ac:dyDescent="0.35">
      <c r="C2283" s="8">
        <f t="shared" si="47"/>
        <v>47893</v>
      </c>
    </row>
    <row r="2284" spans="3:3" x14ac:dyDescent="0.35">
      <c r="C2284" s="8">
        <f t="shared" si="47"/>
        <v>47896</v>
      </c>
    </row>
    <row r="2285" spans="3:3" x14ac:dyDescent="0.35">
      <c r="C2285" s="8">
        <f t="shared" si="47"/>
        <v>47897</v>
      </c>
    </row>
    <row r="2286" spans="3:3" x14ac:dyDescent="0.35">
      <c r="C2286" s="8">
        <f t="shared" si="47"/>
        <v>47898</v>
      </c>
    </row>
    <row r="2287" spans="3:3" x14ac:dyDescent="0.35">
      <c r="C2287" s="8">
        <f t="shared" si="47"/>
        <v>47899</v>
      </c>
    </row>
    <row r="2288" spans="3:3" x14ac:dyDescent="0.35">
      <c r="C2288" s="8">
        <f t="shared" si="47"/>
        <v>47900</v>
      </c>
    </row>
    <row r="2289" spans="3:3" x14ac:dyDescent="0.35">
      <c r="C2289" s="8">
        <f t="shared" si="47"/>
        <v>47903</v>
      </c>
    </row>
    <row r="2290" spans="3:3" x14ac:dyDescent="0.35">
      <c r="C2290" s="8">
        <f t="shared" si="47"/>
        <v>47904</v>
      </c>
    </row>
    <row r="2291" spans="3:3" x14ac:dyDescent="0.35">
      <c r="C2291" s="8">
        <f t="shared" si="47"/>
        <v>47905</v>
      </c>
    </row>
    <row r="2292" spans="3:3" x14ac:dyDescent="0.35">
      <c r="C2292" s="8">
        <f t="shared" si="47"/>
        <v>47906</v>
      </c>
    </row>
    <row r="2293" spans="3:3" x14ac:dyDescent="0.35">
      <c r="C2293" s="8">
        <f t="shared" si="47"/>
        <v>47907</v>
      </c>
    </row>
    <row r="2294" spans="3:3" x14ac:dyDescent="0.35">
      <c r="C2294" s="8">
        <f t="shared" si="47"/>
        <v>47910</v>
      </c>
    </row>
    <row r="2295" spans="3:3" x14ac:dyDescent="0.35">
      <c r="C2295" s="8">
        <f t="shared" si="47"/>
        <v>47911</v>
      </c>
    </row>
    <row r="2296" spans="3:3" x14ac:dyDescent="0.35">
      <c r="C2296" s="8">
        <f t="shared" si="47"/>
        <v>47912</v>
      </c>
    </row>
    <row r="2297" spans="3:3" x14ac:dyDescent="0.35">
      <c r="C2297" s="8">
        <f t="shared" si="47"/>
        <v>47913</v>
      </c>
    </row>
    <row r="2298" spans="3:3" x14ac:dyDescent="0.35">
      <c r="C2298" s="8">
        <f t="shared" si="47"/>
        <v>47914</v>
      </c>
    </row>
    <row r="2299" spans="3:3" x14ac:dyDescent="0.35">
      <c r="C2299" s="8">
        <f t="shared" si="47"/>
        <v>47917</v>
      </c>
    </row>
    <row r="2300" spans="3:3" x14ac:dyDescent="0.35">
      <c r="C2300" s="8">
        <f t="shared" si="47"/>
        <v>47918</v>
      </c>
    </row>
    <row r="2301" spans="3:3" x14ac:dyDescent="0.35">
      <c r="C2301" s="8">
        <f t="shared" si="47"/>
        <v>47919</v>
      </c>
    </row>
    <row r="2302" spans="3:3" x14ac:dyDescent="0.35">
      <c r="C2302" s="8">
        <f t="shared" si="47"/>
        <v>47920</v>
      </c>
    </row>
    <row r="2303" spans="3:3" x14ac:dyDescent="0.35">
      <c r="C2303" s="8">
        <f t="shared" si="47"/>
        <v>47921</v>
      </c>
    </row>
    <row r="2304" spans="3:3" x14ac:dyDescent="0.35">
      <c r="C2304" s="8">
        <f t="shared" si="47"/>
        <v>47924</v>
      </c>
    </row>
    <row r="2305" spans="3:3" x14ac:dyDescent="0.35">
      <c r="C2305" s="8">
        <f t="shared" si="47"/>
        <v>47925</v>
      </c>
    </row>
    <row r="2306" spans="3:3" x14ac:dyDescent="0.35">
      <c r="C2306" s="8">
        <f t="shared" si="47"/>
        <v>47926</v>
      </c>
    </row>
    <row r="2307" spans="3:3" x14ac:dyDescent="0.35">
      <c r="C2307" s="8">
        <f t="shared" si="47"/>
        <v>47927</v>
      </c>
    </row>
    <row r="2308" spans="3:3" x14ac:dyDescent="0.35">
      <c r="C2308" s="8">
        <f t="shared" ref="C2308:C2371" si="48">WORKDAY.INTL(C2307,1,1,$A$2:$A$687)</f>
        <v>47928</v>
      </c>
    </row>
    <row r="2309" spans="3:3" x14ac:dyDescent="0.35">
      <c r="C2309" s="8">
        <f t="shared" si="48"/>
        <v>47931</v>
      </c>
    </row>
    <row r="2310" spans="3:3" x14ac:dyDescent="0.35">
      <c r="C2310" s="8">
        <f t="shared" si="48"/>
        <v>47932</v>
      </c>
    </row>
    <row r="2311" spans="3:3" x14ac:dyDescent="0.35">
      <c r="C2311" s="8">
        <f t="shared" si="48"/>
        <v>47933</v>
      </c>
    </row>
    <row r="2312" spans="3:3" x14ac:dyDescent="0.35">
      <c r="C2312" s="8">
        <f t="shared" si="48"/>
        <v>47934</v>
      </c>
    </row>
    <row r="2313" spans="3:3" x14ac:dyDescent="0.35">
      <c r="C2313" s="8">
        <f t="shared" si="48"/>
        <v>47935</v>
      </c>
    </row>
    <row r="2314" spans="3:3" x14ac:dyDescent="0.35">
      <c r="C2314" s="8">
        <f t="shared" si="48"/>
        <v>47938</v>
      </c>
    </row>
    <row r="2315" spans="3:3" x14ac:dyDescent="0.35">
      <c r="C2315" s="8">
        <f t="shared" si="48"/>
        <v>47939</v>
      </c>
    </row>
    <row r="2316" spans="3:3" x14ac:dyDescent="0.35">
      <c r="C2316" s="8">
        <f t="shared" si="48"/>
        <v>47940</v>
      </c>
    </row>
    <row r="2317" spans="3:3" x14ac:dyDescent="0.35">
      <c r="C2317" s="8">
        <f t="shared" si="48"/>
        <v>47941</v>
      </c>
    </row>
    <row r="2318" spans="3:3" x14ac:dyDescent="0.35">
      <c r="C2318" s="8">
        <f t="shared" si="48"/>
        <v>47942</v>
      </c>
    </row>
    <row r="2319" spans="3:3" x14ac:dyDescent="0.35">
      <c r="C2319" s="8">
        <f t="shared" si="48"/>
        <v>47945</v>
      </c>
    </row>
    <row r="2320" spans="3:3" x14ac:dyDescent="0.35">
      <c r="C2320" s="8">
        <f t="shared" si="48"/>
        <v>47946</v>
      </c>
    </row>
    <row r="2321" spans="3:3" x14ac:dyDescent="0.35">
      <c r="C2321" s="8">
        <f t="shared" si="48"/>
        <v>47947</v>
      </c>
    </row>
    <row r="2322" spans="3:3" x14ac:dyDescent="0.35">
      <c r="C2322" s="8">
        <f t="shared" si="48"/>
        <v>47948</v>
      </c>
    </row>
    <row r="2323" spans="3:3" x14ac:dyDescent="0.35">
      <c r="C2323" s="8">
        <f t="shared" si="48"/>
        <v>47949</v>
      </c>
    </row>
    <row r="2324" spans="3:3" x14ac:dyDescent="0.35">
      <c r="C2324" s="8">
        <f t="shared" si="48"/>
        <v>47952</v>
      </c>
    </row>
    <row r="2325" spans="3:3" x14ac:dyDescent="0.35">
      <c r="C2325" s="8">
        <f t="shared" si="48"/>
        <v>47953</v>
      </c>
    </row>
    <row r="2326" spans="3:3" x14ac:dyDescent="0.35">
      <c r="C2326" s="8">
        <f t="shared" si="48"/>
        <v>47954</v>
      </c>
    </row>
    <row r="2327" spans="3:3" x14ac:dyDescent="0.35">
      <c r="C2327" s="8">
        <f t="shared" si="48"/>
        <v>47955</v>
      </c>
    </row>
    <row r="2328" spans="3:3" x14ac:dyDescent="0.35">
      <c r="C2328" s="8">
        <f t="shared" si="48"/>
        <v>47956</v>
      </c>
    </row>
    <row r="2329" spans="3:3" x14ac:dyDescent="0.35">
      <c r="C2329" s="8">
        <f t="shared" si="48"/>
        <v>47959</v>
      </c>
    </row>
    <row r="2330" spans="3:3" x14ac:dyDescent="0.35">
      <c r="C2330" s="8">
        <f t="shared" si="48"/>
        <v>47960</v>
      </c>
    </row>
    <row r="2331" spans="3:3" x14ac:dyDescent="0.35">
      <c r="C2331" s="8">
        <f t="shared" si="48"/>
        <v>47961</v>
      </c>
    </row>
    <row r="2332" spans="3:3" x14ac:dyDescent="0.35">
      <c r="C2332" s="8">
        <f t="shared" si="48"/>
        <v>47962</v>
      </c>
    </row>
    <row r="2333" spans="3:3" x14ac:dyDescent="0.35">
      <c r="C2333" s="8">
        <f t="shared" si="48"/>
        <v>47963</v>
      </c>
    </row>
    <row r="2334" spans="3:3" x14ac:dyDescent="0.35">
      <c r="C2334" s="8">
        <f t="shared" si="48"/>
        <v>47966</v>
      </c>
    </row>
    <row r="2335" spans="3:3" x14ac:dyDescent="0.35">
      <c r="C2335" s="8">
        <f t="shared" si="48"/>
        <v>47967</v>
      </c>
    </row>
    <row r="2336" spans="3:3" x14ac:dyDescent="0.35">
      <c r="C2336" s="8">
        <f t="shared" si="48"/>
        <v>47968</v>
      </c>
    </row>
    <row r="2337" spans="3:3" x14ac:dyDescent="0.35">
      <c r="C2337" s="8">
        <f t="shared" si="48"/>
        <v>47970</v>
      </c>
    </row>
    <row r="2338" spans="3:3" x14ac:dyDescent="0.35">
      <c r="C2338" s="8">
        <f t="shared" si="48"/>
        <v>47973</v>
      </c>
    </row>
    <row r="2339" spans="3:3" x14ac:dyDescent="0.35">
      <c r="C2339" s="8">
        <f t="shared" si="48"/>
        <v>47974</v>
      </c>
    </row>
    <row r="2340" spans="3:3" x14ac:dyDescent="0.35">
      <c r="C2340" s="8">
        <f t="shared" si="48"/>
        <v>47975</v>
      </c>
    </row>
    <row r="2341" spans="3:3" x14ac:dyDescent="0.35">
      <c r="C2341" s="8">
        <f t="shared" si="48"/>
        <v>47976</v>
      </c>
    </row>
    <row r="2342" spans="3:3" x14ac:dyDescent="0.35">
      <c r="C2342" s="8">
        <f t="shared" si="48"/>
        <v>47980</v>
      </c>
    </row>
    <row r="2343" spans="3:3" x14ac:dyDescent="0.35">
      <c r="C2343" s="8">
        <f t="shared" si="48"/>
        <v>47981</v>
      </c>
    </row>
    <row r="2344" spans="3:3" x14ac:dyDescent="0.35">
      <c r="C2344" s="8">
        <f t="shared" si="48"/>
        <v>47982</v>
      </c>
    </row>
    <row r="2345" spans="3:3" x14ac:dyDescent="0.35">
      <c r="C2345" s="8">
        <f t="shared" si="48"/>
        <v>47983</v>
      </c>
    </row>
    <row r="2346" spans="3:3" x14ac:dyDescent="0.35">
      <c r="C2346" s="8">
        <f t="shared" si="48"/>
        <v>47984</v>
      </c>
    </row>
    <row r="2347" spans="3:3" x14ac:dyDescent="0.35">
      <c r="C2347" s="8">
        <f t="shared" si="48"/>
        <v>47987</v>
      </c>
    </row>
    <row r="2348" spans="3:3" x14ac:dyDescent="0.35">
      <c r="C2348" s="8">
        <f t="shared" si="48"/>
        <v>47988</v>
      </c>
    </row>
    <row r="2349" spans="3:3" x14ac:dyDescent="0.35">
      <c r="C2349" s="8">
        <f t="shared" si="48"/>
        <v>47989</v>
      </c>
    </row>
    <row r="2350" spans="3:3" x14ac:dyDescent="0.35">
      <c r="C2350" s="8">
        <f t="shared" si="48"/>
        <v>47990</v>
      </c>
    </row>
    <row r="2351" spans="3:3" x14ac:dyDescent="0.35">
      <c r="C2351" s="8">
        <f t="shared" si="48"/>
        <v>47991</v>
      </c>
    </row>
    <row r="2352" spans="3:3" x14ac:dyDescent="0.35">
      <c r="C2352" s="8">
        <f t="shared" si="48"/>
        <v>47994</v>
      </c>
    </row>
    <row r="2353" spans="3:3" x14ac:dyDescent="0.35">
      <c r="C2353" s="8">
        <f t="shared" si="48"/>
        <v>47995</v>
      </c>
    </row>
    <row r="2354" spans="3:3" x14ac:dyDescent="0.35">
      <c r="C2354" s="8">
        <f t="shared" si="48"/>
        <v>47996</v>
      </c>
    </row>
    <row r="2355" spans="3:3" x14ac:dyDescent="0.35">
      <c r="C2355" s="8">
        <f t="shared" si="48"/>
        <v>47997</v>
      </c>
    </row>
    <row r="2356" spans="3:3" x14ac:dyDescent="0.35">
      <c r="C2356" s="8">
        <f t="shared" si="48"/>
        <v>47998</v>
      </c>
    </row>
    <row r="2357" spans="3:3" x14ac:dyDescent="0.35">
      <c r="C2357" s="8">
        <f t="shared" si="48"/>
        <v>48001</v>
      </c>
    </row>
    <row r="2358" spans="3:3" x14ac:dyDescent="0.35">
      <c r="C2358" s="8">
        <f t="shared" si="48"/>
        <v>48002</v>
      </c>
    </row>
    <row r="2359" spans="3:3" x14ac:dyDescent="0.35">
      <c r="C2359" s="8">
        <f t="shared" si="48"/>
        <v>48003</v>
      </c>
    </row>
    <row r="2360" spans="3:3" x14ac:dyDescent="0.35">
      <c r="C2360" s="8">
        <f t="shared" si="48"/>
        <v>48004</v>
      </c>
    </row>
    <row r="2361" spans="3:3" x14ac:dyDescent="0.35">
      <c r="C2361" s="8">
        <f t="shared" si="48"/>
        <v>48005</v>
      </c>
    </row>
    <row r="2362" spans="3:3" x14ac:dyDescent="0.35">
      <c r="C2362" s="8">
        <f t="shared" si="48"/>
        <v>48008</v>
      </c>
    </row>
    <row r="2363" spans="3:3" x14ac:dyDescent="0.35">
      <c r="C2363" s="8">
        <f t="shared" si="48"/>
        <v>48009</v>
      </c>
    </row>
    <row r="2364" spans="3:3" x14ac:dyDescent="0.35">
      <c r="C2364" s="8">
        <f t="shared" si="48"/>
        <v>48010</v>
      </c>
    </row>
    <row r="2365" spans="3:3" x14ac:dyDescent="0.35">
      <c r="C2365" s="8">
        <f t="shared" si="48"/>
        <v>48012</v>
      </c>
    </row>
    <row r="2366" spans="3:3" x14ac:dyDescent="0.35">
      <c r="C2366" s="8">
        <f t="shared" si="48"/>
        <v>48015</v>
      </c>
    </row>
    <row r="2367" spans="3:3" x14ac:dyDescent="0.35">
      <c r="C2367" s="8">
        <f t="shared" si="48"/>
        <v>48016</v>
      </c>
    </row>
    <row r="2368" spans="3:3" x14ac:dyDescent="0.35">
      <c r="C2368" s="8">
        <f t="shared" si="48"/>
        <v>48017</v>
      </c>
    </row>
    <row r="2369" spans="3:3" x14ac:dyDescent="0.35">
      <c r="C2369" s="8">
        <f t="shared" si="48"/>
        <v>48018</v>
      </c>
    </row>
    <row r="2370" spans="3:3" x14ac:dyDescent="0.35">
      <c r="C2370" s="8">
        <f t="shared" si="48"/>
        <v>48019</v>
      </c>
    </row>
    <row r="2371" spans="3:3" x14ac:dyDescent="0.35">
      <c r="C2371" s="8">
        <f t="shared" si="48"/>
        <v>48022</v>
      </c>
    </row>
    <row r="2372" spans="3:3" x14ac:dyDescent="0.35">
      <c r="C2372" s="8">
        <f t="shared" ref="C2372:C2435" si="49">WORKDAY.INTL(C2371,1,1,$A$2:$A$687)</f>
        <v>48023</v>
      </c>
    </row>
    <row r="2373" spans="3:3" x14ac:dyDescent="0.35">
      <c r="C2373" s="8">
        <f t="shared" si="49"/>
        <v>48024</v>
      </c>
    </row>
    <row r="2374" spans="3:3" x14ac:dyDescent="0.35">
      <c r="C2374" s="8">
        <f t="shared" si="49"/>
        <v>48025</v>
      </c>
    </row>
    <row r="2375" spans="3:3" x14ac:dyDescent="0.35">
      <c r="C2375" s="8">
        <f t="shared" si="49"/>
        <v>48026</v>
      </c>
    </row>
    <row r="2376" spans="3:3" x14ac:dyDescent="0.35">
      <c r="C2376" s="8">
        <f t="shared" si="49"/>
        <v>48029</v>
      </c>
    </row>
    <row r="2377" spans="3:3" x14ac:dyDescent="0.35">
      <c r="C2377" s="8">
        <f t="shared" si="49"/>
        <v>48030</v>
      </c>
    </row>
    <row r="2378" spans="3:3" x14ac:dyDescent="0.35">
      <c r="C2378" s="8">
        <f t="shared" si="49"/>
        <v>48031</v>
      </c>
    </row>
    <row r="2379" spans="3:3" x14ac:dyDescent="0.35">
      <c r="C2379" s="8">
        <f t="shared" si="49"/>
        <v>48032</v>
      </c>
    </row>
    <row r="2380" spans="3:3" x14ac:dyDescent="0.35">
      <c r="C2380" s="8">
        <f t="shared" si="49"/>
        <v>48033</v>
      </c>
    </row>
    <row r="2381" spans="3:3" x14ac:dyDescent="0.35">
      <c r="C2381" s="8">
        <f t="shared" si="49"/>
        <v>48036</v>
      </c>
    </row>
    <row r="2382" spans="3:3" x14ac:dyDescent="0.35">
      <c r="C2382" s="8">
        <f t="shared" si="49"/>
        <v>48037</v>
      </c>
    </row>
    <row r="2383" spans="3:3" x14ac:dyDescent="0.35">
      <c r="C2383" s="8">
        <f t="shared" si="49"/>
        <v>48038</v>
      </c>
    </row>
    <row r="2384" spans="3:3" x14ac:dyDescent="0.35">
      <c r="C2384" s="8">
        <f t="shared" si="49"/>
        <v>48039</v>
      </c>
    </row>
    <row r="2385" spans="3:3" x14ac:dyDescent="0.35">
      <c r="C2385" s="8">
        <f t="shared" si="49"/>
        <v>48040</v>
      </c>
    </row>
    <row r="2386" spans="3:3" x14ac:dyDescent="0.35">
      <c r="C2386" s="8">
        <f t="shared" si="49"/>
        <v>48043</v>
      </c>
    </row>
    <row r="2387" spans="3:3" x14ac:dyDescent="0.35">
      <c r="C2387" s="8">
        <f t="shared" si="49"/>
        <v>48044</v>
      </c>
    </row>
    <row r="2388" spans="3:3" x14ac:dyDescent="0.35">
      <c r="C2388" s="8">
        <f t="shared" si="49"/>
        <v>48045</v>
      </c>
    </row>
    <row r="2389" spans="3:3" x14ac:dyDescent="0.35">
      <c r="C2389" s="8">
        <f t="shared" si="49"/>
        <v>48046</v>
      </c>
    </row>
    <row r="2390" spans="3:3" x14ac:dyDescent="0.35">
      <c r="C2390" s="8">
        <f t="shared" si="49"/>
        <v>48047</v>
      </c>
    </row>
    <row r="2391" spans="3:3" x14ac:dyDescent="0.35">
      <c r="C2391" s="8">
        <f t="shared" si="49"/>
        <v>48050</v>
      </c>
    </row>
    <row r="2392" spans="3:3" x14ac:dyDescent="0.35">
      <c r="C2392" s="8">
        <f t="shared" si="49"/>
        <v>48051</v>
      </c>
    </row>
    <row r="2393" spans="3:3" x14ac:dyDescent="0.35">
      <c r="C2393" s="8">
        <f t="shared" si="49"/>
        <v>48052</v>
      </c>
    </row>
    <row r="2394" spans="3:3" x14ac:dyDescent="0.35">
      <c r="C2394" s="8">
        <f t="shared" si="49"/>
        <v>48053</v>
      </c>
    </row>
    <row r="2395" spans="3:3" x14ac:dyDescent="0.35">
      <c r="C2395" s="8">
        <f t="shared" si="49"/>
        <v>48054</v>
      </c>
    </row>
    <row r="2396" spans="3:3" x14ac:dyDescent="0.35">
      <c r="C2396" s="8">
        <f t="shared" si="49"/>
        <v>48057</v>
      </c>
    </row>
    <row r="2397" spans="3:3" x14ac:dyDescent="0.35">
      <c r="C2397" s="8">
        <f t="shared" si="49"/>
        <v>48058</v>
      </c>
    </row>
    <row r="2398" spans="3:3" x14ac:dyDescent="0.35">
      <c r="C2398" s="8">
        <f t="shared" si="49"/>
        <v>48059</v>
      </c>
    </row>
    <row r="2399" spans="3:3" x14ac:dyDescent="0.35">
      <c r="C2399" s="8">
        <f t="shared" si="49"/>
        <v>48060</v>
      </c>
    </row>
    <row r="2400" spans="3:3" x14ac:dyDescent="0.35">
      <c r="C2400" s="8">
        <f t="shared" si="49"/>
        <v>48061</v>
      </c>
    </row>
    <row r="2401" spans="3:3" x14ac:dyDescent="0.35">
      <c r="C2401" s="8">
        <f t="shared" si="49"/>
        <v>48064</v>
      </c>
    </row>
    <row r="2402" spans="3:3" x14ac:dyDescent="0.35">
      <c r="C2402" s="8">
        <f t="shared" si="49"/>
        <v>48065</v>
      </c>
    </row>
    <row r="2403" spans="3:3" x14ac:dyDescent="0.35">
      <c r="C2403" s="8">
        <f t="shared" si="49"/>
        <v>48066</v>
      </c>
    </row>
    <row r="2404" spans="3:3" x14ac:dyDescent="0.35">
      <c r="C2404" s="8">
        <f t="shared" si="49"/>
        <v>48067</v>
      </c>
    </row>
    <row r="2405" spans="3:3" x14ac:dyDescent="0.35">
      <c r="C2405" s="8">
        <f t="shared" si="49"/>
        <v>48068</v>
      </c>
    </row>
    <row r="2406" spans="3:3" x14ac:dyDescent="0.35">
      <c r="C2406" s="8">
        <f t="shared" si="49"/>
        <v>48071</v>
      </c>
    </row>
    <row r="2407" spans="3:3" x14ac:dyDescent="0.35">
      <c r="C2407" s="8">
        <f t="shared" si="49"/>
        <v>48072</v>
      </c>
    </row>
    <row r="2408" spans="3:3" x14ac:dyDescent="0.35">
      <c r="C2408" s="8">
        <f t="shared" si="49"/>
        <v>48073</v>
      </c>
    </row>
    <row r="2409" spans="3:3" x14ac:dyDescent="0.35">
      <c r="C2409" s="8">
        <f t="shared" si="49"/>
        <v>48074</v>
      </c>
    </row>
    <row r="2410" spans="3:3" x14ac:dyDescent="0.35">
      <c r="C2410" s="8">
        <f t="shared" si="49"/>
        <v>48075</v>
      </c>
    </row>
    <row r="2411" spans="3:3" x14ac:dyDescent="0.35">
      <c r="C2411" s="8">
        <f t="shared" si="49"/>
        <v>48078</v>
      </c>
    </row>
    <row r="2412" spans="3:3" x14ac:dyDescent="0.35">
      <c r="C2412" s="8">
        <f t="shared" si="49"/>
        <v>48079</v>
      </c>
    </row>
    <row r="2413" spans="3:3" x14ac:dyDescent="0.35">
      <c r="C2413" s="8">
        <f t="shared" si="49"/>
        <v>48080</v>
      </c>
    </row>
    <row r="2414" spans="3:3" x14ac:dyDescent="0.35">
      <c r="C2414" s="8">
        <f t="shared" si="49"/>
        <v>48081</v>
      </c>
    </row>
    <row r="2415" spans="3:3" x14ac:dyDescent="0.35">
      <c r="C2415" s="8">
        <f t="shared" si="49"/>
        <v>48082</v>
      </c>
    </row>
    <row r="2416" spans="3:3" x14ac:dyDescent="0.35">
      <c r="C2416" s="8">
        <f t="shared" si="49"/>
        <v>48085</v>
      </c>
    </row>
    <row r="2417" spans="3:3" x14ac:dyDescent="0.35">
      <c r="C2417" s="8">
        <f t="shared" si="49"/>
        <v>48086</v>
      </c>
    </row>
    <row r="2418" spans="3:3" x14ac:dyDescent="0.35">
      <c r="C2418" s="8">
        <f t="shared" si="49"/>
        <v>48087</v>
      </c>
    </row>
    <row r="2419" spans="3:3" x14ac:dyDescent="0.35">
      <c r="C2419" s="8">
        <f t="shared" si="49"/>
        <v>48088</v>
      </c>
    </row>
    <row r="2420" spans="3:3" x14ac:dyDescent="0.35">
      <c r="C2420" s="8">
        <f t="shared" si="49"/>
        <v>48089</v>
      </c>
    </row>
    <row r="2421" spans="3:3" x14ac:dyDescent="0.35">
      <c r="C2421" s="8">
        <f t="shared" si="49"/>
        <v>48092</v>
      </c>
    </row>
    <row r="2422" spans="3:3" x14ac:dyDescent="0.35">
      <c r="C2422" s="8">
        <f t="shared" si="49"/>
        <v>48093</v>
      </c>
    </row>
    <row r="2423" spans="3:3" x14ac:dyDescent="0.35">
      <c r="C2423" s="8">
        <f t="shared" si="49"/>
        <v>48094</v>
      </c>
    </row>
    <row r="2424" spans="3:3" x14ac:dyDescent="0.35">
      <c r="C2424" s="8">
        <f t="shared" si="49"/>
        <v>48095</v>
      </c>
    </row>
    <row r="2425" spans="3:3" x14ac:dyDescent="0.35">
      <c r="C2425" s="8">
        <f t="shared" si="49"/>
        <v>48096</v>
      </c>
    </row>
    <row r="2426" spans="3:3" x14ac:dyDescent="0.35">
      <c r="C2426" s="8">
        <f t="shared" si="49"/>
        <v>48099</v>
      </c>
    </row>
    <row r="2427" spans="3:3" x14ac:dyDescent="0.35">
      <c r="C2427" s="8">
        <f t="shared" si="49"/>
        <v>48100</v>
      </c>
    </row>
    <row r="2428" spans="3:3" x14ac:dyDescent="0.35">
      <c r="C2428" s="8">
        <f t="shared" si="49"/>
        <v>48101</v>
      </c>
    </row>
    <row r="2429" spans="3:3" x14ac:dyDescent="0.35">
      <c r="C2429" s="8">
        <f t="shared" si="49"/>
        <v>48102</v>
      </c>
    </row>
    <row r="2430" spans="3:3" x14ac:dyDescent="0.35">
      <c r="C2430" s="8">
        <f t="shared" si="49"/>
        <v>48103</v>
      </c>
    </row>
    <row r="2431" spans="3:3" x14ac:dyDescent="0.35">
      <c r="C2431" s="8">
        <f t="shared" si="49"/>
        <v>48106</v>
      </c>
    </row>
    <row r="2432" spans="3:3" x14ac:dyDescent="0.35">
      <c r="C2432" s="8">
        <f t="shared" si="49"/>
        <v>48107</v>
      </c>
    </row>
    <row r="2433" spans="3:3" x14ac:dyDescent="0.35">
      <c r="C2433" s="8">
        <f t="shared" si="49"/>
        <v>48108</v>
      </c>
    </row>
    <row r="2434" spans="3:3" x14ac:dyDescent="0.35">
      <c r="C2434" s="8">
        <f t="shared" si="49"/>
        <v>48109</v>
      </c>
    </row>
    <row r="2435" spans="3:3" x14ac:dyDescent="0.35">
      <c r="C2435" s="8">
        <f t="shared" si="49"/>
        <v>48110</v>
      </c>
    </row>
    <row r="2436" spans="3:3" x14ac:dyDescent="0.35">
      <c r="C2436" s="8">
        <f t="shared" ref="C2436:C2499" si="50">WORKDAY.INTL(C2435,1,1,$A$2:$A$687)</f>
        <v>48113</v>
      </c>
    </row>
    <row r="2437" spans="3:3" x14ac:dyDescent="0.35">
      <c r="C2437" s="8">
        <f t="shared" si="50"/>
        <v>48114</v>
      </c>
    </row>
    <row r="2438" spans="3:3" x14ac:dyDescent="0.35">
      <c r="C2438" s="8">
        <f t="shared" si="50"/>
        <v>48115</v>
      </c>
    </row>
    <row r="2439" spans="3:3" x14ac:dyDescent="0.35">
      <c r="C2439" s="8">
        <f t="shared" si="50"/>
        <v>48116</v>
      </c>
    </row>
    <row r="2440" spans="3:3" x14ac:dyDescent="0.35">
      <c r="C2440" s="8">
        <f t="shared" si="50"/>
        <v>48117</v>
      </c>
    </row>
    <row r="2441" spans="3:3" x14ac:dyDescent="0.35">
      <c r="C2441" s="8">
        <f t="shared" si="50"/>
        <v>48120</v>
      </c>
    </row>
    <row r="2442" spans="3:3" x14ac:dyDescent="0.35">
      <c r="C2442" s="8">
        <f t="shared" si="50"/>
        <v>48121</v>
      </c>
    </row>
    <row r="2443" spans="3:3" x14ac:dyDescent="0.35">
      <c r="C2443" s="8">
        <f t="shared" si="50"/>
        <v>48122</v>
      </c>
    </row>
    <row r="2444" spans="3:3" x14ac:dyDescent="0.35">
      <c r="C2444" s="8">
        <f t="shared" si="50"/>
        <v>48123</v>
      </c>
    </row>
    <row r="2445" spans="3:3" x14ac:dyDescent="0.35">
      <c r="C2445" s="8">
        <f t="shared" si="50"/>
        <v>48124</v>
      </c>
    </row>
    <row r="2446" spans="3:3" x14ac:dyDescent="0.35">
      <c r="C2446" s="8">
        <f t="shared" si="50"/>
        <v>48127</v>
      </c>
    </row>
    <row r="2447" spans="3:3" x14ac:dyDescent="0.35">
      <c r="C2447" s="8">
        <f t="shared" si="50"/>
        <v>48128</v>
      </c>
    </row>
    <row r="2448" spans="3:3" x14ac:dyDescent="0.35">
      <c r="C2448" s="8">
        <f t="shared" si="50"/>
        <v>48129</v>
      </c>
    </row>
    <row r="2449" spans="3:3" x14ac:dyDescent="0.35">
      <c r="C2449" s="8">
        <f t="shared" si="50"/>
        <v>48130</v>
      </c>
    </row>
    <row r="2450" spans="3:3" x14ac:dyDescent="0.35">
      <c r="C2450" s="8">
        <f t="shared" si="50"/>
        <v>48131</v>
      </c>
    </row>
    <row r="2451" spans="3:3" x14ac:dyDescent="0.35">
      <c r="C2451" s="8">
        <f t="shared" si="50"/>
        <v>48134</v>
      </c>
    </row>
    <row r="2452" spans="3:3" x14ac:dyDescent="0.35">
      <c r="C2452" s="8">
        <f t="shared" si="50"/>
        <v>48135</v>
      </c>
    </row>
    <row r="2453" spans="3:3" x14ac:dyDescent="0.35">
      <c r="C2453" s="8">
        <f t="shared" si="50"/>
        <v>48136</v>
      </c>
    </row>
    <row r="2454" spans="3:3" x14ac:dyDescent="0.35">
      <c r="C2454" s="8">
        <f t="shared" si="50"/>
        <v>48137</v>
      </c>
    </row>
    <row r="2455" spans="3:3" x14ac:dyDescent="0.35">
      <c r="C2455" s="8">
        <f t="shared" si="50"/>
        <v>48138</v>
      </c>
    </row>
    <row r="2456" spans="3:3" x14ac:dyDescent="0.35">
      <c r="C2456" s="8">
        <f t="shared" si="50"/>
        <v>48141</v>
      </c>
    </row>
    <row r="2457" spans="3:3" x14ac:dyDescent="0.35">
      <c r="C2457" s="8">
        <f t="shared" si="50"/>
        <v>48142</v>
      </c>
    </row>
    <row r="2458" spans="3:3" x14ac:dyDescent="0.35">
      <c r="C2458" s="8">
        <f t="shared" si="50"/>
        <v>48143</v>
      </c>
    </row>
    <row r="2459" spans="3:3" x14ac:dyDescent="0.35">
      <c r="C2459" s="8">
        <f t="shared" si="50"/>
        <v>48144</v>
      </c>
    </row>
    <row r="2460" spans="3:3" x14ac:dyDescent="0.35">
      <c r="C2460" s="8">
        <f t="shared" si="50"/>
        <v>48145</v>
      </c>
    </row>
    <row r="2461" spans="3:3" x14ac:dyDescent="0.35">
      <c r="C2461" s="8">
        <f t="shared" si="50"/>
        <v>48148</v>
      </c>
    </row>
    <row r="2462" spans="3:3" x14ac:dyDescent="0.35">
      <c r="C2462" s="8">
        <f t="shared" si="50"/>
        <v>48149</v>
      </c>
    </row>
    <row r="2463" spans="3:3" x14ac:dyDescent="0.35">
      <c r="C2463" s="8">
        <f t="shared" si="50"/>
        <v>48150</v>
      </c>
    </row>
    <row r="2464" spans="3:3" x14ac:dyDescent="0.35">
      <c r="C2464" s="8">
        <f t="shared" si="50"/>
        <v>48151</v>
      </c>
    </row>
    <row r="2465" spans="3:3" x14ac:dyDescent="0.35">
      <c r="C2465" s="8">
        <f t="shared" si="50"/>
        <v>48152</v>
      </c>
    </row>
    <row r="2466" spans="3:3" x14ac:dyDescent="0.35">
      <c r="C2466" s="8">
        <f t="shared" si="50"/>
        <v>48155</v>
      </c>
    </row>
    <row r="2467" spans="3:3" x14ac:dyDescent="0.35">
      <c r="C2467" s="8">
        <f t="shared" si="50"/>
        <v>48157</v>
      </c>
    </row>
    <row r="2468" spans="3:3" x14ac:dyDescent="0.35">
      <c r="C2468" s="8">
        <f t="shared" si="50"/>
        <v>48158</v>
      </c>
    </row>
    <row r="2469" spans="3:3" x14ac:dyDescent="0.35">
      <c r="C2469" s="8">
        <f t="shared" si="50"/>
        <v>48159</v>
      </c>
    </row>
    <row r="2470" spans="3:3" x14ac:dyDescent="0.35">
      <c r="C2470" s="8">
        <f t="shared" si="50"/>
        <v>48162</v>
      </c>
    </row>
    <row r="2471" spans="3:3" x14ac:dyDescent="0.35">
      <c r="C2471" s="8">
        <f t="shared" si="50"/>
        <v>48163</v>
      </c>
    </row>
    <row r="2472" spans="3:3" x14ac:dyDescent="0.35">
      <c r="C2472" s="8">
        <f t="shared" si="50"/>
        <v>48164</v>
      </c>
    </row>
    <row r="2473" spans="3:3" x14ac:dyDescent="0.35">
      <c r="C2473" s="8">
        <f t="shared" si="50"/>
        <v>48165</v>
      </c>
    </row>
    <row r="2474" spans="3:3" x14ac:dyDescent="0.35">
      <c r="C2474" s="8">
        <f t="shared" si="50"/>
        <v>48166</v>
      </c>
    </row>
    <row r="2475" spans="3:3" x14ac:dyDescent="0.35">
      <c r="C2475" s="8">
        <f t="shared" si="50"/>
        <v>48169</v>
      </c>
    </row>
    <row r="2476" spans="3:3" x14ac:dyDescent="0.35">
      <c r="C2476" s="8">
        <f t="shared" si="50"/>
        <v>48170</v>
      </c>
    </row>
    <row r="2477" spans="3:3" x14ac:dyDescent="0.35">
      <c r="C2477" s="8">
        <f t="shared" si="50"/>
        <v>48171</v>
      </c>
    </row>
    <row r="2478" spans="3:3" x14ac:dyDescent="0.35">
      <c r="C2478" s="8">
        <f t="shared" si="50"/>
        <v>48172</v>
      </c>
    </row>
    <row r="2479" spans="3:3" x14ac:dyDescent="0.35">
      <c r="C2479" s="8">
        <f t="shared" si="50"/>
        <v>48173</v>
      </c>
    </row>
    <row r="2480" spans="3:3" x14ac:dyDescent="0.35">
      <c r="C2480" s="8">
        <f t="shared" si="50"/>
        <v>48176</v>
      </c>
    </row>
    <row r="2481" spans="3:3" x14ac:dyDescent="0.35">
      <c r="C2481" s="8">
        <f t="shared" si="50"/>
        <v>48177</v>
      </c>
    </row>
    <row r="2482" spans="3:3" x14ac:dyDescent="0.35">
      <c r="C2482" s="8">
        <f t="shared" si="50"/>
        <v>48178</v>
      </c>
    </row>
    <row r="2483" spans="3:3" x14ac:dyDescent="0.35">
      <c r="C2483" s="8">
        <f t="shared" si="50"/>
        <v>48179</v>
      </c>
    </row>
    <row r="2484" spans="3:3" x14ac:dyDescent="0.35">
      <c r="C2484" s="8">
        <f t="shared" si="50"/>
        <v>48180</v>
      </c>
    </row>
    <row r="2485" spans="3:3" x14ac:dyDescent="0.35">
      <c r="C2485" s="8">
        <f t="shared" si="50"/>
        <v>48183</v>
      </c>
    </row>
    <row r="2486" spans="3:3" x14ac:dyDescent="0.35">
      <c r="C2486" s="8">
        <f t="shared" si="50"/>
        <v>48184</v>
      </c>
    </row>
    <row r="2487" spans="3:3" x14ac:dyDescent="0.35">
      <c r="C2487" s="8">
        <f t="shared" si="50"/>
        <v>48185</v>
      </c>
    </row>
    <row r="2488" spans="3:3" x14ac:dyDescent="0.35">
      <c r="C2488" s="8">
        <f t="shared" si="50"/>
        <v>48186</v>
      </c>
    </row>
    <row r="2489" spans="3:3" x14ac:dyDescent="0.35">
      <c r="C2489" s="8">
        <f t="shared" si="50"/>
        <v>48187</v>
      </c>
    </row>
    <row r="2490" spans="3:3" x14ac:dyDescent="0.35">
      <c r="C2490" s="8">
        <f t="shared" si="50"/>
        <v>48190</v>
      </c>
    </row>
    <row r="2491" spans="3:3" x14ac:dyDescent="0.35">
      <c r="C2491" s="8">
        <f t="shared" si="50"/>
        <v>48191</v>
      </c>
    </row>
    <row r="2492" spans="3:3" x14ac:dyDescent="0.35">
      <c r="C2492" s="8">
        <f t="shared" si="50"/>
        <v>48192</v>
      </c>
    </row>
    <row r="2493" spans="3:3" x14ac:dyDescent="0.35">
      <c r="C2493" s="8">
        <f t="shared" si="50"/>
        <v>48193</v>
      </c>
    </row>
    <row r="2494" spans="3:3" x14ac:dyDescent="0.35">
      <c r="C2494" s="8">
        <f t="shared" si="50"/>
        <v>48194</v>
      </c>
    </row>
    <row r="2495" spans="3:3" x14ac:dyDescent="0.35">
      <c r="C2495" s="8">
        <f t="shared" si="50"/>
        <v>48197</v>
      </c>
    </row>
    <row r="2496" spans="3:3" x14ac:dyDescent="0.35">
      <c r="C2496" s="8">
        <f t="shared" si="50"/>
        <v>48198</v>
      </c>
    </row>
    <row r="2497" spans="3:3" x14ac:dyDescent="0.35">
      <c r="C2497" s="8">
        <f t="shared" si="50"/>
        <v>48199</v>
      </c>
    </row>
    <row r="2498" spans="3:3" x14ac:dyDescent="0.35">
      <c r="C2498" s="8">
        <f t="shared" si="50"/>
        <v>48200</v>
      </c>
    </row>
    <row r="2499" spans="3:3" x14ac:dyDescent="0.35">
      <c r="C2499" s="8">
        <f t="shared" si="50"/>
        <v>48201</v>
      </c>
    </row>
    <row r="2500" spans="3:3" x14ac:dyDescent="0.35">
      <c r="C2500" s="8">
        <f t="shared" ref="C2500:C2563" si="51">WORKDAY.INTL(C2499,1,1,$A$2:$A$687)</f>
        <v>48204</v>
      </c>
    </row>
    <row r="2501" spans="3:3" x14ac:dyDescent="0.35">
      <c r="C2501" s="8">
        <f t="shared" si="51"/>
        <v>48205</v>
      </c>
    </row>
    <row r="2502" spans="3:3" x14ac:dyDescent="0.35">
      <c r="C2502" s="8">
        <f t="shared" si="51"/>
        <v>48206</v>
      </c>
    </row>
    <row r="2503" spans="3:3" x14ac:dyDescent="0.35">
      <c r="C2503" s="8">
        <f t="shared" si="51"/>
        <v>48207</v>
      </c>
    </row>
    <row r="2504" spans="3:3" x14ac:dyDescent="0.35">
      <c r="C2504" s="8">
        <f t="shared" si="51"/>
        <v>48208</v>
      </c>
    </row>
    <row r="2505" spans="3:3" x14ac:dyDescent="0.35">
      <c r="C2505" s="8">
        <f t="shared" si="51"/>
        <v>48211</v>
      </c>
    </row>
    <row r="2506" spans="3:3" x14ac:dyDescent="0.35">
      <c r="C2506" s="8">
        <f t="shared" si="51"/>
        <v>48212</v>
      </c>
    </row>
    <row r="2507" spans="3:3" x14ac:dyDescent="0.35">
      <c r="C2507" s="8">
        <f t="shared" si="51"/>
        <v>48213</v>
      </c>
    </row>
    <row r="2508" spans="3:3" x14ac:dyDescent="0.35">
      <c r="C2508" s="8">
        <f t="shared" si="51"/>
        <v>48222</v>
      </c>
    </row>
    <row r="2509" spans="3:3" x14ac:dyDescent="0.35">
      <c r="C2509" s="8">
        <f t="shared" si="51"/>
        <v>48225</v>
      </c>
    </row>
    <row r="2510" spans="3:3" x14ac:dyDescent="0.35">
      <c r="C2510" s="8">
        <f t="shared" si="51"/>
        <v>48226</v>
      </c>
    </row>
    <row r="2511" spans="3:3" x14ac:dyDescent="0.35">
      <c r="C2511" s="8">
        <f t="shared" si="51"/>
        <v>48227</v>
      </c>
    </row>
    <row r="2512" spans="3:3" x14ac:dyDescent="0.35">
      <c r="C2512" s="8">
        <f t="shared" si="51"/>
        <v>48228</v>
      </c>
    </row>
    <row r="2513" spans="3:3" x14ac:dyDescent="0.35">
      <c r="C2513" s="8">
        <f t="shared" si="51"/>
        <v>48229</v>
      </c>
    </row>
    <row r="2514" spans="3:3" x14ac:dyDescent="0.35">
      <c r="C2514" s="8">
        <f t="shared" si="51"/>
        <v>48232</v>
      </c>
    </row>
    <row r="2515" spans="3:3" x14ac:dyDescent="0.35">
      <c r="C2515" s="8">
        <f t="shared" si="51"/>
        <v>48233</v>
      </c>
    </row>
    <row r="2516" spans="3:3" x14ac:dyDescent="0.35">
      <c r="C2516" s="8">
        <f t="shared" si="51"/>
        <v>48234</v>
      </c>
    </row>
    <row r="2517" spans="3:3" x14ac:dyDescent="0.35">
      <c r="C2517" s="8">
        <f t="shared" si="51"/>
        <v>48235</v>
      </c>
    </row>
    <row r="2518" spans="3:3" x14ac:dyDescent="0.35">
      <c r="C2518" s="8">
        <f t="shared" si="51"/>
        <v>48236</v>
      </c>
    </row>
    <row r="2519" spans="3:3" x14ac:dyDescent="0.35">
      <c r="C2519" s="8">
        <f t="shared" si="51"/>
        <v>48239</v>
      </c>
    </row>
    <row r="2520" spans="3:3" x14ac:dyDescent="0.35">
      <c r="C2520" s="8">
        <f t="shared" si="51"/>
        <v>48240</v>
      </c>
    </row>
    <row r="2521" spans="3:3" x14ac:dyDescent="0.35">
      <c r="C2521" s="8">
        <f t="shared" si="51"/>
        <v>48241</v>
      </c>
    </row>
    <row r="2522" spans="3:3" x14ac:dyDescent="0.35">
      <c r="C2522" s="8">
        <f t="shared" si="51"/>
        <v>48242</v>
      </c>
    </row>
    <row r="2523" spans="3:3" x14ac:dyDescent="0.35">
      <c r="C2523" s="8">
        <f t="shared" si="51"/>
        <v>48243</v>
      </c>
    </row>
    <row r="2524" spans="3:3" x14ac:dyDescent="0.35">
      <c r="C2524" s="8">
        <f t="shared" si="51"/>
        <v>48246</v>
      </c>
    </row>
    <row r="2525" spans="3:3" x14ac:dyDescent="0.35">
      <c r="C2525" s="8">
        <f t="shared" si="51"/>
        <v>48247</v>
      </c>
    </row>
    <row r="2526" spans="3:3" x14ac:dyDescent="0.35">
      <c r="C2526" s="8">
        <f t="shared" si="51"/>
        <v>48248</v>
      </c>
    </row>
    <row r="2527" spans="3:3" x14ac:dyDescent="0.35">
      <c r="C2527" s="8">
        <f t="shared" si="51"/>
        <v>48249</v>
      </c>
    </row>
    <row r="2528" spans="3:3" x14ac:dyDescent="0.35">
      <c r="C2528" s="8">
        <f t="shared" si="51"/>
        <v>48250</v>
      </c>
    </row>
    <row r="2529" spans="3:3" x14ac:dyDescent="0.35">
      <c r="C2529" s="8">
        <f t="shared" si="51"/>
        <v>48253</v>
      </c>
    </row>
    <row r="2530" spans="3:3" x14ac:dyDescent="0.35">
      <c r="C2530" s="8">
        <f t="shared" si="51"/>
        <v>48254</v>
      </c>
    </row>
    <row r="2531" spans="3:3" x14ac:dyDescent="0.35">
      <c r="C2531" s="8">
        <f t="shared" si="51"/>
        <v>48255</v>
      </c>
    </row>
    <row r="2532" spans="3:3" x14ac:dyDescent="0.35">
      <c r="C2532" s="8">
        <f t="shared" si="51"/>
        <v>48256</v>
      </c>
    </row>
    <row r="2533" spans="3:3" x14ac:dyDescent="0.35">
      <c r="C2533" s="8">
        <f t="shared" si="51"/>
        <v>48257</v>
      </c>
    </row>
    <row r="2534" spans="3:3" x14ac:dyDescent="0.35">
      <c r="C2534" s="8">
        <f t="shared" si="51"/>
        <v>48260</v>
      </c>
    </row>
    <row r="2535" spans="3:3" x14ac:dyDescent="0.35">
      <c r="C2535" s="8">
        <f t="shared" si="51"/>
        <v>48261</v>
      </c>
    </row>
    <row r="2536" spans="3:3" x14ac:dyDescent="0.35">
      <c r="C2536" s="8">
        <f t="shared" si="51"/>
        <v>48262</v>
      </c>
    </row>
    <row r="2537" spans="3:3" x14ac:dyDescent="0.35">
      <c r="C2537" s="8">
        <f t="shared" si="51"/>
        <v>48263</v>
      </c>
    </row>
    <row r="2538" spans="3:3" x14ac:dyDescent="0.35">
      <c r="C2538" s="8">
        <f t="shared" si="51"/>
        <v>48264</v>
      </c>
    </row>
    <row r="2539" spans="3:3" x14ac:dyDescent="0.35">
      <c r="C2539" s="8">
        <f t="shared" si="51"/>
        <v>48268</v>
      </c>
    </row>
    <row r="2540" spans="3:3" x14ac:dyDescent="0.35">
      <c r="C2540" s="8">
        <f t="shared" si="51"/>
        <v>48269</v>
      </c>
    </row>
    <row r="2541" spans="3:3" x14ac:dyDescent="0.35">
      <c r="C2541" s="8">
        <f t="shared" si="51"/>
        <v>48270</v>
      </c>
    </row>
    <row r="2542" spans="3:3" x14ac:dyDescent="0.35">
      <c r="C2542" s="8">
        <f t="shared" si="51"/>
        <v>48271</v>
      </c>
    </row>
    <row r="2543" spans="3:3" x14ac:dyDescent="0.35">
      <c r="C2543" s="8">
        <f t="shared" si="51"/>
        <v>48274</v>
      </c>
    </row>
    <row r="2544" spans="3:3" x14ac:dyDescent="0.35">
      <c r="C2544" s="8">
        <f t="shared" si="51"/>
        <v>48275</v>
      </c>
    </row>
    <row r="2545" spans="3:3" x14ac:dyDescent="0.35">
      <c r="C2545" s="8">
        <f t="shared" si="51"/>
        <v>48276</v>
      </c>
    </row>
    <row r="2546" spans="3:3" x14ac:dyDescent="0.35">
      <c r="C2546" s="8">
        <f t="shared" si="51"/>
        <v>48277</v>
      </c>
    </row>
    <row r="2547" spans="3:3" x14ac:dyDescent="0.35">
      <c r="C2547" s="8">
        <f t="shared" si="51"/>
        <v>48278</v>
      </c>
    </row>
    <row r="2548" spans="3:3" x14ac:dyDescent="0.35">
      <c r="C2548" s="8">
        <f t="shared" si="51"/>
        <v>48282</v>
      </c>
    </row>
    <row r="2549" spans="3:3" x14ac:dyDescent="0.35">
      <c r="C2549" s="8">
        <f t="shared" si="51"/>
        <v>48283</v>
      </c>
    </row>
    <row r="2550" spans="3:3" x14ac:dyDescent="0.35">
      <c r="C2550" s="8">
        <f t="shared" si="51"/>
        <v>48284</v>
      </c>
    </row>
    <row r="2551" spans="3:3" x14ac:dyDescent="0.35">
      <c r="C2551" s="8">
        <f t="shared" si="51"/>
        <v>48285</v>
      </c>
    </row>
    <row r="2552" spans="3:3" x14ac:dyDescent="0.35">
      <c r="C2552" s="8">
        <f t="shared" si="51"/>
        <v>48288</v>
      </c>
    </row>
    <row r="2553" spans="3:3" x14ac:dyDescent="0.35">
      <c r="C2553" s="8">
        <f t="shared" si="51"/>
        <v>48289</v>
      </c>
    </row>
    <row r="2554" spans="3:3" x14ac:dyDescent="0.35">
      <c r="C2554" s="8">
        <f t="shared" si="51"/>
        <v>48290</v>
      </c>
    </row>
    <row r="2555" spans="3:3" x14ac:dyDescent="0.35">
      <c r="C2555" s="8">
        <f t="shared" si="51"/>
        <v>48291</v>
      </c>
    </row>
    <row r="2556" spans="3:3" x14ac:dyDescent="0.35">
      <c r="C2556" s="8">
        <f t="shared" si="51"/>
        <v>48292</v>
      </c>
    </row>
    <row r="2557" spans="3:3" x14ac:dyDescent="0.35">
      <c r="C2557" s="8">
        <f t="shared" si="51"/>
        <v>48295</v>
      </c>
    </row>
    <row r="2558" spans="3:3" x14ac:dyDescent="0.35">
      <c r="C2558" s="8">
        <f t="shared" si="51"/>
        <v>48296</v>
      </c>
    </row>
    <row r="2559" spans="3:3" x14ac:dyDescent="0.35">
      <c r="C2559" s="8">
        <f t="shared" si="51"/>
        <v>48297</v>
      </c>
    </row>
    <row r="2560" spans="3:3" x14ac:dyDescent="0.35">
      <c r="C2560" s="8">
        <f t="shared" si="51"/>
        <v>48298</v>
      </c>
    </row>
    <row r="2561" spans="3:3" x14ac:dyDescent="0.35">
      <c r="C2561" s="8">
        <f t="shared" si="51"/>
        <v>48299</v>
      </c>
    </row>
    <row r="2562" spans="3:3" x14ac:dyDescent="0.35">
      <c r="C2562" s="8">
        <f t="shared" si="51"/>
        <v>48302</v>
      </c>
    </row>
    <row r="2563" spans="3:3" x14ac:dyDescent="0.35">
      <c r="C2563" s="8">
        <f t="shared" si="51"/>
        <v>48303</v>
      </c>
    </row>
    <row r="2564" spans="3:3" x14ac:dyDescent="0.35">
      <c r="C2564" s="8">
        <f t="shared" ref="C2564:C2627" si="52">WORKDAY.INTL(C2563,1,1,$A$2:$A$687)</f>
        <v>48304</v>
      </c>
    </row>
    <row r="2565" spans="3:3" x14ac:dyDescent="0.35">
      <c r="C2565" s="8">
        <f t="shared" si="52"/>
        <v>48305</v>
      </c>
    </row>
    <row r="2566" spans="3:3" x14ac:dyDescent="0.35">
      <c r="C2566" s="8">
        <f t="shared" si="52"/>
        <v>48306</v>
      </c>
    </row>
    <row r="2567" spans="3:3" x14ac:dyDescent="0.35">
      <c r="C2567" s="8">
        <f t="shared" si="52"/>
        <v>48309</v>
      </c>
    </row>
    <row r="2568" spans="3:3" x14ac:dyDescent="0.35">
      <c r="C2568" s="8">
        <f t="shared" si="52"/>
        <v>48310</v>
      </c>
    </row>
    <row r="2569" spans="3:3" x14ac:dyDescent="0.35">
      <c r="C2569" s="8">
        <f t="shared" si="52"/>
        <v>48311</v>
      </c>
    </row>
    <row r="2570" spans="3:3" x14ac:dyDescent="0.35">
      <c r="C2570" s="8">
        <f t="shared" si="52"/>
        <v>48312</v>
      </c>
    </row>
    <row r="2571" spans="3:3" x14ac:dyDescent="0.35">
      <c r="C2571" s="8">
        <f t="shared" si="52"/>
        <v>48313</v>
      </c>
    </row>
    <row r="2572" spans="3:3" x14ac:dyDescent="0.35">
      <c r="C2572" s="8">
        <f t="shared" si="52"/>
        <v>48316</v>
      </c>
    </row>
    <row r="2573" spans="3:3" x14ac:dyDescent="0.35">
      <c r="C2573" s="8">
        <f t="shared" si="52"/>
        <v>48317</v>
      </c>
    </row>
    <row r="2574" spans="3:3" x14ac:dyDescent="0.35">
      <c r="C2574" s="8">
        <f t="shared" si="52"/>
        <v>48318</v>
      </c>
    </row>
    <row r="2575" spans="3:3" x14ac:dyDescent="0.35">
      <c r="C2575" s="8">
        <f t="shared" si="52"/>
        <v>48319</v>
      </c>
    </row>
    <row r="2576" spans="3:3" x14ac:dyDescent="0.35">
      <c r="C2576" s="8">
        <f t="shared" si="52"/>
        <v>48320</v>
      </c>
    </row>
    <row r="2577" spans="3:3" x14ac:dyDescent="0.35">
      <c r="C2577" s="8">
        <f t="shared" si="52"/>
        <v>48323</v>
      </c>
    </row>
    <row r="2578" spans="3:3" x14ac:dyDescent="0.35">
      <c r="C2578" s="8">
        <f t="shared" si="52"/>
        <v>48324</v>
      </c>
    </row>
    <row r="2579" spans="3:3" x14ac:dyDescent="0.35">
      <c r="C2579" s="8">
        <f t="shared" si="52"/>
        <v>48325</v>
      </c>
    </row>
    <row r="2580" spans="3:3" x14ac:dyDescent="0.35">
      <c r="C2580" s="8">
        <f t="shared" si="52"/>
        <v>48326</v>
      </c>
    </row>
    <row r="2581" spans="3:3" x14ac:dyDescent="0.35">
      <c r="C2581" s="8">
        <f t="shared" si="52"/>
        <v>48327</v>
      </c>
    </row>
    <row r="2582" spans="3:3" x14ac:dyDescent="0.35">
      <c r="C2582" s="8">
        <f t="shared" si="52"/>
        <v>48330</v>
      </c>
    </row>
    <row r="2583" spans="3:3" x14ac:dyDescent="0.35">
      <c r="C2583" s="8">
        <f t="shared" si="52"/>
        <v>48331</v>
      </c>
    </row>
    <row r="2584" spans="3:3" x14ac:dyDescent="0.35">
      <c r="C2584" s="8">
        <f t="shared" si="52"/>
        <v>48332</v>
      </c>
    </row>
    <row r="2585" spans="3:3" x14ac:dyDescent="0.35">
      <c r="C2585" s="8">
        <f t="shared" si="52"/>
        <v>48333</v>
      </c>
    </row>
    <row r="2586" spans="3:3" x14ac:dyDescent="0.35">
      <c r="C2586" s="8">
        <f t="shared" si="52"/>
        <v>48334</v>
      </c>
    </row>
    <row r="2587" spans="3:3" x14ac:dyDescent="0.35">
      <c r="C2587" s="8">
        <f t="shared" si="52"/>
        <v>48337</v>
      </c>
    </row>
    <row r="2588" spans="3:3" x14ac:dyDescent="0.35">
      <c r="C2588" s="8">
        <f t="shared" si="52"/>
        <v>48338</v>
      </c>
    </row>
    <row r="2589" spans="3:3" x14ac:dyDescent="0.35">
      <c r="C2589" s="8">
        <f t="shared" si="52"/>
        <v>48339</v>
      </c>
    </row>
    <row r="2590" spans="3:3" x14ac:dyDescent="0.35">
      <c r="C2590" s="8">
        <f t="shared" si="52"/>
        <v>48340</v>
      </c>
    </row>
    <row r="2591" spans="3:3" x14ac:dyDescent="0.35">
      <c r="C2591" s="8">
        <f t="shared" si="52"/>
        <v>48341</v>
      </c>
    </row>
    <row r="2592" spans="3:3" x14ac:dyDescent="0.35">
      <c r="C2592" s="8">
        <f t="shared" si="52"/>
        <v>48344</v>
      </c>
    </row>
    <row r="2593" spans="3:3" x14ac:dyDescent="0.35">
      <c r="C2593" s="8">
        <f t="shared" si="52"/>
        <v>48345</v>
      </c>
    </row>
    <row r="2594" spans="3:3" x14ac:dyDescent="0.35">
      <c r="C2594" s="8">
        <f t="shared" si="52"/>
        <v>48346</v>
      </c>
    </row>
    <row r="2595" spans="3:3" x14ac:dyDescent="0.35">
      <c r="C2595" s="8">
        <f t="shared" si="52"/>
        <v>48347</v>
      </c>
    </row>
    <row r="2596" spans="3:3" x14ac:dyDescent="0.35">
      <c r="C2596" s="8">
        <f t="shared" si="52"/>
        <v>48348</v>
      </c>
    </row>
    <row r="2597" spans="3:3" x14ac:dyDescent="0.35">
      <c r="C2597" s="8">
        <f t="shared" si="52"/>
        <v>48351</v>
      </c>
    </row>
    <row r="2598" spans="3:3" x14ac:dyDescent="0.35">
      <c r="C2598" s="8">
        <f t="shared" si="52"/>
        <v>48352</v>
      </c>
    </row>
    <row r="2599" spans="3:3" x14ac:dyDescent="0.35">
      <c r="C2599" s="8">
        <f t="shared" si="52"/>
        <v>48353</v>
      </c>
    </row>
    <row r="2600" spans="3:3" x14ac:dyDescent="0.35">
      <c r="C2600" s="8">
        <f t="shared" si="52"/>
        <v>48354</v>
      </c>
    </row>
    <row r="2601" spans="3:3" x14ac:dyDescent="0.35">
      <c r="C2601" s="8">
        <f t="shared" si="52"/>
        <v>48355</v>
      </c>
    </row>
    <row r="2602" spans="3:3" x14ac:dyDescent="0.35">
      <c r="C2602" s="8">
        <f t="shared" si="52"/>
        <v>48358</v>
      </c>
    </row>
    <row r="2603" spans="3:3" x14ac:dyDescent="0.35">
      <c r="C2603" s="8">
        <f t="shared" si="52"/>
        <v>48359</v>
      </c>
    </row>
    <row r="2604" spans="3:3" x14ac:dyDescent="0.35">
      <c r="C2604" s="8">
        <f t="shared" si="52"/>
        <v>48360</v>
      </c>
    </row>
    <row r="2605" spans="3:3" x14ac:dyDescent="0.35">
      <c r="C2605" s="8">
        <f t="shared" si="52"/>
        <v>48361</v>
      </c>
    </row>
    <row r="2606" spans="3:3" x14ac:dyDescent="0.35">
      <c r="C2606" s="8">
        <f t="shared" si="52"/>
        <v>48362</v>
      </c>
    </row>
    <row r="2607" spans="3:3" x14ac:dyDescent="0.35">
      <c r="C2607" s="8">
        <f t="shared" si="52"/>
        <v>48365</v>
      </c>
    </row>
    <row r="2608" spans="3:3" x14ac:dyDescent="0.35">
      <c r="C2608" s="8">
        <f t="shared" si="52"/>
        <v>48366</v>
      </c>
    </row>
    <row r="2609" spans="3:3" x14ac:dyDescent="0.35">
      <c r="C2609" s="8">
        <f t="shared" si="52"/>
        <v>48367</v>
      </c>
    </row>
    <row r="2610" spans="3:3" x14ac:dyDescent="0.35">
      <c r="C2610" s="8">
        <f t="shared" si="52"/>
        <v>48368</v>
      </c>
    </row>
    <row r="2611" spans="3:3" x14ac:dyDescent="0.35">
      <c r="C2611" s="8">
        <f t="shared" si="52"/>
        <v>48369</v>
      </c>
    </row>
    <row r="2612" spans="3:3" x14ac:dyDescent="0.35">
      <c r="C2612" s="8">
        <f t="shared" si="52"/>
        <v>48372</v>
      </c>
    </row>
    <row r="2613" spans="3:3" x14ac:dyDescent="0.35">
      <c r="C2613" s="8">
        <f t="shared" si="52"/>
        <v>48373</v>
      </c>
    </row>
    <row r="2614" spans="3:3" x14ac:dyDescent="0.35">
      <c r="C2614" s="8">
        <f t="shared" si="52"/>
        <v>48374</v>
      </c>
    </row>
    <row r="2615" spans="3:3" x14ac:dyDescent="0.35">
      <c r="C2615" s="8">
        <f t="shared" si="52"/>
        <v>48375</v>
      </c>
    </row>
    <row r="2616" spans="3:3" x14ac:dyDescent="0.35">
      <c r="C2616" s="8">
        <f t="shared" si="52"/>
        <v>48376</v>
      </c>
    </row>
    <row r="2617" spans="3:3" x14ac:dyDescent="0.35">
      <c r="C2617" s="8">
        <f t="shared" si="52"/>
        <v>48379</v>
      </c>
    </row>
    <row r="2618" spans="3:3" x14ac:dyDescent="0.35">
      <c r="C2618" s="8">
        <f t="shared" si="52"/>
        <v>48380</v>
      </c>
    </row>
    <row r="2619" spans="3:3" x14ac:dyDescent="0.35">
      <c r="C2619" s="8">
        <f t="shared" si="52"/>
        <v>48381</v>
      </c>
    </row>
    <row r="2620" spans="3:3" x14ac:dyDescent="0.35">
      <c r="C2620" s="8">
        <f t="shared" si="52"/>
        <v>48382</v>
      </c>
    </row>
    <row r="2621" spans="3:3" x14ac:dyDescent="0.35">
      <c r="C2621" s="8">
        <f t="shared" si="52"/>
        <v>48383</v>
      </c>
    </row>
    <row r="2622" spans="3:3" x14ac:dyDescent="0.35">
      <c r="C2622" s="8">
        <f t="shared" si="52"/>
        <v>48386</v>
      </c>
    </row>
    <row r="2623" spans="3:3" x14ac:dyDescent="0.35">
      <c r="C2623" s="8">
        <f t="shared" si="52"/>
        <v>48387</v>
      </c>
    </row>
    <row r="2624" spans="3:3" x14ac:dyDescent="0.35">
      <c r="C2624" s="8">
        <f t="shared" si="52"/>
        <v>48388</v>
      </c>
    </row>
    <row r="2625" spans="3:3" x14ac:dyDescent="0.35">
      <c r="C2625" s="8">
        <f t="shared" si="52"/>
        <v>48389</v>
      </c>
    </row>
    <row r="2626" spans="3:3" x14ac:dyDescent="0.35">
      <c r="C2626" s="8">
        <f t="shared" si="52"/>
        <v>48390</v>
      </c>
    </row>
    <row r="2627" spans="3:3" x14ac:dyDescent="0.35">
      <c r="C2627" s="8">
        <f t="shared" si="52"/>
        <v>48393</v>
      </c>
    </row>
    <row r="2628" spans="3:3" x14ac:dyDescent="0.35">
      <c r="C2628" s="8">
        <f t="shared" ref="C2628:C2691" si="53">WORKDAY.INTL(C2627,1,1,$A$2:$A$687)</f>
        <v>48394</v>
      </c>
    </row>
    <row r="2629" spans="3:3" x14ac:dyDescent="0.35">
      <c r="C2629" s="8">
        <f t="shared" si="53"/>
        <v>48395</v>
      </c>
    </row>
    <row r="2630" spans="3:3" x14ac:dyDescent="0.35">
      <c r="C2630" s="8">
        <f t="shared" si="53"/>
        <v>48396</v>
      </c>
    </row>
    <row r="2631" spans="3:3" x14ac:dyDescent="0.35">
      <c r="C2631" s="8">
        <f t="shared" si="53"/>
        <v>48397</v>
      </c>
    </row>
    <row r="2632" spans="3:3" x14ac:dyDescent="0.35">
      <c r="C2632" s="8">
        <f t="shared" si="53"/>
        <v>48400</v>
      </c>
    </row>
    <row r="2633" spans="3:3" x14ac:dyDescent="0.35">
      <c r="C2633" s="8">
        <f t="shared" si="53"/>
        <v>48401</v>
      </c>
    </row>
    <row r="2634" spans="3:3" x14ac:dyDescent="0.35">
      <c r="C2634" s="8">
        <f t="shared" si="53"/>
        <v>48402</v>
      </c>
    </row>
    <row r="2635" spans="3:3" x14ac:dyDescent="0.35">
      <c r="C2635" s="8">
        <f t="shared" si="53"/>
        <v>48403</v>
      </c>
    </row>
    <row r="2636" spans="3:3" x14ac:dyDescent="0.35">
      <c r="C2636" s="8">
        <f t="shared" si="53"/>
        <v>48404</v>
      </c>
    </row>
    <row r="2637" spans="3:3" x14ac:dyDescent="0.35">
      <c r="C2637" s="8">
        <f t="shared" si="53"/>
        <v>48407</v>
      </c>
    </row>
    <row r="2638" spans="3:3" x14ac:dyDescent="0.35">
      <c r="C2638" s="8">
        <f t="shared" si="53"/>
        <v>48408</v>
      </c>
    </row>
    <row r="2639" spans="3:3" x14ac:dyDescent="0.35">
      <c r="C2639" s="8">
        <f t="shared" si="53"/>
        <v>48409</v>
      </c>
    </row>
    <row r="2640" spans="3:3" x14ac:dyDescent="0.35">
      <c r="C2640" s="8">
        <f t="shared" si="53"/>
        <v>48410</v>
      </c>
    </row>
    <row r="2641" spans="3:3" x14ac:dyDescent="0.35">
      <c r="C2641" s="8">
        <f t="shared" si="53"/>
        <v>48411</v>
      </c>
    </row>
    <row r="2642" spans="3:3" x14ac:dyDescent="0.35">
      <c r="C2642" s="8">
        <f t="shared" si="53"/>
        <v>48414</v>
      </c>
    </row>
    <row r="2643" spans="3:3" x14ac:dyDescent="0.35">
      <c r="C2643" s="8">
        <f t="shared" si="53"/>
        <v>48415</v>
      </c>
    </row>
    <row r="2644" spans="3:3" x14ac:dyDescent="0.35">
      <c r="C2644" s="8">
        <f t="shared" si="53"/>
        <v>48416</v>
      </c>
    </row>
    <row r="2645" spans="3:3" x14ac:dyDescent="0.35">
      <c r="C2645" s="8">
        <f t="shared" si="53"/>
        <v>48417</v>
      </c>
    </row>
    <row r="2646" spans="3:3" x14ac:dyDescent="0.35">
      <c r="C2646" s="8">
        <f t="shared" si="53"/>
        <v>48418</v>
      </c>
    </row>
    <row r="2647" spans="3:3" x14ac:dyDescent="0.35">
      <c r="C2647" s="8">
        <f t="shared" si="53"/>
        <v>48421</v>
      </c>
    </row>
    <row r="2648" spans="3:3" x14ac:dyDescent="0.35">
      <c r="C2648" s="8">
        <f t="shared" si="53"/>
        <v>48422</v>
      </c>
    </row>
    <row r="2649" spans="3:3" x14ac:dyDescent="0.35">
      <c r="C2649" s="8">
        <f t="shared" si="53"/>
        <v>48423</v>
      </c>
    </row>
    <row r="2650" spans="3:3" x14ac:dyDescent="0.35">
      <c r="C2650" s="8">
        <f t="shared" si="53"/>
        <v>48424</v>
      </c>
    </row>
    <row r="2651" spans="3:3" x14ac:dyDescent="0.35">
      <c r="C2651" s="8">
        <f t="shared" si="53"/>
        <v>48425</v>
      </c>
    </row>
    <row r="2652" spans="3:3" x14ac:dyDescent="0.35">
      <c r="C2652" s="8">
        <f t="shared" si="53"/>
        <v>48428</v>
      </c>
    </row>
    <row r="2653" spans="3:3" x14ac:dyDescent="0.35">
      <c r="C2653" s="8">
        <f t="shared" si="53"/>
        <v>48429</v>
      </c>
    </row>
    <row r="2654" spans="3:3" x14ac:dyDescent="0.35">
      <c r="C2654" s="8">
        <f t="shared" si="53"/>
        <v>48430</v>
      </c>
    </row>
    <row r="2655" spans="3:3" x14ac:dyDescent="0.35">
      <c r="C2655" s="8">
        <f t="shared" si="53"/>
        <v>48431</v>
      </c>
    </row>
    <row r="2656" spans="3:3" x14ac:dyDescent="0.35">
      <c r="C2656" s="8">
        <f t="shared" si="53"/>
        <v>48432</v>
      </c>
    </row>
    <row r="2657" spans="3:3" x14ac:dyDescent="0.35">
      <c r="C2657" s="8">
        <f t="shared" si="53"/>
        <v>48435</v>
      </c>
    </row>
    <row r="2658" spans="3:3" x14ac:dyDescent="0.35">
      <c r="C2658" s="8">
        <f t="shared" si="53"/>
        <v>48436</v>
      </c>
    </row>
    <row r="2659" spans="3:3" x14ac:dyDescent="0.35">
      <c r="C2659" s="8">
        <f t="shared" si="53"/>
        <v>48437</v>
      </c>
    </row>
    <row r="2660" spans="3:3" x14ac:dyDescent="0.35">
      <c r="C2660" s="8">
        <f t="shared" si="53"/>
        <v>48438</v>
      </c>
    </row>
    <row r="2661" spans="3:3" x14ac:dyDescent="0.35">
      <c r="C2661" s="8">
        <f t="shared" si="53"/>
        <v>48439</v>
      </c>
    </row>
    <row r="2662" spans="3:3" x14ac:dyDescent="0.35">
      <c r="C2662" s="8">
        <f t="shared" si="53"/>
        <v>48442</v>
      </c>
    </row>
    <row r="2663" spans="3:3" x14ac:dyDescent="0.35">
      <c r="C2663" s="8">
        <f t="shared" si="53"/>
        <v>48443</v>
      </c>
    </row>
    <row r="2664" spans="3:3" x14ac:dyDescent="0.35">
      <c r="C2664" s="8">
        <f t="shared" si="53"/>
        <v>48444</v>
      </c>
    </row>
    <row r="2665" spans="3:3" x14ac:dyDescent="0.35">
      <c r="C2665" s="8">
        <f t="shared" si="53"/>
        <v>48445</v>
      </c>
    </row>
    <row r="2666" spans="3:3" x14ac:dyDescent="0.35">
      <c r="C2666" s="8">
        <f t="shared" si="53"/>
        <v>48446</v>
      </c>
    </row>
    <row r="2667" spans="3:3" x14ac:dyDescent="0.35">
      <c r="C2667" s="8">
        <f t="shared" si="53"/>
        <v>48449</v>
      </c>
    </row>
    <row r="2668" spans="3:3" x14ac:dyDescent="0.35">
      <c r="C2668" s="8">
        <f t="shared" si="53"/>
        <v>48450</v>
      </c>
    </row>
    <row r="2669" spans="3:3" x14ac:dyDescent="0.35">
      <c r="C2669" s="8">
        <f t="shared" si="53"/>
        <v>48451</v>
      </c>
    </row>
    <row r="2670" spans="3:3" x14ac:dyDescent="0.35">
      <c r="C2670" s="8">
        <f t="shared" si="53"/>
        <v>48452</v>
      </c>
    </row>
    <row r="2671" spans="3:3" x14ac:dyDescent="0.35">
      <c r="C2671" s="8">
        <f t="shared" si="53"/>
        <v>48453</v>
      </c>
    </row>
    <row r="2672" spans="3:3" x14ac:dyDescent="0.35">
      <c r="C2672" s="8">
        <f t="shared" si="53"/>
        <v>48456</v>
      </c>
    </row>
    <row r="2673" spans="3:3" x14ac:dyDescent="0.35">
      <c r="C2673" s="8">
        <f t="shared" si="53"/>
        <v>48457</v>
      </c>
    </row>
    <row r="2674" spans="3:3" x14ac:dyDescent="0.35">
      <c r="C2674" s="8">
        <f t="shared" si="53"/>
        <v>48458</v>
      </c>
    </row>
    <row r="2675" spans="3:3" x14ac:dyDescent="0.35">
      <c r="C2675" s="8">
        <f t="shared" si="53"/>
        <v>48459</v>
      </c>
    </row>
    <row r="2676" spans="3:3" x14ac:dyDescent="0.35">
      <c r="C2676" s="8">
        <f t="shared" si="53"/>
        <v>48460</v>
      </c>
    </row>
    <row r="2677" spans="3:3" x14ac:dyDescent="0.35">
      <c r="C2677" s="8">
        <f t="shared" si="53"/>
        <v>48463</v>
      </c>
    </row>
    <row r="2678" spans="3:3" x14ac:dyDescent="0.35">
      <c r="C2678" s="8">
        <f t="shared" si="53"/>
        <v>48464</v>
      </c>
    </row>
    <row r="2679" spans="3:3" x14ac:dyDescent="0.35">
      <c r="C2679" s="8">
        <f t="shared" si="53"/>
        <v>48465</v>
      </c>
    </row>
    <row r="2680" spans="3:3" x14ac:dyDescent="0.35">
      <c r="C2680" s="8">
        <f t="shared" si="53"/>
        <v>48466</v>
      </c>
    </row>
    <row r="2681" spans="3:3" x14ac:dyDescent="0.35">
      <c r="C2681" s="8">
        <f t="shared" si="53"/>
        <v>48467</v>
      </c>
    </row>
    <row r="2682" spans="3:3" x14ac:dyDescent="0.35">
      <c r="C2682" s="8">
        <f t="shared" si="53"/>
        <v>48470</v>
      </c>
    </row>
    <row r="2683" spans="3:3" x14ac:dyDescent="0.35">
      <c r="C2683" s="8">
        <f t="shared" si="53"/>
        <v>48471</v>
      </c>
    </row>
    <row r="2684" spans="3:3" x14ac:dyDescent="0.35">
      <c r="C2684" s="8">
        <f t="shared" si="53"/>
        <v>48472</v>
      </c>
    </row>
    <row r="2685" spans="3:3" x14ac:dyDescent="0.35">
      <c r="C2685" s="8">
        <f t="shared" si="53"/>
        <v>48473</v>
      </c>
    </row>
    <row r="2686" spans="3:3" x14ac:dyDescent="0.35">
      <c r="C2686" s="8">
        <f t="shared" si="53"/>
        <v>48474</v>
      </c>
    </row>
    <row r="2687" spans="3:3" x14ac:dyDescent="0.35">
      <c r="C2687" s="8">
        <f t="shared" si="53"/>
        <v>48477</v>
      </c>
    </row>
    <row r="2688" spans="3:3" x14ac:dyDescent="0.35">
      <c r="C2688" s="8">
        <f t="shared" si="53"/>
        <v>48478</v>
      </c>
    </row>
    <row r="2689" spans="3:3" x14ac:dyDescent="0.35">
      <c r="C2689" s="8">
        <f t="shared" si="53"/>
        <v>48479</v>
      </c>
    </row>
    <row r="2690" spans="3:3" x14ac:dyDescent="0.35">
      <c r="C2690" s="8">
        <f t="shared" si="53"/>
        <v>48480</v>
      </c>
    </row>
    <row r="2691" spans="3:3" x14ac:dyDescent="0.35">
      <c r="C2691" s="8">
        <f t="shared" si="53"/>
        <v>48481</v>
      </c>
    </row>
    <row r="2692" spans="3:3" x14ac:dyDescent="0.35">
      <c r="C2692" s="8">
        <f t="shared" ref="C2692:C2755" si="54">WORKDAY.INTL(C2691,1,1,$A$2:$A$687)</f>
        <v>48484</v>
      </c>
    </row>
    <row r="2693" spans="3:3" x14ac:dyDescent="0.35">
      <c r="C2693" s="8">
        <f t="shared" si="54"/>
        <v>48485</v>
      </c>
    </row>
    <row r="2694" spans="3:3" x14ac:dyDescent="0.35">
      <c r="C2694" s="8">
        <f t="shared" si="54"/>
        <v>48486</v>
      </c>
    </row>
    <row r="2695" spans="3:3" x14ac:dyDescent="0.35">
      <c r="C2695" s="8">
        <f t="shared" si="54"/>
        <v>48487</v>
      </c>
    </row>
    <row r="2696" spans="3:3" x14ac:dyDescent="0.35">
      <c r="C2696" s="8">
        <f t="shared" si="54"/>
        <v>48488</v>
      </c>
    </row>
    <row r="2697" spans="3:3" x14ac:dyDescent="0.35">
      <c r="C2697" s="8">
        <f t="shared" si="54"/>
        <v>48491</v>
      </c>
    </row>
    <row r="2698" spans="3:3" x14ac:dyDescent="0.35">
      <c r="C2698" s="8">
        <f t="shared" si="54"/>
        <v>48492</v>
      </c>
    </row>
    <row r="2699" spans="3:3" x14ac:dyDescent="0.35">
      <c r="C2699" s="8">
        <f t="shared" si="54"/>
        <v>48493</v>
      </c>
    </row>
    <row r="2700" spans="3:3" x14ac:dyDescent="0.35">
      <c r="C2700" s="8">
        <f t="shared" si="54"/>
        <v>48494</v>
      </c>
    </row>
    <row r="2701" spans="3:3" x14ac:dyDescent="0.35">
      <c r="C2701" s="8">
        <f t="shared" si="54"/>
        <v>48495</v>
      </c>
    </row>
    <row r="2702" spans="3:3" x14ac:dyDescent="0.35">
      <c r="C2702" s="8">
        <f t="shared" si="54"/>
        <v>48498</v>
      </c>
    </row>
    <row r="2703" spans="3:3" x14ac:dyDescent="0.35">
      <c r="C2703" s="8">
        <f t="shared" si="54"/>
        <v>48499</v>
      </c>
    </row>
    <row r="2704" spans="3:3" x14ac:dyDescent="0.35">
      <c r="C2704" s="8">
        <f t="shared" si="54"/>
        <v>48500</v>
      </c>
    </row>
    <row r="2705" spans="3:3" x14ac:dyDescent="0.35">
      <c r="C2705" s="8">
        <f t="shared" si="54"/>
        <v>48501</v>
      </c>
    </row>
    <row r="2706" spans="3:3" x14ac:dyDescent="0.35">
      <c r="C2706" s="8">
        <f t="shared" si="54"/>
        <v>48502</v>
      </c>
    </row>
    <row r="2707" spans="3:3" x14ac:dyDescent="0.35">
      <c r="C2707" s="8">
        <f t="shared" si="54"/>
        <v>48505</v>
      </c>
    </row>
    <row r="2708" spans="3:3" x14ac:dyDescent="0.35">
      <c r="C2708" s="8">
        <f t="shared" si="54"/>
        <v>48506</v>
      </c>
    </row>
    <row r="2709" spans="3:3" x14ac:dyDescent="0.35">
      <c r="C2709" s="8">
        <f t="shared" si="54"/>
        <v>48507</v>
      </c>
    </row>
    <row r="2710" spans="3:3" x14ac:dyDescent="0.35">
      <c r="C2710" s="8">
        <f t="shared" si="54"/>
        <v>48508</v>
      </c>
    </row>
    <row r="2711" spans="3:3" x14ac:dyDescent="0.35">
      <c r="C2711" s="8">
        <f t="shared" si="54"/>
        <v>48509</v>
      </c>
    </row>
    <row r="2712" spans="3:3" x14ac:dyDescent="0.35">
      <c r="C2712" s="8">
        <f t="shared" si="54"/>
        <v>48512</v>
      </c>
    </row>
    <row r="2713" spans="3:3" x14ac:dyDescent="0.35">
      <c r="C2713" s="8">
        <f t="shared" si="54"/>
        <v>48513</v>
      </c>
    </row>
    <row r="2714" spans="3:3" x14ac:dyDescent="0.35">
      <c r="C2714" s="8">
        <f t="shared" si="54"/>
        <v>48514</v>
      </c>
    </row>
    <row r="2715" spans="3:3" x14ac:dyDescent="0.35">
      <c r="C2715" s="8">
        <f t="shared" si="54"/>
        <v>48515</v>
      </c>
    </row>
    <row r="2716" spans="3:3" x14ac:dyDescent="0.35">
      <c r="C2716" s="8">
        <f t="shared" si="54"/>
        <v>48516</v>
      </c>
    </row>
    <row r="2717" spans="3:3" x14ac:dyDescent="0.35">
      <c r="C2717" s="8">
        <f t="shared" si="54"/>
        <v>48519</v>
      </c>
    </row>
    <row r="2718" spans="3:3" x14ac:dyDescent="0.35">
      <c r="C2718" s="8">
        <f t="shared" si="54"/>
        <v>48520</v>
      </c>
    </row>
    <row r="2719" spans="3:3" x14ac:dyDescent="0.35">
      <c r="C2719" s="8">
        <f t="shared" si="54"/>
        <v>48521</v>
      </c>
    </row>
    <row r="2720" spans="3:3" x14ac:dyDescent="0.35">
      <c r="C2720" s="8">
        <f t="shared" si="54"/>
        <v>48523</v>
      </c>
    </row>
    <row r="2721" spans="3:3" x14ac:dyDescent="0.35">
      <c r="C2721" s="8">
        <f t="shared" si="54"/>
        <v>48526</v>
      </c>
    </row>
    <row r="2722" spans="3:3" x14ac:dyDescent="0.35">
      <c r="C2722" s="8">
        <f t="shared" si="54"/>
        <v>48527</v>
      </c>
    </row>
    <row r="2723" spans="3:3" x14ac:dyDescent="0.35">
      <c r="C2723" s="8">
        <f t="shared" si="54"/>
        <v>48528</v>
      </c>
    </row>
    <row r="2724" spans="3:3" x14ac:dyDescent="0.35">
      <c r="C2724" s="8">
        <f t="shared" si="54"/>
        <v>48529</v>
      </c>
    </row>
    <row r="2725" spans="3:3" x14ac:dyDescent="0.35">
      <c r="C2725" s="8">
        <f t="shared" si="54"/>
        <v>48530</v>
      </c>
    </row>
    <row r="2726" spans="3:3" x14ac:dyDescent="0.35">
      <c r="C2726" s="8">
        <f t="shared" si="54"/>
        <v>48533</v>
      </c>
    </row>
    <row r="2727" spans="3:3" x14ac:dyDescent="0.35">
      <c r="C2727" s="8">
        <f t="shared" si="54"/>
        <v>48534</v>
      </c>
    </row>
    <row r="2728" spans="3:3" x14ac:dyDescent="0.35">
      <c r="C2728" s="8">
        <f t="shared" si="54"/>
        <v>48535</v>
      </c>
    </row>
    <row r="2729" spans="3:3" x14ac:dyDescent="0.35">
      <c r="C2729" s="8">
        <f t="shared" si="54"/>
        <v>48536</v>
      </c>
    </row>
    <row r="2730" spans="3:3" x14ac:dyDescent="0.35">
      <c r="C2730" s="8">
        <f t="shared" si="54"/>
        <v>48537</v>
      </c>
    </row>
    <row r="2731" spans="3:3" x14ac:dyDescent="0.35">
      <c r="C2731" s="8">
        <f t="shared" si="54"/>
        <v>48540</v>
      </c>
    </row>
    <row r="2732" spans="3:3" x14ac:dyDescent="0.35">
      <c r="C2732" s="8">
        <f t="shared" si="54"/>
        <v>48541</v>
      </c>
    </row>
    <row r="2733" spans="3:3" x14ac:dyDescent="0.35">
      <c r="C2733" s="8">
        <f t="shared" si="54"/>
        <v>48542</v>
      </c>
    </row>
    <row r="2734" spans="3:3" x14ac:dyDescent="0.35">
      <c r="C2734" s="8">
        <f t="shared" si="54"/>
        <v>48543</v>
      </c>
    </row>
    <row r="2735" spans="3:3" x14ac:dyDescent="0.35">
      <c r="C2735" s="8">
        <f t="shared" si="54"/>
        <v>48544</v>
      </c>
    </row>
    <row r="2736" spans="3:3" x14ac:dyDescent="0.35">
      <c r="C2736" s="8">
        <f t="shared" si="54"/>
        <v>48547</v>
      </c>
    </row>
    <row r="2737" spans="3:3" x14ac:dyDescent="0.35">
      <c r="C2737" s="8">
        <f t="shared" si="54"/>
        <v>48548</v>
      </c>
    </row>
    <row r="2738" spans="3:3" x14ac:dyDescent="0.35">
      <c r="C2738" s="8">
        <f t="shared" si="54"/>
        <v>48549</v>
      </c>
    </row>
    <row r="2739" spans="3:3" x14ac:dyDescent="0.35">
      <c r="C2739" s="8">
        <f t="shared" si="54"/>
        <v>48550</v>
      </c>
    </row>
    <row r="2740" spans="3:3" x14ac:dyDescent="0.35">
      <c r="C2740" s="8">
        <f t="shared" si="54"/>
        <v>48551</v>
      </c>
    </row>
    <row r="2741" spans="3:3" x14ac:dyDescent="0.35">
      <c r="C2741" s="8">
        <f t="shared" si="54"/>
        <v>48554</v>
      </c>
    </row>
    <row r="2742" spans="3:3" x14ac:dyDescent="0.35">
      <c r="C2742" s="8">
        <f t="shared" si="54"/>
        <v>48555</v>
      </c>
    </row>
    <row r="2743" spans="3:3" x14ac:dyDescent="0.35">
      <c r="C2743" s="8">
        <f t="shared" si="54"/>
        <v>48556</v>
      </c>
    </row>
    <row r="2744" spans="3:3" x14ac:dyDescent="0.35">
      <c r="C2744" s="8">
        <f t="shared" si="54"/>
        <v>48557</v>
      </c>
    </row>
    <row r="2745" spans="3:3" x14ac:dyDescent="0.35">
      <c r="C2745" s="8">
        <f t="shared" si="54"/>
        <v>48558</v>
      </c>
    </row>
    <row r="2746" spans="3:3" x14ac:dyDescent="0.35">
      <c r="C2746" s="8">
        <f t="shared" si="54"/>
        <v>48561</v>
      </c>
    </row>
    <row r="2747" spans="3:3" x14ac:dyDescent="0.35">
      <c r="C2747" s="8">
        <f t="shared" si="54"/>
        <v>48562</v>
      </c>
    </row>
    <row r="2748" spans="3:3" x14ac:dyDescent="0.35">
      <c r="C2748" s="8">
        <f t="shared" si="54"/>
        <v>48563</v>
      </c>
    </row>
    <row r="2749" spans="3:3" x14ac:dyDescent="0.35">
      <c r="C2749" s="8">
        <f t="shared" si="54"/>
        <v>48564</v>
      </c>
    </row>
    <row r="2750" spans="3:3" x14ac:dyDescent="0.35">
      <c r="C2750" s="8">
        <f t="shared" si="54"/>
        <v>48565</v>
      </c>
    </row>
    <row r="2751" spans="3:3" x14ac:dyDescent="0.35">
      <c r="C2751" s="8">
        <f t="shared" si="54"/>
        <v>48568</v>
      </c>
    </row>
    <row r="2752" spans="3:3" x14ac:dyDescent="0.35">
      <c r="C2752" s="8">
        <f t="shared" si="54"/>
        <v>48569</v>
      </c>
    </row>
    <row r="2753" spans="3:3" x14ac:dyDescent="0.35">
      <c r="C2753" s="8">
        <f t="shared" si="54"/>
        <v>48570</v>
      </c>
    </row>
    <row r="2754" spans="3:3" x14ac:dyDescent="0.35">
      <c r="C2754" s="8">
        <f t="shared" si="54"/>
        <v>48571</v>
      </c>
    </row>
    <row r="2755" spans="3:3" x14ac:dyDescent="0.35">
      <c r="C2755" s="8">
        <f t="shared" si="54"/>
        <v>48572</v>
      </c>
    </row>
    <row r="2756" spans="3:3" x14ac:dyDescent="0.35">
      <c r="C2756" s="8">
        <f t="shared" ref="C2756:C2819" si="55">WORKDAY.INTL(C2755,1,1,$A$2:$A$687)</f>
        <v>48575</v>
      </c>
    </row>
    <row r="2757" spans="3:3" x14ac:dyDescent="0.35">
      <c r="C2757" s="8">
        <f t="shared" si="55"/>
        <v>48576</v>
      </c>
    </row>
    <row r="2758" spans="3:3" x14ac:dyDescent="0.35">
      <c r="C2758" s="8">
        <f t="shared" si="55"/>
        <v>48577</v>
      </c>
    </row>
    <row r="2759" spans="3:3" x14ac:dyDescent="0.35">
      <c r="C2759" s="8">
        <f t="shared" si="55"/>
        <v>48578</v>
      </c>
    </row>
    <row r="2760" spans="3:3" x14ac:dyDescent="0.35">
      <c r="C2760" s="8">
        <f t="shared" si="55"/>
        <v>48579</v>
      </c>
    </row>
    <row r="2761" spans="3:3" x14ac:dyDescent="0.35">
      <c r="C2761" s="8">
        <f t="shared" si="55"/>
        <v>48589</v>
      </c>
    </row>
    <row r="2762" spans="3:3" x14ac:dyDescent="0.35">
      <c r="C2762" s="8">
        <f t="shared" si="55"/>
        <v>48590</v>
      </c>
    </row>
    <row r="2763" spans="3:3" x14ac:dyDescent="0.35">
      <c r="C2763" s="8">
        <f t="shared" si="55"/>
        <v>48591</v>
      </c>
    </row>
    <row r="2764" spans="3:3" x14ac:dyDescent="0.35">
      <c r="C2764" s="8">
        <f t="shared" si="55"/>
        <v>48592</v>
      </c>
    </row>
    <row r="2765" spans="3:3" x14ac:dyDescent="0.35">
      <c r="C2765" s="8">
        <f t="shared" si="55"/>
        <v>48593</v>
      </c>
    </row>
    <row r="2766" spans="3:3" x14ac:dyDescent="0.35">
      <c r="C2766" s="8">
        <f t="shared" si="55"/>
        <v>48596</v>
      </c>
    </row>
    <row r="2767" spans="3:3" x14ac:dyDescent="0.35">
      <c r="C2767" s="8">
        <f t="shared" si="55"/>
        <v>48597</v>
      </c>
    </row>
    <row r="2768" spans="3:3" x14ac:dyDescent="0.35">
      <c r="C2768" s="8">
        <f t="shared" si="55"/>
        <v>48598</v>
      </c>
    </row>
    <row r="2769" spans="3:3" x14ac:dyDescent="0.35">
      <c r="C2769" s="8">
        <f t="shared" si="55"/>
        <v>48599</v>
      </c>
    </row>
    <row r="2770" spans="3:3" x14ac:dyDescent="0.35">
      <c r="C2770" s="8">
        <f t="shared" si="55"/>
        <v>48600</v>
      </c>
    </row>
    <row r="2771" spans="3:3" x14ac:dyDescent="0.35">
      <c r="C2771" s="8">
        <f t="shared" si="55"/>
        <v>48603</v>
      </c>
    </row>
    <row r="2772" spans="3:3" x14ac:dyDescent="0.35">
      <c r="C2772" s="8">
        <f t="shared" si="55"/>
        <v>48604</v>
      </c>
    </row>
    <row r="2773" spans="3:3" x14ac:dyDescent="0.35">
      <c r="C2773" s="8">
        <f t="shared" si="55"/>
        <v>48605</v>
      </c>
    </row>
    <row r="2774" spans="3:3" x14ac:dyDescent="0.35">
      <c r="C2774" s="8">
        <f t="shared" si="55"/>
        <v>48606</v>
      </c>
    </row>
    <row r="2775" spans="3:3" x14ac:dyDescent="0.35">
      <c r="C2775" s="8">
        <f t="shared" si="55"/>
        <v>48607</v>
      </c>
    </row>
    <row r="2776" spans="3:3" x14ac:dyDescent="0.35">
      <c r="C2776" s="8">
        <f t="shared" si="55"/>
        <v>48610</v>
      </c>
    </row>
    <row r="2777" spans="3:3" x14ac:dyDescent="0.35">
      <c r="C2777" s="8">
        <f t="shared" si="55"/>
        <v>48611</v>
      </c>
    </row>
    <row r="2778" spans="3:3" x14ac:dyDescent="0.35">
      <c r="C2778" s="8">
        <f t="shared" si="55"/>
        <v>48612</v>
      </c>
    </row>
    <row r="2779" spans="3:3" x14ac:dyDescent="0.35">
      <c r="C2779" s="8">
        <f t="shared" si="55"/>
        <v>48613</v>
      </c>
    </row>
    <row r="2780" spans="3:3" x14ac:dyDescent="0.35">
      <c r="C2780" s="8">
        <f t="shared" si="55"/>
        <v>48614</v>
      </c>
    </row>
    <row r="2781" spans="3:3" x14ac:dyDescent="0.35">
      <c r="C2781" s="8">
        <f t="shared" si="55"/>
        <v>48617</v>
      </c>
    </row>
    <row r="2782" spans="3:3" x14ac:dyDescent="0.35">
      <c r="C2782" s="8">
        <f t="shared" si="55"/>
        <v>48618</v>
      </c>
    </row>
    <row r="2783" spans="3:3" x14ac:dyDescent="0.35">
      <c r="C2783" s="8">
        <f t="shared" si="55"/>
        <v>48619</v>
      </c>
    </row>
    <row r="2784" spans="3:3" x14ac:dyDescent="0.35">
      <c r="C2784" s="8">
        <f t="shared" si="55"/>
        <v>48620</v>
      </c>
    </row>
    <row r="2785" spans="3:3" x14ac:dyDescent="0.35">
      <c r="C2785" s="8">
        <f t="shared" si="55"/>
        <v>48621</v>
      </c>
    </row>
    <row r="2786" spans="3:3" x14ac:dyDescent="0.35">
      <c r="C2786" s="8">
        <f t="shared" si="55"/>
        <v>48624</v>
      </c>
    </row>
    <row r="2787" spans="3:3" x14ac:dyDescent="0.35">
      <c r="C2787" s="8">
        <f t="shared" si="55"/>
        <v>48625</v>
      </c>
    </row>
    <row r="2788" spans="3:3" x14ac:dyDescent="0.35">
      <c r="C2788" s="8">
        <f t="shared" si="55"/>
        <v>48626</v>
      </c>
    </row>
    <row r="2789" spans="3:3" x14ac:dyDescent="0.35">
      <c r="C2789" s="8">
        <f t="shared" si="55"/>
        <v>48627</v>
      </c>
    </row>
    <row r="2790" spans="3:3" x14ac:dyDescent="0.35">
      <c r="C2790" s="8">
        <f t="shared" si="55"/>
        <v>48628</v>
      </c>
    </row>
    <row r="2791" spans="3:3" x14ac:dyDescent="0.35">
      <c r="C2791" s="8">
        <f t="shared" si="55"/>
        <v>48631</v>
      </c>
    </row>
    <row r="2792" spans="3:3" x14ac:dyDescent="0.35">
      <c r="C2792" s="8">
        <f t="shared" si="55"/>
        <v>48632</v>
      </c>
    </row>
    <row r="2793" spans="3:3" x14ac:dyDescent="0.35">
      <c r="C2793" s="8">
        <f t="shared" si="55"/>
        <v>48634</v>
      </c>
    </row>
    <row r="2794" spans="3:3" x14ac:dyDescent="0.35">
      <c r="C2794" s="8">
        <f t="shared" si="55"/>
        <v>48635</v>
      </c>
    </row>
    <row r="2795" spans="3:3" x14ac:dyDescent="0.35">
      <c r="C2795" s="8">
        <f t="shared" si="55"/>
        <v>48638</v>
      </c>
    </row>
    <row r="2796" spans="3:3" x14ac:dyDescent="0.35">
      <c r="C2796" s="8">
        <f t="shared" si="55"/>
        <v>48639</v>
      </c>
    </row>
    <row r="2797" spans="3:3" x14ac:dyDescent="0.35">
      <c r="C2797" s="8">
        <f t="shared" si="55"/>
        <v>48640</v>
      </c>
    </row>
    <row r="2798" spans="3:3" x14ac:dyDescent="0.35">
      <c r="C2798" s="8">
        <f t="shared" si="55"/>
        <v>48641</v>
      </c>
    </row>
    <row r="2799" spans="3:3" x14ac:dyDescent="0.35">
      <c r="C2799" s="8">
        <f t="shared" si="55"/>
        <v>48642</v>
      </c>
    </row>
    <row r="2800" spans="3:3" x14ac:dyDescent="0.35">
      <c r="C2800" s="8">
        <f t="shared" si="55"/>
        <v>48645</v>
      </c>
    </row>
    <row r="2801" spans="3:3" x14ac:dyDescent="0.35">
      <c r="C2801" s="8">
        <f t="shared" si="55"/>
        <v>48647</v>
      </c>
    </row>
    <row r="2802" spans="3:3" x14ac:dyDescent="0.35">
      <c r="C2802" s="8">
        <f t="shared" si="55"/>
        <v>48648</v>
      </c>
    </row>
    <row r="2803" spans="3:3" x14ac:dyDescent="0.35">
      <c r="C2803" s="8">
        <f t="shared" si="55"/>
        <v>48649</v>
      </c>
    </row>
    <row r="2804" spans="3:3" x14ac:dyDescent="0.35">
      <c r="C2804" s="8">
        <f t="shared" si="55"/>
        <v>48652</v>
      </c>
    </row>
    <row r="2805" spans="3:3" x14ac:dyDescent="0.35">
      <c r="C2805" s="8">
        <f t="shared" si="55"/>
        <v>48653</v>
      </c>
    </row>
    <row r="2806" spans="3:3" x14ac:dyDescent="0.35">
      <c r="C2806" s="8">
        <f t="shared" si="55"/>
        <v>48654</v>
      </c>
    </row>
    <row r="2807" spans="3:3" x14ac:dyDescent="0.35">
      <c r="C2807" s="8">
        <f t="shared" si="55"/>
        <v>48655</v>
      </c>
    </row>
    <row r="2808" spans="3:3" x14ac:dyDescent="0.35">
      <c r="C2808" s="8">
        <f t="shared" si="55"/>
        <v>48656</v>
      </c>
    </row>
    <row r="2809" spans="3:3" x14ac:dyDescent="0.35">
      <c r="C2809" s="8">
        <f t="shared" si="55"/>
        <v>48659</v>
      </c>
    </row>
    <row r="2810" spans="3:3" x14ac:dyDescent="0.35">
      <c r="C2810" s="8">
        <f t="shared" si="55"/>
        <v>48660</v>
      </c>
    </row>
    <row r="2811" spans="3:3" x14ac:dyDescent="0.35">
      <c r="C2811" s="8">
        <f t="shared" si="55"/>
        <v>48661</v>
      </c>
    </row>
    <row r="2812" spans="3:3" x14ac:dyDescent="0.35">
      <c r="C2812" s="8">
        <f t="shared" si="55"/>
        <v>48662</v>
      </c>
    </row>
    <row r="2813" spans="3:3" x14ac:dyDescent="0.35">
      <c r="C2813" s="8">
        <f t="shared" si="55"/>
        <v>48663</v>
      </c>
    </row>
    <row r="2814" spans="3:3" x14ac:dyDescent="0.35">
      <c r="C2814" s="8">
        <f t="shared" si="55"/>
        <v>48666</v>
      </c>
    </row>
    <row r="2815" spans="3:3" x14ac:dyDescent="0.35">
      <c r="C2815" s="8">
        <f t="shared" si="55"/>
        <v>48667</v>
      </c>
    </row>
    <row r="2816" spans="3:3" x14ac:dyDescent="0.35">
      <c r="C2816" s="8">
        <f t="shared" si="55"/>
        <v>48668</v>
      </c>
    </row>
    <row r="2817" spans="3:3" x14ac:dyDescent="0.35">
      <c r="C2817" s="8">
        <f t="shared" si="55"/>
        <v>48669</v>
      </c>
    </row>
    <row r="2818" spans="3:3" x14ac:dyDescent="0.35">
      <c r="C2818" s="8">
        <f t="shared" si="55"/>
        <v>48670</v>
      </c>
    </row>
    <row r="2819" spans="3:3" x14ac:dyDescent="0.35">
      <c r="C2819" s="8">
        <f t="shared" si="55"/>
        <v>48673</v>
      </c>
    </row>
    <row r="2820" spans="3:3" x14ac:dyDescent="0.35">
      <c r="C2820" s="8">
        <f t="shared" ref="C2820:C2883" si="56">WORKDAY.INTL(C2819,1,1,$A$2:$A$687)</f>
        <v>48674</v>
      </c>
    </row>
    <row r="2821" spans="3:3" x14ac:dyDescent="0.35">
      <c r="C2821" s="8">
        <f t="shared" si="56"/>
        <v>48675</v>
      </c>
    </row>
    <row r="2822" spans="3:3" x14ac:dyDescent="0.35">
      <c r="C2822" s="8">
        <f t="shared" si="56"/>
        <v>48676</v>
      </c>
    </row>
    <row r="2823" spans="3:3" x14ac:dyDescent="0.35">
      <c r="C2823" s="8">
        <f t="shared" si="56"/>
        <v>48677</v>
      </c>
    </row>
    <row r="2824" spans="3:3" x14ac:dyDescent="0.35">
      <c r="C2824" s="8">
        <f t="shared" si="56"/>
        <v>48680</v>
      </c>
    </row>
    <row r="2825" spans="3:3" x14ac:dyDescent="0.35">
      <c r="C2825" s="8">
        <f t="shared" si="56"/>
        <v>48681</v>
      </c>
    </row>
    <row r="2826" spans="3:3" x14ac:dyDescent="0.35">
      <c r="C2826" s="8">
        <f t="shared" si="56"/>
        <v>48682</v>
      </c>
    </row>
    <row r="2827" spans="3:3" x14ac:dyDescent="0.35">
      <c r="C2827" s="8">
        <f t="shared" si="56"/>
        <v>48683</v>
      </c>
    </row>
    <row r="2828" spans="3:3" x14ac:dyDescent="0.35">
      <c r="C2828" s="8">
        <f t="shared" si="56"/>
        <v>48684</v>
      </c>
    </row>
    <row r="2829" spans="3:3" x14ac:dyDescent="0.35">
      <c r="C2829" s="8">
        <f t="shared" si="56"/>
        <v>48687</v>
      </c>
    </row>
    <row r="2830" spans="3:3" x14ac:dyDescent="0.35">
      <c r="C2830" s="8">
        <f t="shared" si="56"/>
        <v>48688</v>
      </c>
    </row>
    <row r="2831" spans="3:3" x14ac:dyDescent="0.35">
      <c r="C2831" s="8">
        <f t="shared" si="56"/>
        <v>48689</v>
      </c>
    </row>
    <row r="2832" spans="3:3" x14ac:dyDescent="0.35">
      <c r="C2832" s="8">
        <f t="shared" si="56"/>
        <v>48690</v>
      </c>
    </row>
    <row r="2833" spans="3:3" x14ac:dyDescent="0.35">
      <c r="C2833" s="8">
        <f t="shared" si="56"/>
        <v>48691</v>
      </c>
    </row>
    <row r="2834" spans="3:3" x14ac:dyDescent="0.35">
      <c r="C2834" s="8">
        <f t="shared" si="56"/>
        <v>48694</v>
      </c>
    </row>
    <row r="2835" spans="3:3" x14ac:dyDescent="0.35">
      <c r="C2835" s="8">
        <f t="shared" si="56"/>
        <v>48695</v>
      </c>
    </row>
    <row r="2836" spans="3:3" x14ac:dyDescent="0.35">
      <c r="C2836" s="8">
        <f t="shared" si="56"/>
        <v>48696</v>
      </c>
    </row>
    <row r="2837" spans="3:3" x14ac:dyDescent="0.35">
      <c r="C2837" s="8">
        <f t="shared" si="56"/>
        <v>48697</v>
      </c>
    </row>
    <row r="2838" spans="3:3" x14ac:dyDescent="0.35">
      <c r="C2838" s="8">
        <f t="shared" si="56"/>
        <v>48698</v>
      </c>
    </row>
    <row r="2839" spans="3:3" x14ac:dyDescent="0.35">
      <c r="C2839" s="8">
        <f t="shared" si="56"/>
        <v>48701</v>
      </c>
    </row>
    <row r="2840" spans="3:3" x14ac:dyDescent="0.35">
      <c r="C2840" s="8">
        <f t="shared" si="56"/>
        <v>48702</v>
      </c>
    </row>
    <row r="2841" spans="3:3" x14ac:dyDescent="0.35">
      <c r="C2841" s="8">
        <f t="shared" si="56"/>
        <v>48703</v>
      </c>
    </row>
    <row r="2842" spans="3:3" x14ac:dyDescent="0.35">
      <c r="C2842" s="8">
        <f t="shared" si="56"/>
        <v>48704</v>
      </c>
    </row>
    <row r="2843" spans="3:3" x14ac:dyDescent="0.35">
      <c r="C2843" s="8">
        <f t="shared" si="56"/>
        <v>48705</v>
      </c>
    </row>
    <row r="2844" spans="3:3" x14ac:dyDescent="0.35">
      <c r="C2844" s="8">
        <f t="shared" si="56"/>
        <v>48709</v>
      </c>
    </row>
    <row r="2845" spans="3:3" x14ac:dyDescent="0.35">
      <c r="C2845" s="8">
        <f t="shared" si="56"/>
        <v>48710</v>
      </c>
    </row>
    <row r="2846" spans="3:3" x14ac:dyDescent="0.35">
      <c r="C2846" s="8">
        <f t="shared" si="56"/>
        <v>48711</v>
      </c>
    </row>
    <row r="2847" spans="3:3" x14ac:dyDescent="0.35">
      <c r="C2847" s="8">
        <f t="shared" si="56"/>
        <v>48712</v>
      </c>
    </row>
    <row r="2848" spans="3:3" x14ac:dyDescent="0.35">
      <c r="C2848" s="8">
        <f t="shared" si="56"/>
        <v>48715</v>
      </c>
    </row>
    <row r="2849" spans="3:3" x14ac:dyDescent="0.35">
      <c r="C2849" s="8">
        <f t="shared" si="56"/>
        <v>48716</v>
      </c>
    </row>
    <row r="2850" spans="3:3" x14ac:dyDescent="0.35">
      <c r="C2850" s="8">
        <f t="shared" si="56"/>
        <v>48717</v>
      </c>
    </row>
    <row r="2851" spans="3:3" x14ac:dyDescent="0.35">
      <c r="C2851" s="8">
        <f t="shared" si="56"/>
        <v>48718</v>
      </c>
    </row>
    <row r="2852" spans="3:3" x14ac:dyDescent="0.35">
      <c r="C2852" s="8">
        <f t="shared" si="56"/>
        <v>48719</v>
      </c>
    </row>
    <row r="2853" spans="3:3" x14ac:dyDescent="0.35">
      <c r="C2853" s="8">
        <f t="shared" si="56"/>
        <v>48722</v>
      </c>
    </row>
    <row r="2854" spans="3:3" x14ac:dyDescent="0.35">
      <c r="C2854" s="8">
        <f t="shared" si="56"/>
        <v>48723</v>
      </c>
    </row>
    <row r="2855" spans="3:3" x14ac:dyDescent="0.35">
      <c r="C2855" s="8">
        <f t="shared" si="56"/>
        <v>48724</v>
      </c>
    </row>
    <row r="2856" spans="3:3" x14ac:dyDescent="0.35">
      <c r="C2856" s="8">
        <f t="shared" si="56"/>
        <v>48725</v>
      </c>
    </row>
    <row r="2857" spans="3:3" x14ac:dyDescent="0.35">
      <c r="C2857" s="8">
        <f t="shared" si="56"/>
        <v>48726</v>
      </c>
    </row>
    <row r="2858" spans="3:3" x14ac:dyDescent="0.35">
      <c r="C2858" s="8">
        <f t="shared" si="56"/>
        <v>48729</v>
      </c>
    </row>
    <row r="2859" spans="3:3" x14ac:dyDescent="0.35">
      <c r="C2859" s="8">
        <f t="shared" si="56"/>
        <v>48730</v>
      </c>
    </row>
    <row r="2860" spans="3:3" x14ac:dyDescent="0.35">
      <c r="C2860" s="8">
        <f t="shared" si="56"/>
        <v>48731</v>
      </c>
    </row>
    <row r="2861" spans="3:3" x14ac:dyDescent="0.35">
      <c r="C2861" s="8">
        <f t="shared" si="56"/>
        <v>48732</v>
      </c>
    </row>
    <row r="2862" spans="3:3" x14ac:dyDescent="0.35">
      <c r="C2862" s="8">
        <f t="shared" si="56"/>
        <v>48733</v>
      </c>
    </row>
    <row r="2863" spans="3:3" x14ac:dyDescent="0.35">
      <c r="C2863" s="8">
        <f t="shared" si="56"/>
        <v>48736</v>
      </c>
    </row>
    <row r="2864" spans="3:3" x14ac:dyDescent="0.35">
      <c r="C2864" s="8">
        <f t="shared" si="56"/>
        <v>48737</v>
      </c>
    </row>
    <row r="2865" spans="3:3" x14ac:dyDescent="0.35">
      <c r="C2865" s="8">
        <f t="shared" si="56"/>
        <v>48738</v>
      </c>
    </row>
    <row r="2866" spans="3:3" x14ac:dyDescent="0.35">
      <c r="C2866" s="8">
        <f t="shared" si="56"/>
        <v>48739</v>
      </c>
    </row>
    <row r="2867" spans="3:3" x14ac:dyDescent="0.35">
      <c r="C2867" s="8">
        <f t="shared" si="56"/>
        <v>48740</v>
      </c>
    </row>
    <row r="2868" spans="3:3" x14ac:dyDescent="0.35">
      <c r="C2868" s="8">
        <f t="shared" si="56"/>
        <v>48743</v>
      </c>
    </row>
    <row r="2869" spans="3:3" x14ac:dyDescent="0.35">
      <c r="C2869" s="8">
        <f t="shared" si="56"/>
        <v>48744</v>
      </c>
    </row>
    <row r="2870" spans="3:3" x14ac:dyDescent="0.35">
      <c r="C2870" s="8">
        <f t="shared" si="56"/>
        <v>48745</v>
      </c>
    </row>
    <row r="2871" spans="3:3" x14ac:dyDescent="0.35">
      <c r="C2871" s="8">
        <f t="shared" si="56"/>
        <v>48746</v>
      </c>
    </row>
    <row r="2872" spans="3:3" x14ac:dyDescent="0.35">
      <c r="C2872" s="8">
        <f t="shared" si="56"/>
        <v>48747</v>
      </c>
    </row>
    <row r="2873" spans="3:3" x14ac:dyDescent="0.35">
      <c r="C2873" s="8">
        <f t="shared" si="56"/>
        <v>48750</v>
      </c>
    </row>
    <row r="2874" spans="3:3" x14ac:dyDescent="0.35">
      <c r="C2874" s="8">
        <f t="shared" si="56"/>
        <v>48751</v>
      </c>
    </row>
    <row r="2875" spans="3:3" x14ac:dyDescent="0.35">
      <c r="C2875" s="8">
        <f t="shared" si="56"/>
        <v>48752</v>
      </c>
    </row>
    <row r="2876" spans="3:3" x14ac:dyDescent="0.35">
      <c r="C2876" s="8">
        <f t="shared" si="56"/>
        <v>48753</v>
      </c>
    </row>
    <row r="2877" spans="3:3" x14ac:dyDescent="0.35">
      <c r="C2877" s="8">
        <f t="shared" si="56"/>
        <v>48754</v>
      </c>
    </row>
    <row r="2878" spans="3:3" x14ac:dyDescent="0.35">
      <c r="C2878" s="8">
        <f t="shared" si="56"/>
        <v>48757</v>
      </c>
    </row>
    <row r="2879" spans="3:3" x14ac:dyDescent="0.35">
      <c r="C2879" s="8">
        <f t="shared" si="56"/>
        <v>48758</v>
      </c>
    </row>
    <row r="2880" spans="3:3" x14ac:dyDescent="0.35">
      <c r="C2880" s="8">
        <f t="shared" si="56"/>
        <v>48759</v>
      </c>
    </row>
    <row r="2881" spans="3:3" x14ac:dyDescent="0.35">
      <c r="C2881" s="8">
        <f t="shared" si="56"/>
        <v>48760</v>
      </c>
    </row>
    <row r="2882" spans="3:3" x14ac:dyDescent="0.35">
      <c r="C2882" s="8">
        <f t="shared" si="56"/>
        <v>48761</v>
      </c>
    </row>
    <row r="2883" spans="3:3" x14ac:dyDescent="0.35">
      <c r="C2883" s="8">
        <f t="shared" si="56"/>
        <v>48764</v>
      </c>
    </row>
    <row r="2884" spans="3:3" x14ac:dyDescent="0.35">
      <c r="C2884" s="8">
        <f t="shared" ref="C2884:C2947" si="57">WORKDAY.INTL(C2883,1,1,$A$2:$A$687)</f>
        <v>48765</v>
      </c>
    </row>
    <row r="2885" spans="3:3" x14ac:dyDescent="0.35">
      <c r="C2885" s="8">
        <f t="shared" si="57"/>
        <v>48766</v>
      </c>
    </row>
    <row r="2886" spans="3:3" x14ac:dyDescent="0.35">
      <c r="C2886" s="8">
        <f t="shared" si="57"/>
        <v>48767</v>
      </c>
    </row>
    <row r="2887" spans="3:3" x14ac:dyDescent="0.35">
      <c r="C2887" s="8">
        <f t="shared" si="57"/>
        <v>48768</v>
      </c>
    </row>
    <row r="2888" spans="3:3" x14ac:dyDescent="0.35">
      <c r="C2888" s="8">
        <f t="shared" si="57"/>
        <v>48771</v>
      </c>
    </row>
    <row r="2889" spans="3:3" x14ac:dyDescent="0.35">
      <c r="C2889" s="8">
        <f t="shared" si="57"/>
        <v>48772</v>
      </c>
    </row>
    <row r="2890" spans="3:3" x14ac:dyDescent="0.35">
      <c r="C2890" s="8">
        <f t="shared" si="57"/>
        <v>48773</v>
      </c>
    </row>
    <row r="2891" spans="3:3" x14ac:dyDescent="0.35">
      <c r="C2891" s="8">
        <f t="shared" si="57"/>
        <v>48774</v>
      </c>
    </row>
    <row r="2892" spans="3:3" x14ac:dyDescent="0.35">
      <c r="C2892" s="8">
        <f t="shared" si="57"/>
        <v>48775</v>
      </c>
    </row>
    <row r="2893" spans="3:3" x14ac:dyDescent="0.35">
      <c r="C2893" s="8">
        <f t="shared" si="57"/>
        <v>48778</v>
      </c>
    </row>
    <row r="2894" spans="3:3" x14ac:dyDescent="0.35">
      <c r="C2894" s="8">
        <f t="shared" si="57"/>
        <v>48779</v>
      </c>
    </row>
    <row r="2895" spans="3:3" x14ac:dyDescent="0.35">
      <c r="C2895" s="8">
        <f t="shared" si="57"/>
        <v>48780</v>
      </c>
    </row>
    <row r="2896" spans="3:3" x14ac:dyDescent="0.35">
      <c r="C2896" s="8">
        <f t="shared" si="57"/>
        <v>48781</v>
      </c>
    </row>
    <row r="2897" spans="3:3" x14ac:dyDescent="0.35">
      <c r="C2897" s="8">
        <f t="shared" si="57"/>
        <v>48782</v>
      </c>
    </row>
    <row r="2898" spans="3:3" x14ac:dyDescent="0.35">
      <c r="C2898" s="8">
        <f t="shared" si="57"/>
        <v>48785</v>
      </c>
    </row>
    <row r="2899" spans="3:3" x14ac:dyDescent="0.35">
      <c r="C2899" s="8">
        <f t="shared" si="57"/>
        <v>48786</v>
      </c>
    </row>
    <row r="2900" spans="3:3" x14ac:dyDescent="0.35">
      <c r="C2900" s="8">
        <f t="shared" si="57"/>
        <v>48787</v>
      </c>
    </row>
    <row r="2901" spans="3:3" x14ac:dyDescent="0.35">
      <c r="C2901" s="8">
        <f t="shared" si="57"/>
        <v>48788</v>
      </c>
    </row>
    <row r="2902" spans="3:3" x14ac:dyDescent="0.35">
      <c r="C2902" s="8">
        <f t="shared" si="57"/>
        <v>48789</v>
      </c>
    </row>
    <row r="2903" spans="3:3" x14ac:dyDescent="0.35">
      <c r="C2903" s="8">
        <f t="shared" si="57"/>
        <v>48792</v>
      </c>
    </row>
    <row r="2904" spans="3:3" x14ac:dyDescent="0.35">
      <c r="C2904" s="8">
        <f t="shared" si="57"/>
        <v>48793</v>
      </c>
    </row>
    <row r="2905" spans="3:3" x14ac:dyDescent="0.35">
      <c r="C2905" s="8">
        <f t="shared" si="57"/>
        <v>48794</v>
      </c>
    </row>
    <row r="2906" spans="3:3" x14ac:dyDescent="0.35">
      <c r="C2906" s="8">
        <f t="shared" si="57"/>
        <v>48795</v>
      </c>
    </row>
    <row r="2907" spans="3:3" x14ac:dyDescent="0.35">
      <c r="C2907" s="8">
        <f t="shared" si="57"/>
        <v>48796</v>
      </c>
    </row>
    <row r="2908" spans="3:3" x14ac:dyDescent="0.35">
      <c r="C2908" s="8">
        <f t="shared" si="57"/>
        <v>48799</v>
      </c>
    </row>
    <row r="2909" spans="3:3" x14ac:dyDescent="0.35">
      <c r="C2909" s="8">
        <f t="shared" si="57"/>
        <v>48800</v>
      </c>
    </row>
    <row r="2910" spans="3:3" x14ac:dyDescent="0.35">
      <c r="C2910" s="8">
        <f t="shared" si="57"/>
        <v>48801</v>
      </c>
    </row>
    <row r="2911" spans="3:3" x14ac:dyDescent="0.35">
      <c r="C2911" s="8">
        <f t="shared" si="57"/>
        <v>48802</v>
      </c>
    </row>
    <row r="2912" spans="3:3" x14ac:dyDescent="0.35">
      <c r="C2912" s="8">
        <f t="shared" si="57"/>
        <v>48803</v>
      </c>
    </row>
    <row r="2913" spans="3:3" x14ac:dyDescent="0.35">
      <c r="C2913" s="8">
        <f t="shared" si="57"/>
        <v>48806</v>
      </c>
    </row>
    <row r="2914" spans="3:3" x14ac:dyDescent="0.35">
      <c r="C2914" s="8">
        <f t="shared" si="57"/>
        <v>48807</v>
      </c>
    </row>
    <row r="2915" spans="3:3" x14ac:dyDescent="0.35">
      <c r="C2915" s="8">
        <f t="shared" si="57"/>
        <v>48808</v>
      </c>
    </row>
    <row r="2916" spans="3:3" x14ac:dyDescent="0.35">
      <c r="C2916" s="8">
        <f t="shared" si="57"/>
        <v>48809</v>
      </c>
    </row>
    <row r="2917" spans="3:3" x14ac:dyDescent="0.35">
      <c r="C2917" s="8">
        <f t="shared" si="57"/>
        <v>48810</v>
      </c>
    </row>
    <row r="2918" spans="3:3" x14ac:dyDescent="0.35">
      <c r="C2918" s="8">
        <f t="shared" si="57"/>
        <v>48813</v>
      </c>
    </row>
    <row r="2919" spans="3:3" x14ac:dyDescent="0.35">
      <c r="C2919" s="8">
        <f t="shared" si="57"/>
        <v>48814</v>
      </c>
    </row>
    <row r="2920" spans="3:3" x14ac:dyDescent="0.35">
      <c r="C2920" s="8">
        <f t="shared" si="57"/>
        <v>48815</v>
      </c>
    </row>
    <row r="2921" spans="3:3" x14ac:dyDescent="0.35">
      <c r="C2921" s="8">
        <f t="shared" si="57"/>
        <v>48816</v>
      </c>
    </row>
    <row r="2922" spans="3:3" x14ac:dyDescent="0.35">
      <c r="C2922" s="8">
        <f t="shared" si="57"/>
        <v>48817</v>
      </c>
    </row>
    <row r="2923" spans="3:3" x14ac:dyDescent="0.35">
      <c r="C2923" s="8">
        <f t="shared" si="57"/>
        <v>48820</v>
      </c>
    </row>
    <row r="2924" spans="3:3" x14ac:dyDescent="0.35">
      <c r="C2924" s="8">
        <f t="shared" si="57"/>
        <v>48821</v>
      </c>
    </row>
    <row r="2925" spans="3:3" x14ac:dyDescent="0.35">
      <c r="C2925" s="8">
        <f t="shared" si="57"/>
        <v>48822</v>
      </c>
    </row>
    <row r="2926" spans="3:3" x14ac:dyDescent="0.35">
      <c r="C2926" s="8">
        <f t="shared" si="57"/>
        <v>48823</v>
      </c>
    </row>
    <row r="2927" spans="3:3" x14ac:dyDescent="0.35">
      <c r="C2927" s="8">
        <f t="shared" si="57"/>
        <v>48824</v>
      </c>
    </row>
    <row r="2928" spans="3:3" x14ac:dyDescent="0.35">
      <c r="C2928" s="8">
        <f t="shared" si="57"/>
        <v>48827</v>
      </c>
    </row>
    <row r="2929" spans="3:3" x14ac:dyDescent="0.35">
      <c r="C2929" s="8">
        <f t="shared" si="57"/>
        <v>48828</v>
      </c>
    </row>
    <row r="2930" spans="3:3" x14ac:dyDescent="0.35">
      <c r="C2930" s="8">
        <f t="shared" si="57"/>
        <v>48829</v>
      </c>
    </row>
    <row r="2931" spans="3:3" x14ac:dyDescent="0.35">
      <c r="C2931" s="8">
        <f t="shared" si="57"/>
        <v>48830</v>
      </c>
    </row>
    <row r="2932" spans="3:3" x14ac:dyDescent="0.35">
      <c r="C2932" s="8">
        <f t="shared" si="57"/>
        <v>48831</v>
      </c>
    </row>
    <row r="2933" spans="3:3" x14ac:dyDescent="0.35">
      <c r="C2933" s="8">
        <f t="shared" si="57"/>
        <v>48834</v>
      </c>
    </row>
    <row r="2934" spans="3:3" x14ac:dyDescent="0.35">
      <c r="C2934" s="8">
        <f t="shared" si="57"/>
        <v>48835</v>
      </c>
    </row>
    <row r="2935" spans="3:3" x14ac:dyDescent="0.35">
      <c r="C2935" s="8">
        <f t="shared" si="57"/>
        <v>48836</v>
      </c>
    </row>
    <row r="2936" spans="3:3" x14ac:dyDescent="0.35">
      <c r="C2936" s="8">
        <f t="shared" si="57"/>
        <v>48837</v>
      </c>
    </row>
    <row r="2937" spans="3:3" x14ac:dyDescent="0.35">
      <c r="C2937" s="8">
        <f t="shared" si="57"/>
        <v>48838</v>
      </c>
    </row>
    <row r="2938" spans="3:3" x14ac:dyDescent="0.35">
      <c r="C2938" s="8">
        <f t="shared" si="57"/>
        <v>48841</v>
      </c>
    </row>
    <row r="2939" spans="3:3" x14ac:dyDescent="0.35">
      <c r="C2939" s="8">
        <f t="shared" si="57"/>
        <v>48842</v>
      </c>
    </row>
    <row r="2940" spans="3:3" x14ac:dyDescent="0.35">
      <c r="C2940" s="8">
        <f t="shared" si="57"/>
        <v>48843</v>
      </c>
    </row>
    <row r="2941" spans="3:3" x14ac:dyDescent="0.35">
      <c r="C2941" s="8">
        <f t="shared" si="57"/>
        <v>48844</v>
      </c>
    </row>
    <row r="2942" spans="3:3" x14ac:dyDescent="0.35">
      <c r="C2942" s="8">
        <f t="shared" si="57"/>
        <v>48845</v>
      </c>
    </row>
    <row r="2943" spans="3:3" x14ac:dyDescent="0.35">
      <c r="C2943" s="8">
        <f t="shared" si="57"/>
        <v>48848</v>
      </c>
    </row>
    <row r="2944" spans="3:3" x14ac:dyDescent="0.35">
      <c r="C2944" s="8">
        <f t="shared" si="57"/>
        <v>48849</v>
      </c>
    </row>
    <row r="2945" spans="3:3" x14ac:dyDescent="0.35">
      <c r="C2945" s="8">
        <f t="shared" si="57"/>
        <v>48850</v>
      </c>
    </row>
    <row r="2946" spans="3:3" x14ac:dyDescent="0.35">
      <c r="C2946" s="8">
        <f t="shared" si="57"/>
        <v>48851</v>
      </c>
    </row>
    <row r="2947" spans="3:3" x14ac:dyDescent="0.35">
      <c r="C2947" s="8">
        <f t="shared" si="57"/>
        <v>48852</v>
      </c>
    </row>
    <row r="2948" spans="3:3" x14ac:dyDescent="0.35">
      <c r="C2948" s="8">
        <f t="shared" ref="C2948:C3011" si="58">WORKDAY.INTL(C2947,1,1,$A$2:$A$687)</f>
        <v>48855</v>
      </c>
    </row>
    <row r="2949" spans="3:3" x14ac:dyDescent="0.35">
      <c r="C2949" s="8">
        <f t="shared" si="58"/>
        <v>48856</v>
      </c>
    </row>
    <row r="2950" spans="3:3" x14ac:dyDescent="0.35">
      <c r="C2950" s="8">
        <f t="shared" si="58"/>
        <v>48857</v>
      </c>
    </row>
    <row r="2951" spans="3:3" x14ac:dyDescent="0.35">
      <c r="C2951" s="8">
        <f t="shared" si="58"/>
        <v>48858</v>
      </c>
    </row>
    <row r="2952" spans="3:3" x14ac:dyDescent="0.35">
      <c r="C2952" s="8">
        <f t="shared" si="58"/>
        <v>48859</v>
      </c>
    </row>
    <row r="2953" spans="3:3" x14ac:dyDescent="0.35">
      <c r="C2953" s="8">
        <f t="shared" si="58"/>
        <v>48862</v>
      </c>
    </row>
    <row r="2954" spans="3:3" x14ac:dyDescent="0.35">
      <c r="C2954" s="8">
        <f t="shared" si="58"/>
        <v>48863</v>
      </c>
    </row>
    <row r="2955" spans="3:3" x14ac:dyDescent="0.35">
      <c r="C2955" s="8">
        <f t="shared" si="58"/>
        <v>48864</v>
      </c>
    </row>
    <row r="2956" spans="3:3" x14ac:dyDescent="0.35">
      <c r="C2956" s="8">
        <f t="shared" si="58"/>
        <v>48865</v>
      </c>
    </row>
    <row r="2957" spans="3:3" x14ac:dyDescent="0.35">
      <c r="C2957" s="8">
        <f t="shared" si="58"/>
        <v>48866</v>
      </c>
    </row>
    <row r="2958" spans="3:3" x14ac:dyDescent="0.35">
      <c r="C2958" s="8">
        <f t="shared" si="58"/>
        <v>48869</v>
      </c>
    </row>
    <row r="2959" spans="3:3" x14ac:dyDescent="0.35">
      <c r="C2959" s="8">
        <f t="shared" si="58"/>
        <v>48870</v>
      </c>
    </row>
    <row r="2960" spans="3:3" x14ac:dyDescent="0.35">
      <c r="C2960" s="8">
        <f t="shared" si="58"/>
        <v>48871</v>
      </c>
    </row>
    <row r="2961" spans="3:3" x14ac:dyDescent="0.35">
      <c r="C2961" s="8">
        <f t="shared" si="58"/>
        <v>48872</v>
      </c>
    </row>
    <row r="2962" spans="3:3" x14ac:dyDescent="0.35">
      <c r="C2962" s="8">
        <f t="shared" si="58"/>
        <v>48873</v>
      </c>
    </row>
    <row r="2963" spans="3:3" x14ac:dyDescent="0.35">
      <c r="C2963" s="8">
        <f t="shared" si="58"/>
        <v>48876</v>
      </c>
    </row>
    <row r="2964" spans="3:3" x14ac:dyDescent="0.35">
      <c r="C2964" s="8">
        <f t="shared" si="58"/>
        <v>48877</v>
      </c>
    </row>
    <row r="2965" spans="3:3" x14ac:dyDescent="0.35">
      <c r="C2965" s="8">
        <f t="shared" si="58"/>
        <v>48878</v>
      </c>
    </row>
    <row r="2966" spans="3:3" x14ac:dyDescent="0.35">
      <c r="C2966" s="8">
        <f t="shared" si="58"/>
        <v>48879</v>
      </c>
    </row>
    <row r="2967" spans="3:3" x14ac:dyDescent="0.35">
      <c r="C2967" s="8">
        <f t="shared" si="58"/>
        <v>48880</v>
      </c>
    </row>
    <row r="2968" spans="3:3" x14ac:dyDescent="0.35">
      <c r="C2968" s="8">
        <f t="shared" si="58"/>
        <v>48883</v>
      </c>
    </row>
    <row r="2969" spans="3:3" x14ac:dyDescent="0.35">
      <c r="C2969" s="8">
        <f t="shared" si="58"/>
        <v>48884</v>
      </c>
    </row>
    <row r="2970" spans="3:3" x14ac:dyDescent="0.35">
      <c r="C2970" s="8">
        <f t="shared" si="58"/>
        <v>48885</v>
      </c>
    </row>
    <row r="2971" spans="3:3" x14ac:dyDescent="0.35">
      <c r="C2971" s="8">
        <f t="shared" si="58"/>
        <v>48886</v>
      </c>
    </row>
    <row r="2972" spans="3:3" x14ac:dyDescent="0.35">
      <c r="C2972" s="8">
        <f t="shared" si="58"/>
        <v>48890</v>
      </c>
    </row>
    <row r="2973" spans="3:3" x14ac:dyDescent="0.35">
      <c r="C2973" s="8">
        <f t="shared" si="58"/>
        <v>48891</v>
      </c>
    </row>
    <row r="2974" spans="3:3" x14ac:dyDescent="0.35">
      <c r="C2974" s="8">
        <f t="shared" si="58"/>
        <v>48892</v>
      </c>
    </row>
    <row r="2975" spans="3:3" x14ac:dyDescent="0.35">
      <c r="C2975" s="8">
        <f t="shared" si="58"/>
        <v>48893</v>
      </c>
    </row>
    <row r="2976" spans="3:3" x14ac:dyDescent="0.35">
      <c r="C2976" s="8">
        <f t="shared" si="58"/>
        <v>48894</v>
      </c>
    </row>
    <row r="2977" spans="3:3" x14ac:dyDescent="0.35">
      <c r="C2977" s="8">
        <f t="shared" si="58"/>
        <v>48897</v>
      </c>
    </row>
    <row r="2978" spans="3:3" x14ac:dyDescent="0.35">
      <c r="C2978" s="8">
        <f t="shared" si="58"/>
        <v>48898</v>
      </c>
    </row>
    <row r="2979" spans="3:3" x14ac:dyDescent="0.35">
      <c r="C2979" s="8">
        <f t="shared" si="58"/>
        <v>48899</v>
      </c>
    </row>
    <row r="2980" spans="3:3" x14ac:dyDescent="0.35">
      <c r="C2980" s="8">
        <f t="shared" si="58"/>
        <v>48900</v>
      </c>
    </row>
    <row r="2981" spans="3:3" x14ac:dyDescent="0.35">
      <c r="C2981" s="8">
        <f t="shared" si="58"/>
        <v>48901</v>
      </c>
    </row>
    <row r="2982" spans="3:3" x14ac:dyDescent="0.35">
      <c r="C2982" s="8">
        <f t="shared" si="58"/>
        <v>48904</v>
      </c>
    </row>
    <row r="2983" spans="3:3" x14ac:dyDescent="0.35">
      <c r="C2983" s="8">
        <f t="shared" si="58"/>
        <v>48905</v>
      </c>
    </row>
    <row r="2984" spans="3:3" x14ac:dyDescent="0.35">
      <c r="C2984" s="8">
        <f t="shared" si="58"/>
        <v>48906</v>
      </c>
    </row>
    <row r="2985" spans="3:3" x14ac:dyDescent="0.35">
      <c r="C2985" s="8">
        <f t="shared" si="58"/>
        <v>48907</v>
      </c>
    </row>
    <row r="2986" spans="3:3" x14ac:dyDescent="0.35">
      <c r="C2986" s="8">
        <f t="shared" si="58"/>
        <v>48908</v>
      </c>
    </row>
    <row r="2987" spans="3:3" x14ac:dyDescent="0.35">
      <c r="C2987" s="8">
        <f t="shared" si="58"/>
        <v>48911</v>
      </c>
    </row>
    <row r="2988" spans="3:3" x14ac:dyDescent="0.35">
      <c r="C2988" s="8">
        <f t="shared" si="58"/>
        <v>48912</v>
      </c>
    </row>
    <row r="2989" spans="3:3" x14ac:dyDescent="0.35">
      <c r="C2989" s="8">
        <f t="shared" si="58"/>
        <v>48913</v>
      </c>
    </row>
    <row r="2990" spans="3:3" x14ac:dyDescent="0.35">
      <c r="C2990" s="8">
        <f t="shared" si="58"/>
        <v>48914</v>
      </c>
    </row>
    <row r="2991" spans="3:3" x14ac:dyDescent="0.35">
      <c r="C2991" s="8">
        <f t="shared" si="58"/>
        <v>48915</v>
      </c>
    </row>
    <row r="2992" spans="3:3" x14ac:dyDescent="0.35">
      <c r="C2992" s="8">
        <f t="shared" si="58"/>
        <v>48918</v>
      </c>
    </row>
    <row r="2993" spans="3:3" x14ac:dyDescent="0.35">
      <c r="C2993" s="8">
        <f t="shared" si="58"/>
        <v>48919</v>
      </c>
    </row>
    <row r="2994" spans="3:3" x14ac:dyDescent="0.35">
      <c r="C2994" s="8">
        <f t="shared" si="58"/>
        <v>48920</v>
      </c>
    </row>
    <row r="2995" spans="3:3" x14ac:dyDescent="0.35">
      <c r="C2995" s="8">
        <f t="shared" si="58"/>
        <v>48921</v>
      </c>
    </row>
    <row r="2996" spans="3:3" x14ac:dyDescent="0.35">
      <c r="C2996" s="8">
        <f t="shared" si="58"/>
        <v>48922</v>
      </c>
    </row>
    <row r="2997" spans="3:3" x14ac:dyDescent="0.35">
      <c r="C2997" s="8">
        <f t="shared" si="58"/>
        <v>48925</v>
      </c>
    </row>
    <row r="2998" spans="3:3" x14ac:dyDescent="0.35">
      <c r="C2998" s="8">
        <f t="shared" si="58"/>
        <v>48926</v>
      </c>
    </row>
    <row r="2999" spans="3:3" x14ac:dyDescent="0.35">
      <c r="C2999" s="8">
        <f t="shared" si="58"/>
        <v>48927</v>
      </c>
    </row>
    <row r="3000" spans="3:3" x14ac:dyDescent="0.35">
      <c r="C3000" s="8">
        <f t="shared" si="58"/>
        <v>48928</v>
      </c>
    </row>
    <row r="3001" spans="3:3" x14ac:dyDescent="0.35">
      <c r="C3001" s="8">
        <f t="shared" si="58"/>
        <v>48929</v>
      </c>
    </row>
    <row r="3002" spans="3:3" x14ac:dyDescent="0.35">
      <c r="C3002" s="8">
        <f t="shared" si="58"/>
        <v>48932</v>
      </c>
    </row>
    <row r="3003" spans="3:3" x14ac:dyDescent="0.35">
      <c r="C3003" s="8">
        <f t="shared" si="58"/>
        <v>48933</v>
      </c>
    </row>
    <row r="3004" spans="3:3" x14ac:dyDescent="0.35">
      <c r="C3004" s="8">
        <f t="shared" si="58"/>
        <v>48934</v>
      </c>
    </row>
    <row r="3005" spans="3:3" x14ac:dyDescent="0.35">
      <c r="C3005" s="8">
        <f t="shared" si="58"/>
        <v>48935</v>
      </c>
    </row>
    <row r="3006" spans="3:3" x14ac:dyDescent="0.35">
      <c r="C3006" s="8">
        <f t="shared" si="58"/>
        <v>48936</v>
      </c>
    </row>
    <row r="3007" spans="3:3" x14ac:dyDescent="0.35">
      <c r="C3007" s="8">
        <f t="shared" si="58"/>
        <v>48939</v>
      </c>
    </row>
    <row r="3008" spans="3:3" x14ac:dyDescent="0.35">
      <c r="C3008" s="8">
        <f t="shared" si="58"/>
        <v>48940</v>
      </c>
    </row>
    <row r="3009" spans="3:3" x14ac:dyDescent="0.35">
      <c r="C3009" s="8">
        <f t="shared" si="58"/>
        <v>48941</v>
      </c>
    </row>
    <row r="3010" spans="3:3" x14ac:dyDescent="0.35">
      <c r="C3010" s="8">
        <f t="shared" si="58"/>
        <v>48942</v>
      </c>
    </row>
    <row r="3011" spans="3:3" x14ac:dyDescent="0.35">
      <c r="C3011" s="8">
        <f t="shared" si="58"/>
        <v>48943</v>
      </c>
    </row>
    <row r="3012" spans="3:3" x14ac:dyDescent="0.35">
      <c r="C3012" s="8">
        <f t="shared" ref="C3012:C3075" si="59">WORKDAY.INTL(C3011,1,1,$A$2:$A$687)</f>
        <v>48953</v>
      </c>
    </row>
    <row r="3013" spans="3:3" x14ac:dyDescent="0.35">
      <c r="C3013" s="8">
        <f t="shared" si="59"/>
        <v>48954</v>
      </c>
    </row>
    <row r="3014" spans="3:3" x14ac:dyDescent="0.35">
      <c r="C3014" s="8">
        <f t="shared" si="59"/>
        <v>48955</v>
      </c>
    </row>
    <row r="3015" spans="3:3" x14ac:dyDescent="0.35">
      <c r="C3015" s="8">
        <f t="shared" si="59"/>
        <v>48956</v>
      </c>
    </row>
    <row r="3016" spans="3:3" x14ac:dyDescent="0.35">
      <c r="C3016" s="8">
        <f t="shared" si="59"/>
        <v>48957</v>
      </c>
    </row>
    <row r="3017" spans="3:3" x14ac:dyDescent="0.35">
      <c r="C3017" s="8">
        <f t="shared" si="59"/>
        <v>48960</v>
      </c>
    </row>
    <row r="3018" spans="3:3" x14ac:dyDescent="0.35">
      <c r="C3018" s="8">
        <f t="shared" si="59"/>
        <v>48961</v>
      </c>
    </row>
    <row r="3019" spans="3:3" x14ac:dyDescent="0.35">
      <c r="C3019" s="8">
        <f t="shared" si="59"/>
        <v>48962</v>
      </c>
    </row>
    <row r="3020" spans="3:3" x14ac:dyDescent="0.35">
      <c r="C3020" s="8">
        <f t="shared" si="59"/>
        <v>48963</v>
      </c>
    </row>
    <row r="3021" spans="3:3" x14ac:dyDescent="0.35">
      <c r="C3021" s="8">
        <f t="shared" si="59"/>
        <v>48964</v>
      </c>
    </row>
    <row r="3022" spans="3:3" x14ac:dyDescent="0.35">
      <c r="C3022" s="8">
        <f t="shared" si="59"/>
        <v>48967</v>
      </c>
    </row>
    <row r="3023" spans="3:3" x14ac:dyDescent="0.35">
      <c r="C3023" s="8">
        <f t="shared" si="59"/>
        <v>48968</v>
      </c>
    </row>
    <row r="3024" spans="3:3" x14ac:dyDescent="0.35">
      <c r="C3024" s="8">
        <f t="shared" si="59"/>
        <v>48969</v>
      </c>
    </row>
    <row r="3025" spans="3:3" x14ac:dyDescent="0.35">
      <c r="C3025" s="8">
        <f t="shared" si="59"/>
        <v>48970</v>
      </c>
    </row>
    <row r="3026" spans="3:3" x14ac:dyDescent="0.35">
      <c r="C3026" s="8">
        <f t="shared" si="59"/>
        <v>48971</v>
      </c>
    </row>
    <row r="3027" spans="3:3" x14ac:dyDescent="0.35">
      <c r="C3027" s="8">
        <f t="shared" si="59"/>
        <v>48974</v>
      </c>
    </row>
    <row r="3028" spans="3:3" x14ac:dyDescent="0.35">
      <c r="C3028" s="8">
        <f t="shared" si="59"/>
        <v>48975</v>
      </c>
    </row>
    <row r="3029" spans="3:3" x14ac:dyDescent="0.35">
      <c r="C3029" s="8">
        <f t="shared" si="59"/>
        <v>48976</v>
      </c>
    </row>
    <row r="3030" spans="3:3" x14ac:dyDescent="0.35">
      <c r="C3030" s="8">
        <f t="shared" si="59"/>
        <v>48977</v>
      </c>
    </row>
    <row r="3031" spans="3:3" x14ac:dyDescent="0.35">
      <c r="C3031" s="8">
        <f t="shared" si="59"/>
        <v>48978</v>
      </c>
    </row>
    <row r="3032" spans="3:3" x14ac:dyDescent="0.35">
      <c r="C3032" s="8">
        <f t="shared" si="59"/>
        <v>48981</v>
      </c>
    </row>
    <row r="3033" spans="3:3" x14ac:dyDescent="0.35">
      <c r="C3033" s="8">
        <f t="shared" si="59"/>
        <v>48982</v>
      </c>
    </row>
    <row r="3034" spans="3:3" x14ac:dyDescent="0.35">
      <c r="C3034" s="8">
        <f t="shared" si="59"/>
        <v>48983</v>
      </c>
    </row>
    <row r="3035" spans="3:3" x14ac:dyDescent="0.35">
      <c r="C3035" s="8">
        <f t="shared" si="59"/>
        <v>48984</v>
      </c>
    </row>
    <row r="3036" spans="3:3" x14ac:dyDescent="0.35">
      <c r="C3036" s="8">
        <f t="shared" si="59"/>
        <v>48985</v>
      </c>
    </row>
    <row r="3037" spans="3:3" x14ac:dyDescent="0.35">
      <c r="C3037" s="8">
        <f t="shared" si="59"/>
        <v>48988</v>
      </c>
    </row>
    <row r="3038" spans="3:3" x14ac:dyDescent="0.35">
      <c r="C3038" s="8">
        <f t="shared" si="59"/>
        <v>48989</v>
      </c>
    </row>
    <row r="3039" spans="3:3" x14ac:dyDescent="0.35">
      <c r="C3039" s="8">
        <f t="shared" si="59"/>
        <v>48990</v>
      </c>
    </row>
    <row r="3040" spans="3:3" x14ac:dyDescent="0.35">
      <c r="C3040" s="8">
        <f t="shared" si="59"/>
        <v>48991</v>
      </c>
    </row>
    <row r="3041" spans="3:3" x14ac:dyDescent="0.35">
      <c r="C3041" s="8">
        <f t="shared" si="59"/>
        <v>48992</v>
      </c>
    </row>
    <row r="3042" spans="3:3" x14ac:dyDescent="0.35">
      <c r="C3042" s="8">
        <f t="shared" si="59"/>
        <v>48995</v>
      </c>
    </row>
    <row r="3043" spans="3:3" x14ac:dyDescent="0.35">
      <c r="C3043" s="8">
        <f t="shared" si="59"/>
        <v>48996</v>
      </c>
    </row>
    <row r="3044" spans="3:3" x14ac:dyDescent="0.35">
      <c r="C3044" s="8">
        <f t="shared" si="59"/>
        <v>48997</v>
      </c>
    </row>
    <row r="3045" spans="3:3" x14ac:dyDescent="0.35">
      <c r="C3045" s="8">
        <f t="shared" si="59"/>
        <v>48999</v>
      </c>
    </row>
    <row r="3046" spans="3:3" x14ac:dyDescent="0.35">
      <c r="C3046" s="8">
        <f t="shared" si="59"/>
        <v>49002</v>
      </c>
    </row>
    <row r="3047" spans="3:3" x14ac:dyDescent="0.35">
      <c r="C3047" s="8">
        <f t="shared" si="59"/>
        <v>49003</v>
      </c>
    </row>
    <row r="3048" spans="3:3" x14ac:dyDescent="0.35">
      <c r="C3048" s="8">
        <f t="shared" si="59"/>
        <v>49004</v>
      </c>
    </row>
    <row r="3049" spans="3:3" x14ac:dyDescent="0.35">
      <c r="C3049" s="8">
        <f t="shared" si="59"/>
        <v>49005</v>
      </c>
    </row>
    <row r="3050" spans="3:3" x14ac:dyDescent="0.35">
      <c r="C3050" s="8">
        <f t="shared" si="59"/>
        <v>49006</v>
      </c>
    </row>
    <row r="3051" spans="3:3" x14ac:dyDescent="0.35">
      <c r="C3051" s="8">
        <f t="shared" si="59"/>
        <v>49009</v>
      </c>
    </row>
    <row r="3052" spans="3:3" x14ac:dyDescent="0.35">
      <c r="C3052" s="8">
        <f t="shared" si="59"/>
        <v>49010</v>
      </c>
    </row>
    <row r="3053" spans="3:3" x14ac:dyDescent="0.35">
      <c r="C3053" s="8">
        <f t="shared" si="59"/>
        <v>49012</v>
      </c>
    </row>
    <row r="3054" spans="3:3" x14ac:dyDescent="0.35">
      <c r="C3054" s="8">
        <f t="shared" si="59"/>
        <v>49013</v>
      </c>
    </row>
    <row r="3055" spans="3:3" x14ac:dyDescent="0.35">
      <c r="C3055" s="8">
        <f t="shared" si="59"/>
        <v>49016</v>
      </c>
    </row>
    <row r="3056" spans="3:3" x14ac:dyDescent="0.35">
      <c r="C3056" s="8">
        <f t="shared" si="59"/>
        <v>49017</v>
      </c>
    </row>
    <row r="3057" spans="3:3" x14ac:dyDescent="0.35">
      <c r="C3057" s="8">
        <f t="shared" si="59"/>
        <v>49018</v>
      </c>
    </row>
    <row r="3058" spans="3:3" x14ac:dyDescent="0.35">
      <c r="C3058" s="8">
        <f t="shared" si="59"/>
        <v>49019</v>
      </c>
    </row>
    <row r="3059" spans="3:3" x14ac:dyDescent="0.35">
      <c r="C3059" s="8">
        <f t="shared" si="59"/>
        <v>49020</v>
      </c>
    </row>
    <row r="3060" spans="3:3" x14ac:dyDescent="0.35">
      <c r="C3060" s="8">
        <f t="shared" si="59"/>
        <v>49023</v>
      </c>
    </row>
    <row r="3061" spans="3:3" x14ac:dyDescent="0.35">
      <c r="C3061" s="8">
        <f t="shared" si="59"/>
        <v>49024</v>
      </c>
    </row>
    <row r="3062" spans="3:3" x14ac:dyDescent="0.35">
      <c r="C3062" s="8">
        <f t="shared" si="59"/>
        <v>49025</v>
      </c>
    </row>
    <row r="3063" spans="3:3" x14ac:dyDescent="0.35">
      <c r="C3063" s="8">
        <f t="shared" si="59"/>
        <v>49026</v>
      </c>
    </row>
    <row r="3064" spans="3:3" x14ac:dyDescent="0.35">
      <c r="C3064" s="8">
        <f t="shared" si="59"/>
        <v>49027</v>
      </c>
    </row>
    <row r="3065" spans="3:3" x14ac:dyDescent="0.35">
      <c r="C3065" s="8">
        <f t="shared" si="59"/>
        <v>49030</v>
      </c>
    </row>
    <row r="3066" spans="3:3" x14ac:dyDescent="0.35">
      <c r="C3066" s="8">
        <f t="shared" si="59"/>
        <v>49031</v>
      </c>
    </row>
    <row r="3067" spans="3:3" x14ac:dyDescent="0.35">
      <c r="C3067" s="8">
        <f t="shared" si="59"/>
        <v>49032</v>
      </c>
    </row>
    <row r="3068" spans="3:3" x14ac:dyDescent="0.35">
      <c r="C3068" s="8">
        <f t="shared" si="59"/>
        <v>49033</v>
      </c>
    </row>
    <row r="3069" spans="3:3" x14ac:dyDescent="0.35">
      <c r="C3069" s="8">
        <f t="shared" si="59"/>
        <v>49034</v>
      </c>
    </row>
    <row r="3070" spans="3:3" x14ac:dyDescent="0.35">
      <c r="C3070" s="8">
        <f t="shared" si="59"/>
        <v>49037</v>
      </c>
    </row>
    <row r="3071" spans="3:3" x14ac:dyDescent="0.35">
      <c r="C3071" s="8">
        <f t="shared" si="59"/>
        <v>49038</v>
      </c>
    </row>
    <row r="3072" spans="3:3" x14ac:dyDescent="0.35">
      <c r="C3072" s="8">
        <f t="shared" si="59"/>
        <v>49039</v>
      </c>
    </row>
    <row r="3073" spans="3:3" x14ac:dyDescent="0.35">
      <c r="C3073" s="8">
        <f t="shared" si="59"/>
        <v>49040</v>
      </c>
    </row>
    <row r="3074" spans="3:3" x14ac:dyDescent="0.35">
      <c r="C3074" s="8">
        <f t="shared" si="59"/>
        <v>49041</v>
      </c>
    </row>
    <row r="3075" spans="3:3" x14ac:dyDescent="0.35">
      <c r="C3075" s="8">
        <f t="shared" si="59"/>
        <v>49044</v>
      </c>
    </row>
    <row r="3076" spans="3:3" x14ac:dyDescent="0.35">
      <c r="C3076" s="8">
        <f t="shared" ref="C3076:C3139" si="60">WORKDAY.INTL(C3075,1,1,$A$2:$A$687)</f>
        <v>49045</v>
      </c>
    </row>
    <row r="3077" spans="3:3" x14ac:dyDescent="0.35">
      <c r="C3077" s="8">
        <f t="shared" si="60"/>
        <v>49046</v>
      </c>
    </row>
    <row r="3078" spans="3:3" x14ac:dyDescent="0.35">
      <c r="C3078" s="8">
        <f t="shared" si="60"/>
        <v>49047</v>
      </c>
    </row>
    <row r="3079" spans="3:3" x14ac:dyDescent="0.35">
      <c r="C3079" s="8">
        <f t="shared" si="60"/>
        <v>49048</v>
      </c>
    </row>
    <row r="3080" spans="3:3" x14ac:dyDescent="0.35">
      <c r="C3080" s="8">
        <f t="shared" si="60"/>
        <v>49051</v>
      </c>
    </row>
    <row r="3081" spans="3:3" x14ac:dyDescent="0.35">
      <c r="C3081" s="8">
        <f t="shared" si="60"/>
        <v>49052</v>
      </c>
    </row>
    <row r="3082" spans="3:3" x14ac:dyDescent="0.35">
      <c r="C3082" s="8">
        <f t="shared" si="60"/>
        <v>49053</v>
      </c>
    </row>
    <row r="3083" spans="3:3" x14ac:dyDescent="0.35">
      <c r="C3083" s="8">
        <f t="shared" si="60"/>
        <v>49054</v>
      </c>
    </row>
    <row r="3084" spans="3:3" x14ac:dyDescent="0.35">
      <c r="C3084" s="8">
        <f t="shared" si="60"/>
        <v>49055</v>
      </c>
    </row>
    <row r="3085" spans="3:3" x14ac:dyDescent="0.35">
      <c r="C3085" s="8">
        <f t="shared" si="60"/>
        <v>49058</v>
      </c>
    </row>
    <row r="3086" spans="3:3" x14ac:dyDescent="0.35">
      <c r="C3086" s="8">
        <f t="shared" si="60"/>
        <v>49059</v>
      </c>
    </row>
    <row r="3087" spans="3:3" x14ac:dyDescent="0.35">
      <c r="C3087" s="8">
        <f t="shared" si="60"/>
        <v>49060</v>
      </c>
    </row>
    <row r="3088" spans="3:3" x14ac:dyDescent="0.35">
      <c r="C3088" s="8">
        <f t="shared" si="60"/>
        <v>49061</v>
      </c>
    </row>
    <row r="3089" spans="3:3" x14ac:dyDescent="0.35">
      <c r="C3089" s="8">
        <f t="shared" si="60"/>
        <v>49062</v>
      </c>
    </row>
    <row r="3090" spans="3:3" x14ac:dyDescent="0.35">
      <c r="C3090" s="8">
        <f t="shared" si="60"/>
        <v>49066</v>
      </c>
    </row>
    <row r="3091" spans="3:3" x14ac:dyDescent="0.35">
      <c r="C3091" s="8">
        <f t="shared" si="60"/>
        <v>49067</v>
      </c>
    </row>
    <row r="3092" spans="3:3" x14ac:dyDescent="0.35">
      <c r="C3092" s="8">
        <f t="shared" si="60"/>
        <v>49068</v>
      </c>
    </row>
    <row r="3093" spans="3:3" x14ac:dyDescent="0.35">
      <c r="C3093" s="8">
        <f t="shared" si="60"/>
        <v>49069</v>
      </c>
    </row>
    <row r="3094" spans="3:3" x14ac:dyDescent="0.35">
      <c r="C3094" s="8">
        <f t="shared" si="60"/>
        <v>49072</v>
      </c>
    </row>
    <row r="3095" spans="3:3" x14ac:dyDescent="0.35">
      <c r="C3095" s="8">
        <f t="shared" si="60"/>
        <v>49074</v>
      </c>
    </row>
    <row r="3096" spans="3:3" x14ac:dyDescent="0.35">
      <c r="C3096" s="8">
        <f t="shared" si="60"/>
        <v>49075</v>
      </c>
    </row>
    <row r="3097" spans="3:3" x14ac:dyDescent="0.35">
      <c r="C3097" s="8">
        <f t="shared" si="60"/>
        <v>49076</v>
      </c>
    </row>
    <row r="3098" spans="3:3" x14ac:dyDescent="0.35">
      <c r="C3098" s="8">
        <f t="shared" si="60"/>
        <v>49079</v>
      </c>
    </row>
    <row r="3099" spans="3:3" x14ac:dyDescent="0.35">
      <c r="C3099" s="8">
        <f t="shared" si="60"/>
        <v>49080</v>
      </c>
    </row>
    <row r="3100" spans="3:3" x14ac:dyDescent="0.35">
      <c r="C3100" s="8">
        <f t="shared" si="60"/>
        <v>49081</v>
      </c>
    </row>
    <row r="3101" spans="3:3" x14ac:dyDescent="0.35">
      <c r="C3101" s="8">
        <f t="shared" si="60"/>
        <v>49082</v>
      </c>
    </row>
    <row r="3102" spans="3:3" x14ac:dyDescent="0.35">
      <c r="C3102" s="8">
        <f t="shared" si="60"/>
        <v>49083</v>
      </c>
    </row>
    <row r="3103" spans="3:3" x14ac:dyDescent="0.35">
      <c r="C3103" s="8">
        <f t="shared" si="60"/>
        <v>49086</v>
      </c>
    </row>
    <row r="3104" spans="3:3" x14ac:dyDescent="0.35">
      <c r="C3104" s="8">
        <f t="shared" si="60"/>
        <v>49087</v>
      </c>
    </row>
    <row r="3105" spans="3:3" x14ac:dyDescent="0.35">
      <c r="C3105" s="8">
        <f t="shared" si="60"/>
        <v>49088</v>
      </c>
    </row>
    <row r="3106" spans="3:3" x14ac:dyDescent="0.35">
      <c r="C3106" s="8">
        <f t="shared" si="60"/>
        <v>49089</v>
      </c>
    </row>
    <row r="3107" spans="3:3" x14ac:dyDescent="0.35">
      <c r="C3107" s="8">
        <f t="shared" si="60"/>
        <v>49090</v>
      </c>
    </row>
    <row r="3108" spans="3:3" x14ac:dyDescent="0.35">
      <c r="C3108" s="8">
        <f t="shared" si="60"/>
        <v>49093</v>
      </c>
    </row>
    <row r="3109" spans="3:3" x14ac:dyDescent="0.35">
      <c r="C3109" s="8">
        <f t="shared" si="60"/>
        <v>49094</v>
      </c>
    </row>
    <row r="3110" spans="3:3" x14ac:dyDescent="0.35">
      <c r="C3110" s="8">
        <f t="shared" si="60"/>
        <v>49095</v>
      </c>
    </row>
    <row r="3111" spans="3:3" x14ac:dyDescent="0.35">
      <c r="C3111" s="8">
        <f t="shared" si="60"/>
        <v>49096</v>
      </c>
    </row>
    <row r="3112" spans="3:3" x14ac:dyDescent="0.35">
      <c r="C3112" s="8">
        <f t="shared" si="60"/>
        <v>49097</v>
      </c>
    </row>
    <row r="3113" spans="3:3" x14ac:dyDescent="0.35">
      <c r="C3113" s="8">
        <f t="shared" si="60"/>
        <v>49100</v>
      </c>
    </row>
    <row r="3114" spans="3:3" x14ac:dyDescent="0.35">
      <c r="C3114" s="8">
        <f t="shared" si="60"/>
        <v>49101</v>
      </c>
    </row>
    <row r="3115" spans="3:3" x14ac:dyDescent="0.35">
      <c r="C3115" s="8">
        <f t="shared" si="60"/>
        <v>49102</v>
      </c>
    </row>
    <row r="3116" spans="3:3" x14ac:dyDescent="0.35">
      <c r="C3116" s="8">
        <f t="shared" si="60"/>
        <v>49103</v>
      </c>
    </row>
    <row r="3117" spans="3:3" x14ac:dyDescent="0.35">
      <c r="C3117" s="8">
        <f t="shared" si="60"/>
        <v>49104</v>
      </c>
    </row>
    <row r="3118" spans="3:3" x14ac:dyDescent="0.35">
      <c r="C3118" s="8">
        <f t="shared" si="60"/>
        <v>49108</v>
      </c>
    </row>
    <row r="3119" spans="3:3" x14ac:dyDescent="0.35">
      <c r="C3119" s="8">
        <f t="shared" si="60"/>
        <v>49109</v>
      </c>
    </row>
    <row r="3120" spans="3:3" x14ac:dyDescent="0.35">
      <c r="C3120" s="8">
        <f t="shared" si="60"/>
        <v>49110</v>
      </c>
    </row>
    <row r="3121" spans="3:3" x14ac:dyDescent="0.35">
      <c r="C3121" s="8">
        <f t="shared" si="60"/>
        <v>49111</v>
      </c>
    </row>
    <row r="3122" spans="3:3" x14ac:dyDescent="0.35">
      <c r="C3122" s="8">
        <f t="shared" si="60"/>
        <v>49114</v>
      </c>
    </row>
    <row r="3123" spans="3:3" x14ac:dyDescent="0.35">
      <c r="C3123" s="8">
        <f t="shared" si="60"/>
        <v>49115</v>
      </c>
    </row>
    <row r="3124" spans="3:3" x14ac:dyDescent="0.35">
      <c r="C3124" s="8">
        <f t="shared" si="60"/>
        <v>49116</v>
      </c>
    </row>
    <row r="3125" spans="3:3" x14ac:dyDescent="0.35">
      <c r="C3125" s="8">
        <f t="shared" si="60"/>
        <v>49117</v>
      </c>
    </row>
    <row r="3126" spans="3:3" x14ac:dyDescent="0.35">
      <c r="C3126" s="8">
        <f t="shared" si="60"/>
        <v>49118</v>
      </c>
    </row>
    <row r="3127" spans="3:3" x14ac:dyDescent="0.35">
      <c r="C3127" s="8">
        <f t="shared" si="60"/>
        <v>49121</v>
      </c>
    </row>
    <row r="3128" spans="3:3" x14ac:dyDescent="0.35">
      <c r="C3128" s="8">
        <f t="shared" si="60"/>
        <v>49122</v>
      </c>
    </row>
    <row r="3129" spans="3:3" x14ac:dyDescent="0.35">
      <c r="C3129" s="8">
        <f t="shared" si="60"/>
        <v>49123</v>
      </c>
    </row>
    <row r="3130" spans="3:3" x14ac:dyDescent="0.35">
      <c r="C3130" s="8">
        <f t="shared" si="60"/>
        <v>49124</v>
      </c>
    </row>
    <row r="3131" spans="3:3" x14ac:dyDescent="0.35">
      <c r="C3131" s="8">
        <f t="shared" si="60"/>
        <v>49125</v>
      </c>
    </row>
    <row r="3132" spans="3:3" x14ac:dyDescent="0.35">
      <c r="C3132" s="8">
        <f t="shared" si="60"/>
        <v>49128</v>
      </c>
    </row>
    <row r="3133" spans="3:3" x14ac:dyDescent="0.35">
      <c r="C3133" s="8">
        <f t="shared" si="60"/>
        <v>49129</v>
      </c>
    </row>
    <row r="3134" spans="3:3" x14ac:dyDescent="0.35">
      <c r="C3134" s="8">
        <f t="shared" si="60"/>
        <v>49130</v>
      </c>
    </row>
    <row r="3135" spans="3:3" x14ac:dyDescent="0.35">
      <c r="C3135" s="8">
        <f t="shared" si="60"/>
        <v>49131</v>
      </c>
    </row>
    <row r="3136" spans="3:3" x14ac:dyDescent="0.35">
      <c r="C3136" s="8">
        <f t="shared" si="60"/>
        <v>49132</v>
      </c>
    </row>
    <row r="3137" spans="3:3" x14ac:dyDescent="0.35">
      <c r="C3137" s="8">
        <f t="shared" si="60"/>
        <v>49135</v>
      </c>
    </row>
    <row r="3138" spans="3:3" x14ac:dyDescent="0.35">
      <c r="C3138" s="8">
        <f t="shared" si="60"/>
        <v>49136</v>
      </c>
    </row>
    <row r="3139" spans="3:3" x14ac:dyDescent="0.35">
      <c r="C3139" s="8">
        <f t="shared" si="60"/>
        <v>49137</v>
      </c>
    </row>
    <row r="3140" spans="3:3" x14ac:dyDescent="0.35">
      <c r="C3140" s="8">
        <f t="shared" ref="C3140:C3203" si="61">WORKDAY.INTL(C3139,1,1,$A$2:$A$687)</f>
        <v>49138</v>
      </c>
    </row>
    <row r="3141" spans="3:3" x14ac:dyDescent="0.35">
      <c r="C3141" s="8">
        <f t="shared" si="61"/>
        <v>49139</v>
      </c>
    </row>
    <row r="3142" spans="3:3" x14ac:dyDescent="0.35">
      <c r="C3142" s="8">
        <f t="shared" si="61"/>
        <v>49142</v>
      </c>
    </row>
    <row r="3143" spans="3:3" x14ac:dyDescent="0.35">
      <c r="C3143" s="8">
        <f t="shared" si="61"/>
        <v>49143</v>
      </c>
    </row>
    <row r="3144" spans="3:3" x14ac:dyDescent="0.35">
      <c r="C3144" s="8">
        <f t="shared" si="61"/>
        <v>49144</v>
      </c>
    </row>
    <row r="3145" spans="3:3" x14ac:dyDescent="0.35">
      <c r="C3145" s="8">
        <f t="shared" si="61"/>
        <v>49145</v>
      </c>
    </row>
    <row r="3146" spans="3:3" x14ac:dyDescent="0.35">
      <c r="C3146" s="8">
        <f t="shared" si="61"/>
        <v>49146</v>
      </c>
    </row>
    <row r="3147" spans="3:3" x14ac:dyDescent="0.35">
      <c r="C3147" s="8">
        <f t="shared" si="61"/>
        <v>49149</v>
      </c>
    </row>
    <row r="3148" spans="3:3" x14ac:dyDescent="0.35">
      <c r="C3148" s="8">
        <f t="shared" si="61"/>
        <v>49150</v>
      </c>
    </row>
    <row r="3149" spans="3:3" x14ac:dyDescent="0.35">
      <c r="C3149" s="8">
        <f t="shared" si="61"/>
        <v>49151</v>
      </c>
    </row>
    <row r="3150" spans="3:3" x14ac:dyDescent="0.35">
      <c r="C3150" s="8">
        <f t="shared" si="61"/>
        <v>49152</v>
      </c>
    </row>
    <row r="3151" spans="3:3" x14ac:dyDescent="0.35">
      <c r="C3151" s="8">
        <f t="shared" si="61"/>
        <v>49153</v>
      </c>
    </row>
    <row r="3152" spans="3:3" x14ac:dyDescent="0.35">
      <c r="C3152" s="8">
        <f t="shared" si="61"/>
        <v>49156</v>
      </c>
    </row>
    <row r="3153" spans="3:3" x14ac:dyDescent="0.35">
      <c r="C3153" s="8">
        <f t="shared" si="61"/>
        <v>49157</v>
      </c>
    </row>
    <row r="3154" spans="3:3" x14ac:dyDescent="0.35">
      <c r="C3154" s="8">
        <f t="shared" si="61"/>
        <v>49158</v>
      </c>
    </row>
    <row r="3155" spans="3:3" x14ac:dyDescent="0.35">
      <c r="C3155" s="8">
        <f t="shared" si="61"/>
        <v>49159</v>
      </c>
    </row>
    <row r="3156" spans="3:3" x14ac:dyDescent="0.35">
      <c r="C3156" s="8">
        <f t="shared" si="61"/>
        <v>49160</v>
      </c>
    </row>
    <row r="3157" spans="3:3" x14ac:dyDescent="0.35">
      <c r="C3157" s="8">
        <f t="shared" si="61"/>
        <v>49163</v>
      </c>
    </row>
    <row r="3158" spans="3:3" x14ac:dyDescent="0.35">
      <c r="C3158" s="8">
        <f t="shared" si="61"/>
        <v>49164</v>
      </c>
    </row>
    <row r="3159" spans="3:3" x14ac:dyDescent="0.35">
      <c r="C3159" s="8">
        <f t="shared" si="61"/>
        <v>49165</v>
      </c>
    </row>
    <row r="3160" spans="3:3" x14ac:dyDescent="0.35">
      <c r="C3160" s="8">
        <f t="shared" si="61"/>
        <v>49166</v>
      </c>
    </row>
    <row r="3161" spans="3:3" x14ac:dyDescent="0.35">
      <c r="C3161" s="8">
        <f t="shared" si="61"/>
        <v>49167</v>
      </c>
    </row>
    <row r="3162" spans="3:3" x14ac:dyDescent="0.35">
      <c r="C3162" s="8">
        <f t="shared" si="61"/>
        <v>49170</v>
      </c>
    </row>
    <row r="3163" spans="3:3" x14ac:dyDescent="0.35">
      <c r="C3163" s="8">
        <f t="shared" si="61"/>
        <v>49171</v>
      </c>
    </row>
    <row r="3164" spans="3:3" x14ac:dyDescent="0.35">
      <c r="C3164" s="8">
        <f t="shared" si="61"/>
        <v>49172</v>
      </c>
    </row>
    <row r="3165" spans="3:3" x14ac:dyDescent="0.35">
      <c r="C3165" s="8">
        <f t="shared" si="61"/>
        <v>49173</v>
      </c>
    </row>
    <row r="3166" spans="3:3" x14ac:dyDescent="0.35">
      <c r="C3166" s="8">
        <f t="shared" si="61"/>
        <v>49174</v>
      </c>
    </row>
    <row r="3167" spans="3:3" x14ac:dyDescent="0.35">
      <c r="C3167" s="8">
        <f t="shared" si="61"/>
        <v>49177</v>
      </c>
    </row>
    <row r="3168" spans="3:3" x14ac:dyDescent="0.35">
      <c r="C3168" s="8">
        <f t="shared" si="61"/>
        <v>49178</v>
      </c>
    </row>
    <row r="3169" spans="3:3" x14ac:dyDescent="0.35">
      <c r="C3169" s="8">
        <f t="shared" si="61"/>
        <v>49179</v>
      </c>
    </row>
    <row r="3170" spans="3:3" x14ac:dyDescent="0.35">
      <c r="C3170" s="8">
        <f t="shared" si="61"/>
        <v>49180</v>
      </c>
    </row>
    <row r="3171" spans="3:3" x14ac:dyDescent="0.35">
      <c r="C3171" s="8">
        <f t="shared" si="61"/>
        <v>49181</v>
      </c>
    </row>
    <row r="3172" spans="3:3" x14ac:dyDescent="0.35">
      <c r="C3172" s="8">
        <f t="shared" si="61"/>
        <v>49184</v>
      </c>
    </row>
    <row r="3173" spans="3:3" x14ac:dyDescent="0.35">
      <c r="C3173" s="8">
        <f t="shared" si="61"/>
        <v>49185</v>
      </c>
    </row>
    <row r="3174" spans="3:3" x14ac:dyDescent="0.35">
      <c r="C3174" s="8">
        <f t="shared" si="61"/>
        <v>49186</v>
      </c>
    </row>
    <row r="3175" spans="3:3" x14ac:dyDescent="0.35">
      <c r="C3175" s="8">
        <f t="shared" si="61"/>
        <v>49187</v>
      </c>
    </row>
    <row r="3176" spans="3:3" x14ac:dyDescent="0.35">
      <c r="C3176" s="8">
        <f t="shared" si="61"/>
        <v>49188</v>
      </c>
    </row>
    <row r="3177" spans="3:3" x14ac:dyDescent="0.35">
      <c r="C3177" s="8">
        <f t="shared" si="61"/>
        <v>49191</v>
      </c>
    </row>
    <row r="3178" spans="3:3" x14ac:dyDescent="0.35">
      <c r="C3178" s="8">
        <f t="shared" si="61"/>
        <v>49192</v>
      </c>
    </row>
    <row r="3179" spans="3:3" x14ac:dyDescent="0.35">
      <c r="C3179" s="8">
        <f t="shared" si="61"/>
        <v>49193</v>
      </c>
    </row>
    <row r="3180" spans="3:3" x14ac:dyDescent="0.35">
      <c r="C3180" s="8">
        <f t="shared" si="61"/>
        <v>49194</v>
      </c>
    </row>
    <row r="3181" spans="3:3" x14ac:dyDescent="0.35">
      <c r="C3181" s="8">
        <f t="shared" si="61"/>
        <v>49195</v>
      </c>
    </row>
    <row r="3182" spans="3:3" x14ac:dyDescent="0.35">
      <c r="C3182" s="8">
        <f t="shared" si="61"/>
        <v>49198</v>
      </c>
    </row>
    <row r="3183" spans="3:3" x14ac:dyDescent="0.35">
      <c r="C3183" s="8">
        <f t="shared" si="61"/>
        <v>49199</v>
      </c>
    </row>
    <row r="3184" spans="3:3" x14ac:dyDescent="0.35">
      <c r="C3184" s="8">
        <f t="shared" si="61"/>
        <v>49200</v>
      </c>
    </row>
    <row r="3185" spans="3:3" x14ac:dyDescent="0.35">
      <c r="C3185" s="8">
        <f t="shared" si="61"/>
        <v>49201</v>
      </c>
    </row>
    <row r="3186" spans="3:3" x14ac:dyDescent="0.35">
      <c r="C3186" s="8">
        <f t="shared" si="61"/>
        <v>49202</v>
      </c>
    </row>
    <row r="3187" spans="3:3" x14ac:dyDescent="0.35">
      <c r="C3187" s="8">
        <f t="shared" si="61"/>
        <v>49205</v>
      </c>
    </row>
    <row r="3188" spans="3:3" x14ac:dyDescent="0.35">
      <c r="C3188" s="8">
        <f t="shared" si="61"/>
        <v>49206</v>
      </c>
    </row>
    <row r="3189" spans="3:3" x14ac:dyDescent="0.35">
      <c r="C3189" s="8">
        <f t="shared" si="61"/>
        <v>49207</v>
      </c>
    </row>
    <row r="3190" spans="3:3" x14ac:dyDescent="0.35">
      <c r="C3190" s="8">
        <f t="shared" si="61"/>
        <v>49208</v>
      </c>
    </row>
    <row r="3191" spans="3:3" x14ac:dyDescent="0.35">
      <c r="C3191" s="8">
        <f t="shared" si="61"/>
        <v>49209</v>
      </c>
    </row>
    <row r="3192" spans="3:3" x14ac:dyDescent="0.35">
      <c r="C3192" s="8">
        <f t="shared" si="61"/>
        <v>49212</v>
      </c>
    </row>
    <row r="3193" spans="3:3" x14ac:dyDescent="0.35">
      <c r="C3193" s="8">
        <f t="shared" si="61"/>
        <v>49213</v>
      </c>
    </row>
    <row r="3194" spans="3:3" x14ac:dyDescent="0.35">
      <c r="C3194" s="8">
        <f t="shared" si="61"/>
        <v>49214</v>
      </c>
    </row>
    <row r="3195" spans="3:3" x14ac:dyDescent="0.35">
      <c r="C3195" s="8">
        <f t="shared" si="61"/>
        <v>49215</v>
      </c>
    </row>
    <row r="3196" spans="3:3" x14ac:dyDescent="0.35">
      <c r="C3196" s="8">
        <f t="shared" si="61"/>
        <v>49216</v>
      </c>
    </row>
    <row r="3197" spans="3:3" x14ac:dyDescent="0.35">
      <c r="C3197" s="8">
        <f t="shared" si="61"/>
        <v>49219</v>
      </c>
    </row>
    <row r="3198" spans="3:3" x14ac:dyDescent="0.35">
      <c r="C3198" s="8">
        <f t="shared" si="61"/>
        <v>49220</v>
      </c>
    </row>
    <row r="3199" spans="3:3" x14ac:dyDescent="0.35">
      <c r="C3199" s="8">
        <f t="shared" si="61"/>
        <v>49221</v>
      </c>
    </row>
    <row r="3200" spans="3:3" x14ac:dyDescent="0.35">
      <c r="C3200" s="8">
        <f t="shared" si="61"/>
        <v>49222</v>
      </c>
    </row>
    <row r="3201" spans="3:3" x14ac:dyDescent="0.35">
      <c r="C3201" s="8">
        <f t="shared" si="61"/>
        <v>49223</v>
      </c>
    </row>
    <row r="3202" spans="3:3" x14ac:dyDescent="0.35">
      <c r="C3202" s="8">
        <f t="shared" si="61"/>
        <v>49226</v>
      </c>
    </row>
    <row r="3203" spans="3:3" x14ac:dyDescent="0.35">
      <c r="C3203" s="8">
        <f t="shared" si="61"/>
        <v>49227</v>
      </c>
    </row>
    <row r="3204" spans="3:3" x14ac:dyDescent="0.35">
      <c r="C3204" s="8">
        <f t="shared" ref="C3204:C3267" si="62">WORKDAY.INTL(C3203,1,1,$A$2:$A$687)</f>
        <v>49228</v>
      </c>
    </row>
    <row r="3205" spans="3:3" x14ac:dyDescent="0.35">
      <c r="C3205" s="8">
        <f t="shared" si="62"/>
        <v>49229</v>
      </c>
    </row>
    <row r="3206" spans="3:3" x14ac:dyDescent="0.35">
      <c r="C3206" s="8">
        <f t="shared" si="62"/>
        <v>49230</v>
      </c>
    </row>
    <row r="3207" spans="3:3" x14ac:dyDescent="0.35">
      <c r="C3207" s="8">
        <f t="shared" si="62"/>
        <v>49233</v>
      </c>
    </row>
    <row r="3208" spans="3:3" x14ac:dyDescent="0.35">
      <c r="C3208" s="8">
        <f t="shared" si="62"/>
        <v>49234</v>
      </c>
    </row>
    <row r="3209" spans="3:3" x14ac:dyDescent="0.35">
      <c r="C3209" s="8">
        <f t="shared" si="62"/>
        <v>49235</v>
      </c>
    </row>
    <row r="3210" spans="3:3" x14ac:dyDescent="0.35">
      <c r="C3210" s="8">
        <f t="shared" si="62"/>
        <v>49236</v>
      </c>
    </row>
    <row r="3211" spans="3:3" x14ac:dyDescent="0.35">
      <c r="C3211" s="8">
        <f t="shared" si="62"/>
        <v>49237</v>
      </c>
    </row>
    <row r="3212" spans="3:3" x14ac:dyDescent="0.35">
      <c r="C3212" s="8">
        <f t="shared" si="62"/>
        <v>49240</v>
      </c>
    </row>
    <row r="3213" spans="3:3" x14ac:dyDescent="0.35">
      <c r="C3213" s="8">
        <f t="shared" si="62"/>
        <v>49241</v>
      </c>
    </row>
    <row r="3214" spans="3:3" x14ac:dyDescent="0.35">
      <c r="C3214" s="8">
        <f t="shared" si="62"/>
        <v>49242</v>
      </c>
    </row>
    <row r="3215" spans="3:3" x14ac:dyDescent="0.35">
      <c r="C3215" s="8">
        <f t="shared" si="62"/>
        <v>49243</v>
      </c>
    </row>
    <row r="3216" spans="3:3" x14ac:dyDescent="0.35">
      <c r="C3216" s="8">
        <f t="shared" si="62"/>
        <v>49244</v>
      </c>
    </row>
    <row r="3217" spans="3:3" x14ac:dyDescent="0.35">
      <c r="C3217" s="8">
        <f t="shared" si="62"/>
        <v>49247</v>
      </c>
    </row>
    <row r="3218" spans="3:3" x14ac:dyDescent="0.35">
      <c r="C3218" s="8">
        <f t="shared" si="62"/>
        <v>49248</v>
      </c>
    </row>
    <row r="3219" spans="3:3" x14ac:dyDescent="0.35">
      <c r="C3219" s="8">
        <f t="shared" si="62"/>
        <v>49249</v>
      </c>
    </row>
    <row r="3220" spans="3:3" x14ac:dyDescent="0.35">
      <c r="C3220" s="8">
        <f t="shared" si="62"/>
        <v>49250</v>
      </c>
    </row>
    <row r="3221" spans="3:3" x14ac:dyDescent="0.35">
      <c r="C3221" s="8">
        <f t="shared" si="62"/>
        <v>49251</v>
      </c>
    </row>
    <row r="3222" spans="3:3" x14ac:dyDescent="0.35">
      <c r="C3222" s="8">
        <f t="shared" si="62"/>
        <v>49254</v>
      </c>
    </row>
    <row r="3223" spans="3:3" x14ac:dyDescent="0.35">
      <c r="C3223" s="8">
        <f t="shared" si="62"/>
        <v>49255</v>
      </c>
    </row>
    <row r="3224" spans="3:3" x14ac:dyDescent="0.35">
      <c r="C3224" s="8">
        <f t="shared" si="62"/>
        <v>49256</v>
      </c>
    </row>
    <row r="3225" spans="3:3" x14ac:dyDescent="0.35">
      <c r="C3225" s="8">
        <f t="shared" si="62"/>
        <v>49257</v>
      </c>
    </row>
    <row r="3226" spans="3:3" x14ac:dyDescent="0.35">
      <c r="C3226" s="8">
        <f t="shared" si="62"/>
        <v>49258</v>
      </c>
    </row>
    <row r="3227" spans="3:3" x14ac:dyDescent="0.35">
      <c r="C3227" s="8">
        <f t="shared" si="62"/>
        <v>49261</v>
      </c>
    </row>
    <row r="3228" spans="3:3" x14ac:dyDescent="0.35">
      <c r="C3228" s="8">
        <f t="shared" si="62"/>
        <v>49262</v>
      </c>
    </row>
    <row r="3229" spans="3:3" x14ac:dyDescent="0.35">
      <c r="C3229" s="8">
        <f t="shared" si="62"/>
        <v>49263</v>
      </c>
    </row>
    <row r="3230" spans="3:3" x14ac:dyDescent="0.35">
      <c r="C3230" s="8">
        <f t="shared" si="62"/>
        <v>49264</v>
      </c>
    </row>
    <row r="3231" spans="3:3" x14ac:dyDescent="0.35">
      <c r="C3231" s="8">
        <f t="shared" si="62"/>
        <v>49265</v>
      </c>
    </row>
    <row r="3232" spans="3:3" x14ac:dyDescent="0.35">
      <c r="C3232" s="8">
        <f t="shared" si="62"/>
        <v>49268</v>
      </c>
    </row>
    <row r="3233" spans="3:3" x14ac:dyDescent="0.35">
      <c r="C3233" s="8">
        <f t="shared" si="62"/>
        <v>49269</v>
      </c>
    </row>
    <row r="3234" spans="3:3" x14ac:dyDescent="0.35">
      <c r="C3234" s="8">
        <f t="shared" si="62"/>
        <v>49270</v>
      </c>
    </row>
    <row r="3235" spans="3:3" x14ac:dyDescent="0.35">
      <c r="C3235" s="8">
        <f t="shared" si="62"/>
        <v>49271</v>
      </c>
    </row>
    <row r="3236" spans="3:3" x14ac:dyDescent="0.35">
      <c r="C3236" s="8">
        <f t="shared" si="62"/>
        <v>49272</v>
      </c>
    </row>
    <row r="3237" spans="3:3" x14ac:dyDescent="0.35">
      <c r="C3237" s="8">
        <f t="shared" si="62"/>
        <v>49275</v>
      </c>
    </row>
    <row r="3238" spans="3:3" x14ac:dyDescent="0.35">
      <c r="C3238" s="8">
        <f t="shared" si="62"/>
        <v>49276</v>
      </c>
    </row>
    <row r="3239" spans="3:3" x14ac:dyDescent="0.35">
      <c r="C3239" s="8">
        <f t="shared" si="62"/>
        <v>49277</v>
      </c>
    </row>
    <row r="3240" spans="3:3" x14ac:dyDescent="0.35">
      <c r="C3240" s="8">
        <f t="shared" si="62"/>
        <v>49278</v>
      </c>
    </row>
    <row r="3241" spans="3:3" x14ac:dyDescent="0.35">
      <c r="C3241" s="8">
        <f t="shared" si="62"/>
        <v>49279</v>
      </c>
    </row>
    <row r="3242" spans="3:3" x14ac:dyDescent="0.35">
      <c r="C3242" s="8">
        <f t="shared" si="62"/>
        <v>49282</v>
      </c>
    </row>
    <row r="3243" spans="3:3" x14ac:dyDescent="0.35">
      <c r="C3243" s="8">
        <f t="shared" si="62"/>
        <v>49283</v>
      </c>
    </row>
    <row r="3244" spans="3:3" x14ac:dyDescent="0.35">
      <c r="C3244" s="8">
        <f t="shared" si="62"/>
        <v>49284</v>
      </c>
    </row>
    <row r="3245" spans="3:3" x14ac:dyDescent="0.35">
      <c r="C3245" s="8">
        <f t="shared" si="62"/>
        <v>49285</v>
      </c>
    </row>
    <row r="3246" spans="3:3" x14ac:dyDescent="0.35">
      <c r="C3246" s="8">
        <f t="shared" si="62"/>
        <v>49286</v>
      </c>
    </row>
    <row r="3247" spans="3:3" x14ac:dyDescent="0.35">
      <c r="C3247" s="8">
        <f t="shared" si="62"/>
        <v>49289</v>
      </c>
    </row>
    <row r="3248" spans="3:3" x14ac:dyDescent="0.35">
      <c r="C3248" s="8">
        <f t="shared" si="62"/>
        <v>49290</v>
      </c>
    </row>
    <row r="3249" spans="3:3" x14ac:dyDescent="0.35">
      <c r="C3249" s="8">
        <f t="shared" si="62"/>
        <v>49291</v>
      </c>
    </row>
    <row r="3250" spans="3:3" x14ac:dyDescent="0.35">
      <c r="C3250" s="8">
        <f t="shared" si="62"/>
        <v>49292</v>
      </c>
    </row>
    <row r="3251" spans="3:3" x14ac:dyDescent="0.35">
      <c r="C3251" s="8">
        <f t="shared" si="62"/>
        <v>49293</v>
      </c>
    </row>
    <row r="3252" spans="3:3" x14ac:dyDescent="0.35">
      <c r="C3252" s="8">
        <f t="shared" si="62"/>
        <v>49296</v>
      </c>
    </row>
    <row r="3253" spans="3:3" x14ac:dyDescent="0.35">
      <c r="C3253" s="8">
        <f t="shared" si="62"/>
        <v>49297</v>
      </c>
    </row>
    <row r="3254" spans="3:3" x14ac:dyDescent="0.35">
      <c r="C3254" s="8">
        <f t="shared" si="62"/>
        <v>49298</v>
      </c>
    </row>
    <row r="3255" spans="3:3" x14ac:dyDescent="0.35">
      <c r="C3255" s="8">
        <f t="shared" si="62"/>
        <v>49299</v>
      </c>
    </row>
    <row r="3256" spans="3:3" x14ac:dyDescent="0.35">
      <c r="C3256" s="8">
        <f t="shared" si="62"/>
        <v>49300</v>
      </c>
    </row>
    <row r="3257" spans="3:3" x14ac:dyDescent="0.35">
      <c r="C3257" s="8">
        <f t="shared" si="62"/>
        <v>49303</v>
      </c>
    </row>
    <row r="3258" spans="3:3" x14ac:dyDescent="0.35">
      <c r="C3258" s="8">
        <f t="shared" si="62"/>
        <v>49304</v>
      </c>
    </row>
    <row r="3259" spans="3:3" x14ac:dyDescent="0.35">
      <c r="C3259" s="8">
        <f t="shared" si="62"/>
        <v>49305</v>
      </c>
    </row>
    <row r="3260" spans="3:3" x14ac:dyDescent="0.35">
      <c r="C3260" s="8">
        <f t="shared" si="62"/>
        <v>49306</v>
      </c>
    </row>
    <row r="3261" spans="3:3" x14ac:dyDescent="0.35">
      <c r="C3261" s="8">
        <f t="shared" si="62"/>
        <v>49307</v>
      </c>
    </row>
    <row r="3262" spans="3:3" x14ac:dyDescent="0.35">
      <c r="C3262" s="8">
        <f t="shared" si="62"/>
        <v>49318</v>
      </c>
    </row>
    <row r="3263" spans="3:3" x14ac:dyDescent="0.35">
      <c r="C3263" s="8">
        <f t="shared" si="62"/>
        <v>49319</v>
      </c>
    </row>
    <row r="3264" spans="3:3" x14ac:dyDescent="0.35">
      <c r="C3264" s="8">
        <f t="shared" si="62"/>
        <v>49320</v>
      </c>
    </row>
    <row r="3265" spans="3:3" x14ac:dyDescent="0.35">
      <c r="C3265" s="8">
        <f t="shared" si="62"/>
        <v>49321</v>
      </c>
    </row>
    <row r="3266" spans="3:3" x14ac:dyDescent="0.35">
      <c r="C3266" s="8">
        <f t="shared" si="62"/>
        <v>49324</v>
      </c>
    </row>
    <row r="3267" spans="3:3" x14ac:dyDescent="0.35">
      <c r="C3267" s="8">
        <f t="shared" si="62"/>
        <v>49325</v>
      </c>
    </row>
    <row r="3268" spans="3:3" x14ac:dyDescent="0.35">
      <c r="C3268" s="8">
        <f t="shared" ref="C3268:C3331" si="63">WORKDAY.INTL(C3267,1,1,$A$2:$A$687)</f>
        <v>49326</v>
      </c>
    </row>
    <row r="3269" spans="3:3" x14ac:dyDescent="0.35">
      <c r="C3269" s="8">
        <f t="shared" si="63"/>
        <v>49327</v>
      </c>
    </row>
    <row r="3270" spans="3:3" x14ac:dyDescent="0.35">
      <c r="C3270" s="8">
        <f t="shared" si="63"/>
        <v>49328</v>
      </c>
    </row>
    <row r="3271" spans="3:3" x14ac:dyDescent="0.35">
      <c r="C3271" s="8">
        <f t="shared" si="63"/>
        <v>49331</v>
      </c>
    </row>
    <row r="3272" spans="3:3" x14ac:dyDescent="0.35">
      <c r="C3272" s="8">
        <f t="shared" si="63"/>
        <v>49332</v>
      </c>
    </row>
    <row r="3273" spans="3:3" x14ac:dyDescent="0.35">
      <c r="C3273" s="8">
        <f t="shared" si="63"/>
        <v>49333</v>
      </c>
    </row>
    <row r="3274" spans="3:3" x14ac:dyDescent="0.35">
      <c r="C3274" s="8">
        <f t="shared" si="63"/>
        <v>49334</v>
      </c>
    </row>
    <row r="3275" spans="3:3" x14ac:dyDescent="0.35">
      <c r="C3275" s="8">
        <f t="shared" si="63"/>
        <v>49335</v>
      </c>
    </row>
    <row r="3276" spans="3:3" x14ac:dyDescent="0.35">
      <c r="C3276" s="8">
        <f t="shared" si="63"/>
        <v>49338</v>
      </c>
    </row>
    <row r="3277" spans="3:3" x14ac:dyDescent="0.35">
      <c r="C3277" s="8">
        <f t="shared" si="63"/>
        <v>49339</v>
      </c>
    </row>
    <row r="3278" spans="3:3" x14ac:dyDescent="0.35">
      <c r="C3278" s="8">
        <f t="shared" si="63"/>
        <v>49340</v>
      </c>
    </row>
    <row r="3279" spans="3:3" x14ac:dyDescent="0.35">
      <c r="C3279" s="8">
        <f t="shared" si="63"/>
        <v>49341</v>
      </c>
    </row>
    <row r="3280" spans="3:3" x14ac:dyDescent="0.35">
      <c r="C3280" s="8">
        <f t="shared" si="63"/>
        <v>49342</v>
      </c>
    </row>
    <row r="3281" spans="3:3" x14ac:dyDescent="0.35">
      <c r="C3281" s="8">
        <f t="shared" si="63"/>
        <v>49345</v>
      </c>
    </row>
    <row r="3282" spans="3:3" x14ac:dyDescent="0.35">
      <c r="C3282" s="8">
        <f t="shared" si="63"/>
        <v>49346</v>
      </c>
    </row>
    <row r="3283" spans="3:3" x14ac:dyDescent="0.35">
      <c r="C3283" s="8">
        <f t="shared" si="63"/>
        <v>49347</v>
      </c>
    </row>
    <row r="3284" spans="3:3" x14ac:dyDescent="0.35">
      <c r="C3284" s="8">
        <f t="shared" si="63"/>
        <v>49348</v>
      </c>
    </row>
    <row r="3285" spans="3:3" x14ac:dyDescent="0.35">
      <c r="C3285" s="8">
        <f t="shared" si="63"/>
        <v>49349</v>
      </c>
    </row>
    <row r="3286" spans="3:3" x14ac:dyDescent="0.35">
      <c r="C3286" s="8">
        <f t="shared" si="63"/>
        <v>49352</v>
      </c>
    </row>
    <row r="3287" spans="3:3" x14ac:dyDescent="0.35">
      <c r="C3287" s="8">
        <f t="shared" si="63"/>
        <v>49353</v>
      </c>
    </row>
    <row r="3288" spans="3:3" x14ac:dyDescent="0.35">
      <c r="C3288" s="8">
        <f t="shared" si="63"/>
        <v>49354</v>
      </c>
    </row>
    <row r="3289" spans="3:3" x14ac:dyDescent="0.35">
      <c r="C3289" s="8">
        <f t="shared" si="63"/>
        <v>49355</v>
      </c>
    </row>
    <row r="3290" spans="3:3" x14ac:dyDescent="0.35">
      <c r="C3290" s="8">
        <f t="shared" si="63"/>
        <v>49356</v>
      </c>
    </row>
    <row r="3291" spans="3:3" x14ac:dyDescent="0.35">
      <c r="C3291" s="8">
        <f t="shared" si="63"/>
        <v>49359</v>
      </c>
    </row>
    <row r="3292" spans="3:3" x14ac:dyDescent="0.35">
      <c r="C3292" s="8">
        <f t="shared" si="63"/>
        <v>49360</v>
      </c>
    </row>
    <row r="3293" spans="3:3" x14ac:dyDescent="0.35">
      <c r="C3293" s="8">
        <f t="shared" si="63"/>
        <v>49361</v>
      </c>
    </row>
    <row r="3294" spans="3:3" x14ac:dyDescent="0.35">
      <c r="C3294" s="8">
        <f t="shared" si="63"/>
        <v>49362</v>
      </c>
    </row>
    <row r="3295" spans="3:3" x14ac:dyDescent="0.35">
      <c r="C3295" s="8">
        <f t="shared" si="63"/>
        <v>49366</v>
      </c>
    </row>
    <row r="3296" spans="3:3" x14ac:dyDescent="0.35">
      <c r="C3296" s="8">
        <f t="shared" si="63"/>
        <v>49367</v>
      </c>
    </row>
    <row r="3297" spans="3:3" x14ac:dyDescent="0.35">
      <c r="C3297" s="8">
        <f t="shared" si="63"/>
        <v>49368</v>
      </c>
    </row>
    <row r="3298" spans="3:3" x14ac:dyDescent="0.35">
      <c r="C3298" s="8">
        <f t="shared" si="63"/>
        <v>49369</v>
      </c>
    </row>
    <row r="3299" spans="3:3" x14ac:dyDescent="0.35">
      <c r="C3299" s="8">
        <f t="shared" si="63"/>
        <v>49370</v>
      </c>
    </row>
    <row r="3300" spans="3:3" x14ac:dyDescent="0.35">
      <c r="C3300" s="8">
        <f t="shared" si="63"/>
        <v>49373</v>
      </c>
    </row>
    <row r="3301" spans="3:3" x14ac:dyDescent="0.35">
      <c r="C3301" s="8">
        <f t="shared" si="63"/>
        <v>49374</v>
      </c>
    </row>
    <row r="3302" spans="3:3" x14ac:dyDescent="0.35">
      <c r="C3302" s="8">
        <f t="shared" si="63"/>
        <v>49375</v>
      </c>
    </row>
    <row r="3303" spans="3:3" x14ac:dyDescent="0.35">
      <c r="C3303" s="8">
        <f t="shared" si="63"/>
        <v>49377</v>
      </c>
    </row>
    <row r="3304" spans="3:3" x14ac:dyDescent="0.35">
      <c r="C3304" s="8">
        <f t="shared" si="63"/>
        <v>49380</v>
      </c>
    </row>
    <row r="3305" spans="3:3" x14ac:dyDescent="0.35">
      <c r="C3305" s="8">
        <f t="shared" si="63"/>
        <v>49381</v>
      </c>
    </row>
    <row r="3306" spans="3:3" x14ac:dyDescent="0.35">
      <c r="C3306" s="8">
        <f t="shared" si="63"/>
        <v>49382</v>
      </c>
    </row>
    <row r="3307" spans="3:3" x14ac:dyDescent="0.35">
      <c r="C3307" s="8">
        <f t="shared" si="63"/>
        <v>49383</v>
      </c>
    </row>
    <row r="3308" spans="3:3" x14ac:dyDescent="0.35">
      <c r="C3308" s="8">
        <f t="shared" si="63"/>
        <v>49384</v>
      </c>
    </row>
    <row r="3309" spans="3:3" x14ac:dyDescent="0.35">
      <c r="C3309" s="8">
        <f t="shared" si="63"/>
        <v>49387</v>
      </c>
    </row>
    <row r="3310" spans="3:3" x14ac:dyDescent="0.35">
      <c r="C3310" s="8">
        <f t="shared" si="63"/>
        <v>49388</v>
      </c>
    </row>
    <row r="3311" spans="3:3" x14ac:dyDescent="0.35">
      <c r="C3311" s="8">
        <f t="shared" si="63"/>
        <v>49389</v>
      </c>
    </row>
    <row r="3312" spans="3:3" x14ac:dyDescent="0.35">
      <c r="C3312" s="8">
        <f t="shared" si="63"/>
        <v>49390</v>
      </c>
    </row>
    <row r="3313" spans="3:3" x14ac:dyDescent="0.35">
      <c r="C3313" s="8">
        <f t="shared" si="63"/>
        <v>49391</v>
      </c>
    </row>
    <row r="3314" spans="3:3" x14ac:dyDescent="0.35">
      <c r="C3314" s="8">
        <f t="shared" si="63"/>
        <v>49394</v>
      </c>
    </row>
    <row r="3315" spans="3:3" x14ac:dyDescent="0.35">
      <c r="C3315" s="8">
        <f t="shared" si="63"/>
        <v>49395</v>
      </c>
    </row>
    <row r="3316" spans="3:3" x14ac:dyDescent="0.35">
      <c r="C3316" s="8">
        <f t="shared" si="63"/>
        <v>49396</v>
      </c>
    </row>
    <row r="3317" spans="3:3" x14ac:dyDescent="0.35">
      <c r="C3317" s="8">
        <f t="shared" si="63"/>
        <v>49397</v>
      </c>
    </row>
    <row r="3318" spans="3:3" x14ac:dyDescent="0.35">
      <c r="C3318" s="8">
        <f t="shared" si="63"/>
        <v>49398</v>
      </c>
    </row>
    <row r="3319" spans="3:3" x14ac:dyDescent="0.35">
      <c r="C3319" s="8">
        <f t="shared" si="63"/>
        <v>49401</v>
      </c>
    </row>
    <row r="3320" spans="3:3" x14ac:dyDescent="0.35">
      <c r="C3320" s="8">
        <f t="shared" si="63"/>
        <v>49402</v>
      </c>
    </row>
    <row r="3321" spans="3:3" x14ac:dyDescent="0.35">
      <c r="C3321" s="8">
        <f t="shared" si="63"/>
        <v>49403</v>
      </c>
    </row>
    <row r="3322" spans="3:3" x14ac:dyDescent="0.35">
      <c r="C3322" s="8">
        <f t="shared" si="63"/>
        <v>49404</v>
      </c>
    </row>
    <row r="3323" spans="3:3" x14ac:dyDescent="0.35">
      <c r="C3323" s="8">
        <f t="shared" si="63"/>
        <v>49405</v>
      </c>
    </row>
    <row r="3324" spans="3:3" x14ac:dyDescent="0.35">
      <c r="C3324" s="8">
        <f t="shared" si="63"/>
        <v>49408</v>
      </c>
    </row>
    <row r="3325" spans="3:3" x14ac:dyDescent="0.35">
      <c r="C3325" s="8">
        <f t="shared" si="63"/>
        <v>49409</v>
      </c>
    </row>
    <row r="3326" spans="3:3" x14ac:dyDescent="0.35">
      <c r="C3326" s="8">
        <f t="shared" si="63"/>
        <v>49410</v>
      </c>
    </row>
    <row r="3327" spans="3:3" x14ac:dyDescent="0.35">
      <c r="C3327" s="8">
        <f t="shared" si="63"/>
        <v>49411</v>
      </c>
    </row>
    <row r="3328" spans="3:3" x14ac:dyDescent="0.35">
      <c r="C3328" s="8">
        <f t="shared" si="63"/>
        <v>49412</v>
      </c>
    </row>
    <row r="3329" spans="3:3" x14ac:dyDescent="0.35">
      <c r="C3329" s="8">
        <f t="shared" si="63"/>
        <v>49415</v>
      </c>
    </row>
    <row r="3330" spans="3:3" x14ac:dyDescent="0.35">
      <c r="C3330" s="8">
        <f t="shared" si="63"/>
        <v>49416</v>
      </c>
    </row>
    <row r="3331" spans="3:3" x14ac:dyDescent="0.35">
      <c r="C3331" s="8">
        <f t="shared" si="63"/>
        <v>49417</v>
      </c>
    </row>
    <row r="3332" spans="3:3" x14ac:dyDescent="0.35">
      <c r="C3332" s="8">
        <f t="shared" ref="C3332:C3395" si="64">WORKDAY.INTL(C3331,1,1,$A$2:$A$687)</f>
        <v>49418</v>
      </c>
    </row>
    <row r="3333" spans="3:3" x14ac:dyDescent="0.35">
      <c r="C3333" s="8">
        <f t="shared" si="64"/>
        <v>49419</v>
      </c>
    </row>
    <row r="3334" spans="3:3" x14ac:dyDescent="0.35">
      <c r="C3334" s="8">
        <f t="shared" si="64"/>
        <v>49422</v>
      </c>
    </row>
    <row r="3335" spans="3:3" x14ac:dyDescent="0.35">
      <c r="C3335" s="8">
        <f t="shared" si="64"/>
        <v>49423</v>
      </c>
    </row>
    <row r="3336" spans="3:3" x14ac:dyDescent="0.35">
      <c r="C3336" s="8">
        <f t="shared" si="64"/>
        <v>49424</v>
      </c>
    </row>
    <row r="3337" spans="3:3" x14ac:dyDescent="0.35">
      <c r="C3337" s="8">
        <f t="shared" si="64"/>
        <v>49425</v>
      </c>
    </row>
    <row r="3338" spans="3:3" x14ac:dyDescent="0.35">
      <c r="C3338" s="8">
        <f t="shared" si="64"/>
        <v>49426</v>
      </c>
    </row>
    <row r="3339" spans="3:3" x14ac:dyDescent="0.35">
      <c r="C3339" s="8">
        <f t="shared" si="64"/>
        <v>49429</v>
      </c>
    </row>
    <row r="3340" spans="3:3" x14ac:dyDescent="0.35">
      <c r="C3340" s="8">
        <f t="shared" si="64"/>
        <v>49431</v>
      </c>
    </row>
    <row r="3341" spans="3:3" x14ac:dyDescent="0.35">
      <c r="C3341" s="8">
        <f t="shared" si="64"/>
        <v>49432</v>
      </c>
    </row>
    <row r="3342" spans="3:3" x14ac:dyDescent="0.35">
      <c r="C3342" s="8">
        <f t="shared" si="64"/>
        <v>49433</v>
      </c>
    </row>
    <row r="3343" spans="3:3" x14ac:dyDescent="0.35">
      <c r="C3343" s="8">
        <f t="shared" si="64"/>
        <v>49436</v>
      </c>
    </row>
    <row r="3344" spans="3:3" x14ac:dyDescent="0.35">
      <c r="C3344" s="8">
        <f t="shared" si="64"/>
        <v>49437</v>
      </c>
    </row>
    <row r="3345" spans="3:3" x14ac:dyDescent="0.35">
      <c r="C3345" s="8">
        <f t="shared" si="64"/>
        <v>49439</v>
      </c>
    </row>
    <row r="3346" spans="3:3" x14ac:dyDescent="0.35">
      <c r="C3346" s="8">
        <f t="shared" si="64"/>
        <v>49440</v>
      </c>
    </row>
    <row r="3347" spans="3:3" x14ac:dyDescent="0.35">
      <c r="C3347" s="8">
        <f t="shared" si="64"/>
        <v>49443</v>
      </c>
    </row>
    <row r="3348" spans="3:3" x14ac:dyDescent="0.35">
      <c r="C3348" s="8">
        <f t="shared" si="64"/>
        <v>49444</v>
      </c>
    </row>
    <row r="3349" spans="3:3" x14ac:dyDescent="0.35">
      <c r="C3349" s="8">
        <f t="shared" si="64"/>
        <v>49445</v>
      </c>
    </row>
    <row r="3350" spans="3:3" x14ac:dyDescent="0.35">
      <c r="C3350" s="8">
        <f t="shared" si="64"/>
        <v>49446</v>
      </c>
    </row>
    <row r="3351" spans="3:3" x14ac:dyDescent="0.35">
      <c r="C3351" s="8">
        <f t="shared" si="64"/>
        <v>49447</v>
      </c>
    </row>
    <row r="3352" spans="3:3" x14ac:dyDescent="0.35">
      <c r="C3352" s="8">
        <f t="shared" si="64"/>
        <v>49450</v>
      </c>
    </row>
    <row r="3353" spans="3:3" x14ac:dyDescent="0.35">
      <c r="C3353" s="8">
        <f t="shared" si="64"/>
        <v>49451</v>
      </c>
    </row>
    <row r="3354" spans="3:3" x14ac:dyDescent="0.35">
      <c r="C3354" s="8">
        <f t="shared" si="64"/>
        <v>49452</v>
      </c>
    </row>
    <row r="3355" spans="3:3" x14ac:dyDescent="0.35">
      <c r="C3355" s="8">
        <f t="shared" si="64"/>
        <v>49453</v>
      </c>
    </row>
    <row r="3356" spans="3:3" x14ac:dyDescent="0.35">
      <c r="C3356" s="8">
        <f t="shared" si="64"/>
        <v>49454</v>
      </c>
    </row>
    <row r="3357" spans="3:3" x14ac:dyDescent="0.35">
      <c r="C3357" s="8">
        <f t="shared" si="64"/>
        <v>49457</v>
      </c>
    </row>
    <row r="3358" spans="3:3" x14ac:dyDescent="0.35">
      <c r="C3358" s="8">
        <f t="shared" si="64"/>
        <v>49458</v>
      </c>
    </row>
    <row r="3359" spans="3:3" x14ac:dyDescent="0.35">
      <c r="C3359" s="8">
        <f t="shared" si="64"/>
        <v>49459</v>
      </c>
    </row>
    <row r="3360" spans="3:3" x14ac:dyDescent="0.35">
      <c r="C3360" s="8">
        <f t="shared" si="64"/>
        <v>49460</v>
      </c>
    </row>
    <row r="3361" spans="3:3" x14ac:dyDescent="0.35">
      <c r="C3361" s="8">
        <f t="shared" si="64"/>
        <v>49461</v>
      </c>
    </row>
    <row r="3362" spans="3:3" x14ac:dyDescent="0.35">
      <c r="C3362" s="8">
        <f t="shared" si="64"/>
        <v>49464</v>
      </c>
    </row>
    <row r="3363" spans="3:3" x14ac:dyDescent="0.35">
      <c r="C3363" s="8">
        <f t="shared" si="64"/>
        <v>49465</v>
      </c>
    </row>
    <row r="3364" spans="3:3" x14ac:dyDescent="0.35">
      <c r="C3364" s="8">
        <f t="shared" si="64"/>
        <v>49466</v>
      </c>
    </row>
    <row r="3365" spans="3:3" x14ac:dyDescent="0.35">
      <c r="C3365" s="8">
        <f t="shared" si="64"/>
        <v>49467</v>
      </c>
    </row>
    <row r="3366" spans="3:3" x14ac:dyDescent="0.35">
      <c r="C3366" s="8">
        <f t="shared" si="64"/>
        <v>49468</v>
      </c>
    </row>
    <row r="3367" spans="3:3" x14ac:dyDescent="0.35">
      <c r="C3367" s="8">
        <f t="shared" si="64"/>
        <v>49471</v>
      </c>
    </row>
    <row r="3368" spans="3:3" x14ac:dyDescent="0.35">
      <c r="C3368" s="8">
        <f t="shared" si="64"/>
        <v>49473</v>
      </c>
    </row>
    <row r="3369" spans="3:3" x14ac:dyDescent="0.35">
      <c r="C3369" s="8">
        <f t="shared" si="64"/>
        <v>49474</v>
      </c>
    </row>
    <row r="3370" spans="3:3" x14ac:dyDescent="0.35">
      <c r="C3370" s="8">
        <f t="shared" si="64"/>
        <v>49475</v>
      </c>
    </row>
    <row r="3371" spans="3:3" x14ac:dyDescent="0.35">
      <c r="C3371" s="8">
        <f t="shared" si="64"/>
        <v>49478</v>
      </c>
    </row>
    <row r="3372" spans="3:3" x14ac:dyDescent="0.35">
      <c r="C3372" s="8">
        <f t="shared" si="64"/>
        <v>49479</v>
      </c>
    </row>
    <row r="3373" spans="3:3" x14ac:dyDescent="0.35">
      <c r="C3373" s="8">
        <f t="shared" si="64"/>
        <v>49480</v>
      </c>
    </row>
    <row r="3374" spans="3:3" x14ac:dyDescent="0.35">
      <c r="C3374" s="8">
        <f t="shared" si="64"/>
        <v>49481</v>
      </c>
    </row>
    <row r="3375" spans="3:3" x14ac:dyDescent="0.35">
      <c r="C3375" s="8">
        <f t="shared" si="64"/>
        <v>49482</v>
      </c>
    </row>
    <row r="3376" spans="3:3" x14ac:dyDescent="0.35">
      <c r="C3376" s="8">
        <f t="shared" si="64"/>
        <v>49485</v>
      </c>
    </row>
    <row r="3377" spans="3:3" x14ac:dyDescent="0.35">
      <c r="C3377" s="8">
        <f t="shared" si="64"/>
        <v>49486</v>
      </c>
    </row>
    <row r="3378" spans="3:3" x14ac:dyDescent="0.35">
      <c r="C3378" s="8">
        <f t="shared" si="64"/>
        <v>49487</v>
      </c>
    </row>
    <row r="3379" spans="3:3" x14ac:dyDescent="0.35">
      <c r="C3379" s="8">
        <f t="shared" si="64"/>
        <v>49488</v>
      </c>
    </row>
    <row r="3380" spans="3:3" x14ac:dyDescent="0.35">
      <c r="C3380" s="8">
        <f t="shared" si="64"/>
        <v>49489</v>
      </c>
    </row>
    <row r="3381" spans="3:3" x14ac:dyDescent="0.35">
      <c r="C3381" s="8">
        <f t="shared" si="64"/>
        <v>49492</v>
      </c>
    </row>
    <row r="3382" spans="3:3" x14ac:dyDescent="0.35">
      <c r="C3382" s="8">
        <f t="shared" si="64"/>
        <v>49493</v>
      </c>
    </row>
    <row r="3383" spans="3:3" x14ac:dyDescent="0.35">
      <c r="C3383" s="8">
        <f t="shared" si="64"/>
        <v>49494</v>
      </c>
    </row>
    <row r="3384" spans="3:3" x14ac:dyDescent="0.35">
      <c r="C3384" s="8">
        <f t="shared" si="64"/>
        <v>49495</v>
      </c>
    </row>
    <row r="3385" spans="3:3" x14ac:dyDescent="0.35">
      <c r="C3385" s="8">
        <f t="shared" si="64"/>
        <v>49496</v>
      </c>
    </row>
    <row r="3386" spans="3:3" x14ac:dyDescent="0.35">
      <c r="C3386" s="8">
        <f t="shared" si="64"/>
        <v>49499</v>
      </c>
    </row>
    <row r="3387" spans="3:3" x14ac:dyDescent="0.35">
      <c r="C3387" s="8">
        <f t="shared" si="64"/>
        <v>49500</v>
      </c>
    </row>
    <row r="3388" spans="3:3" x14ac:dyDescent="0.35">
      <c r="C3388" s="8">
        <f t="shared" si="64"/>
        <v>49501</v>
      </c>
    </row>
    <row r="3389" spans="3:3" x14ac:dyDescent="0.35">
      <c r="C3389" s="8">
        <f t="shared" si="64"/>
        <v>49502</v>
      </c>
    </row>
    <row r="3390" spans="3:3" x14ac:dyDescent="0.35">
      <c r="C3390" s="8">
        <f t="shared" si="64"/>
        <v>49503</v>
      </c>
    </row>
    <row r="3391" spans="3:3" x14ac:dyDescent="0.35">
      <c r="C3391" s="8">
        <f t="shared" si="64"/>
        <v>49506</v>
      </c>
    </row>
    <row r="3392" spans="3:3" x14ac:dyDescent="0.35">
      <c r="C3392" s="8">
        <f t="shared" si="64"/>
        <v>49507</v>
      </c>
    </row>
    <row r="3393" spans="3:3" x14ac:dyDescent="0.35">
      <c r="C3393" s="8">
        <f t="shared" si="64"/>
        <v>49508</v>
      </c>
    </row>
    <row r="3394" spans="3:3" x14ac:dyDescent="0.35">
      <c r="C3394" s="8">
        <f t="shared" si="64"/>
        <v>49509</v>
      </c>
    </row>
    <row r="3395" spans="3:3" x14ac:dyDescent="0.35">
      <c r="C3395" s="8">
        <f t="shared" si="64"/>
        <v>49510</v>
      </c>
    </row>
    <row r="3396" spans="3:3" x14ac:dyDescent="0.35">
      <c r="C3396" s="8">
        <f t="shared" ref="C3396:C3459" si="65">WORKDAY.INTL(C3395,1,1,$A$2:$A$687)</f>
        <v>49513</v>
      </c>
    </row>
    <row r="3397" spans="3:3" x14ac:dyDescent="0.35">
      <c r="C3397" s="8">
        <f t="shared" si="65"/>
        <v>49514</v>
      </c>
    </row>
    <row r="3398" spans="3:3" x14ac:dyDescent="0.35">
      <c r="C3398" s="8">
        <f t="shared" si="65"/>
        <v>49515</v>
      </c>
    </row>
    <row r="3399" spans="3:3" x14ac:dyDescent="0.35">
      <c r="C3399" s="8">
        <f t="shared" si="65"/>
        <v>49516</v>
      </c>
    </row>
    <row r="3400" spans="3:3" x14ac:dyDescent="0.35">
      <c r="C3400" s="8">
        <f t="shared" si="65"/>
        <v>49517</v>
      </c>
    </row>
    <row r="3401" spans="3:3" x14ac:dyDescent="0.35">
      <c r="C3401" s="8">
        <f t="shared" si="65"/>
        <v>49520</v>
      </c>
    </row>
    <row r="3402" spans="3:3" x14ac:dyDescent="0.35">
      <c r="C3402" s="8">
        <f t="shared" si="65"/>
        <v>49521</v>
      </c>
    </row>
    <row r="3403" spans="3:3" x14ac:dyDescent="0.35">
      <c r="C3403" s="8">
        <f t="shared" si="65"/>
        <v>49522</v>
      </c>
    </row>
    <row r="3404" spans="3:3" x14ac:dyDescent="0.35">
      <c r="C3404" s="8">
        <f t="shared" si="65"/>
        <v>49523</v>
      </c>
    </row>
    <row r="3405" spans="3:3" x14ac:dyDescent="0.35">
      <c r="C3405" s="8">
        <f t="shared" si="65"/>
        <v>49524</v>
      </c>
    </row>
    <row r="3406" spans="3:3" x14ac:dyDescent="0.35">
      <c r="C3406" s="8">
        <f t="shared" si="65"/>
        <v>49527</v>
      </c>
    </row>
    <row r="3407" spans="3:3" x14ac:dyDescent="0.35">
      <c r="C3407" s="8">
        <f t="shared" si="65"/>
        <v>49528</v>
      </c>
    </row>
    <row r="3408" spans="3:3" x14ac:dyDescent="0.35">
      <c r="C3408" s="8">
        <f t="shared" si="65"/>
        <v>49529</v>
      </c>
    </row>
    <row r="3409" spans="3:3" x14ac:dyDescent="0.35">
      <c r="C3409" s="8">
        <f t="shared" si="65"/>
        <v>49530</v>
      </c>
    </row>
    <row r="3410" spans="3:3" x14ac:dyDescent="0.35">
      <c r="C3410" s="8">
        <f t="shared" si="65"/>
        <v>49531</v>
      </c>
    </row>
    <row r="3411" spans="3:3" x14ac:dyDescent="0.35">
      <c r="C3411" s="8">
        <f t="shared" si="65"/>
        <v>49534</v>
      </c>
    </row>
    <row r="3412" spans="3:3" x14ac:dyDescent="0.35">
      <c r="C3412" s="8">
        <f t="shared" si="65"/>
        <v>49535</v>
      </c>
    </row>
    <row r="3413" spans="3:3" x14ac:dyDescent="0.35">
      <c r="C3413" s="8">
        <f t="shared" si="65"/>
        <v>49536</v>
      </c>
    </row>
    <row r="3414" spans="3:3" x14ac:dyDescent="0.35">
      <c r="C3414" s="8">
        <f t="shared" si="65"/>
        <v>49537</v>
      </c>
    </row>
    <row r="3415" spans="3:3" x14ac:dyDescent="0.35">
      <c r="C3415" s="8">
        <f t="shared" si="65"/>
        <v>49538</v>
      </c>
    </row>
    <row r="3416" spans="3:3" x14ac:dyDescent="0.35">
      <c r="C3416" s="8">
        <f t="shared" si="65"/>
        <v>49541</v>
      </c>
    </row>
    <row r="3417" spans="3:3" x14ac:dyDescent="0.35">
      <c r="C3417" s="8">
        <f t="shared" si="65"/>
        <v>49542</v>
      </c>
    </row>
    <row r="3418" spans="3:3" x14ac:dyDescent="0.35">
      <c r="C3418" s="8">
        <f t="shared" si="65"/>
        <v>49543</v>
      </c>
    </row>
    <row r="3419" spans="3:3" x14ac:dyDescent="0.35">
      <c r="C3419" s="8">
        <f t="shared" si="65"/>
        <v>49544</v>
      </c>
    </row>
    <row r="3420" spans="3:3" x14ac:dyDescent="0.35">
      <c r="C3420" s="8">
        <f t="shared" si="65"/>
        <v>49545</v>
      </c>
    </row>
    <row r="3421" spans="3:3" x14ac:dyDescent="0.35">
      <c r="C3421" s="8">
        <f t="shared" si="65"/>
        <v>49548</v>
      </c>
    </row>
    <row r="3422" spans="3:3" x14ac:dyDescent="0.35">
      <c r="C3422" s="8">
        <f t="shared" si="65"/>
        <v>49549</v>
      </c>
    </row>
    <row r="3423" spans="3:3" x14ac:dyDescent="0.35">
      <c r="C3423" s="8">
        <f t="shared" si="65"/>
        <v>49550</v>
      </c>
    </row>
    <row r="3424" spans="3:3" x14ac:dyDescent="0.35">
      <c r="C3424" s="8">
        <f t="shared" si="65"/>
        <v>49551</v>
      </c>
    </row>
    <row r="3425" spans="3:3" x14ac:dyDescent="0.35">
      <c r="C3425" s="8">
        <f t="shared" si="65"/>
        <v>49552</v>
      </c>
    </row>
    <row r="3426" spans="3:3" x14ac:dyDescent="0.35">
      <c r="C3426" s="8">
        <f t="shared" si="65"/>
        <v>49555</v>
      </c>
    </row>
    <row r="3427" spans="3:3" x14ac:dyDescent="0.35">
      <c r="C3427" s="8">
        <f t="shared" si="65"/>
        <v>49556</v>
      </c>
    </row>
    <row r="3428" spans="3:3" x14ac:dyDescent="0.35">
      <c r="C3428" s="8">
        <f t="shared" si="65"/>
        <v>49557</v>
      </c>
    </row>
    <row r="3429" spans="3:3" x14ac:dyDescent="0.35">
      <c r="C3429" s="8">
        <f t="shared" si="65"/>
        <v>49558</v>
      </c>
    </row>
    <row r="3430" spans="3:3" x14ac:dyDescent="0.35">
      <c r="C3430" s="8">
        <f t="shared" si="65"/>
        <v>49559</v>
      </c>
    </row>
    <row r="3431" spans="3:3" x14ac:dyDescent="0.35">
      <c r="C3431" s="8">
        <f t="shared" si="65"/>
        <v>49562</v>
      </c>
    </row>
    <row r="3432" spans="3:3" x14ac:dyDescent="0.35">
      <c r="C3432" s="8">
        <f t="shared" si="65"/>
        <v>49563</v>
      </c>
    </row>
    <row r="3433" spans="3:3" x14ac:dyDescent="0.35">
      <c r="C3433" s="8">
        <f t="shared" si="65"/>
        <v>49564</v>
      </c>
    </row>
    <row r="3434" spans="3:3" x14ac:dyDescent="0.35">
      <c r="C3434" s="8">
        <f t="shared" si="65"/>
        <v>49565</v>
      </c>
    </row>
    <row r="3435" spans="3:3" x14ac:dyDescent="0.35">
      <c r="C3435" s="8">
        <f t="shared" si="65"/>
        <v>49566</v>
      </c>
    </row>
    <row r="3436" spans="3:3" x14ac:dyDescent="0.35">
      <c r="C3436" s="8">
        <f t="shared" si="65"/>
        <v>49569</v>
      </c>
    </row>
    <row r="3437" spans="3:3" x14ac:dyDescent="0.35">
      <c r="C3437" s="8">
        <f t="shared" si="65"/>
        <v>49570</v>
      </c>
    </row>
    <row r="3438" spans="3:3" x14ac:dyDescent="0.35">
      <c r="C3438" s="8">
        <f t="shared" si="65"/>
        <v>49571</v>
      </c>
    </row>
    <row r="3439" spans="3:3" x14ac:dyDescent="0.35">
      <c r="C3439" s="8">
        <f t="shared" si="65"/>
        <v>49572</v>
      </c>
    </row>
    <row r="3440" spans="3:3" x14ac:dyDescent="0.35">
      <c r="C3440" s="8">
        <f t="shared" si="65"/>
        <v>49573</v>
      </c>
    </row>
    <row r="3441" spans="3:3" x14ac:dyDescent="0.35">
      <c r="C3441" s="8">
        <f t="shared" si="65"/>
        <v>49576</v>
      </c>
    </row>
    <row r="3442" spans="3:3" x14ac:dyDescent="0.35">
      <c r="C3442" s="8">
        <f t="shared" si="65"/>
        <v>49577</v>
      </c>
    </row>
    <row r="3443" spans="3:3" x14ac:dyDescent="0.35">
      <c r="C3443" s="8">
        <f t="shared" si="65"/>
        <v>49578</v>
      </c>
    </row>
    <row r="3444" spans="3:3" x14ac:dyDescent="0.35">
      <c r="C3444" s="8">
        <f t="shared" si="65"/>
        <v>49579</v>
      </c>
    </row>
    <row r="3445" spans="3:3" x14ac:dyDescent="0.35">
      <c r="C3445" s="8">
        <f t="shared" si="65"/>
        <v>49580</v>
      </c>
    </row>
    <row r="3446" spans="3:3" x14ac:dyDescent="0.35">
      <c r="C3446" s="8">
        <f t="shared" si="65"/>
        <v>49583</v>
      </c>
    </row>
    <row r="3447" spans="3:3" x14ac:dyDescent="0.35">
      <c r="C3447" s="8">
        <f t="shared" si="65"/>
        <v>49584</v>
      </c>
    </row>
    <row r="3448" spans="3:3" x14ac:dyDescent="0.35">
      <c r="C3448" s="8">
        <f t="shared" si="65"/>
        <v>49585</v>
      </c>
    </row>
    <row r="3449" spans="3:3" x14ac:dyDescent="0.35">
      <c r="C3449" s="8">
        <f t="shared" si="65"/>
        <v>49586</v>
      </c>
    </row>
    <row r="3450" spans="3:3" x14ac:dyDescent="0.35">
      <c r="C3450" s="8">
        <f t="shared" si="65"/>
        <v>49587</v>
      </c>
    </row>
    <row r="3451" spans="3:3" x14ac:dyDescent="0.35">
      <c r="C3451" s="8">
        <f t="shared" si="65"/>
        <v>49590</v>
      </c>
    </row>
    <row r="3452" spans="3:3" x14ac:dyDescent="0.35">
      <c r="C3452" s="8">
        <f t="shared" si="65"/>
        <v>49591</v>
      </c>
    </row>
    <row r="3453" spans="3:3" x14ac:dyDescent="0.35">
      <c r="C3453" s="8">
        <f t="shared" si="65"/>
        <v>49592</v>
      </c>
    </row>
    <row r="3454" spans="3:3" x14ac:dyDescent="0.35">
      <c r="C3454" s="8">
        <f t="shared" si="65"/>
        <v>49593</v>
      </c>
    </row>
    <row r="3455" spans="3:3" x14ac:dyDescent="0.35">
      <c r="C3455" s="8">
        <f t="shared" si="65"/>
        <v>49594</v>
      </c>
    </row>
    <row r="3456" spans="3:3" x14ac:dyDescent="0.35">
      <c r="C3456" s="8">
        <f t="shared" si="65"/>
        <v>49597</v>
      </c>
    </row>
    <row r="3457" spans="3:3" x14ac:dyDescent="0.35">
      <c r="C3457" s="8">
        <f t="shared" si="65"/>
        <v>49598</v>
      </c>
    </row>
    <row r="3458" spans="3:3" x14ac:dyDescent="0.35">
      <c r="C3458" s="8">
        <f t="shared" si="65"/>
        <v>49599</v>
      </c>
    </row>
    <row r="3459" spans="3:3" x14ac:dyDescent="0.35">
      <c r="C3459" s="8">
        <f t="shared" si="65"/>
        <v>49600</v>
      </c>
    </row>
    <row r="3460" spans="3:3" x14ac:dyDescent="0.35">
      <c r="C3460" s="8">
        <f t="shared" ref="C3460:C3523" si="66">WORKDAY.INTL(C3459,1,1,$A$2:$A$687)</f>
        <v>49601</v>
      </c>
    </row>
    <row r="3461" spans="3:3" x14ac:dyDescent="0.35">
      <c r="C3461" s="8">
        <f t="shared" si="66"/>
        <v>49604</v>
      </c>
    </row>
    <row r="3462" spans="3:3" x14ac:dyDescent="0.35">
      <c r="C3462" s="8">
        <f t="shared" si="66"/>
        <v>49605</v>
      </c>
    </row>
    <row r="3463" spans="3:3" x14ac:dyDescent="0.35">
      <c r="C3463" s="8">
        <f t="shared" si="66"/>
        <v>49606</v>
      </c>
    </row>
    <row r="3464" spans="3:3" x14ac:dyDescent="0.35">
      <c r="C3464" s="8">
        <f t="shared" si="66"/>
        <v>49607</v>
      </c>
    </row>
    <row r="3465" spans="3:3" x14ac:dyDescent="0.35">
      <c r="C3465" s="8">
        <f t="shared" si="66"/>
        <v>49608</v>
      </c>
    </row>
    <row r="3466" spans="3:3" x14ac:dyDescent="0.35">
      <c r="C3466" s="8">
        <f t="shared" si="66"/>
        <v>49611</v>
      </c>
    </row>
    <row r="3467" spans="3:3" x14ac:dyDescent="0.35">
      <c r="C3467" s="8">
        <f t="shared" si="66"/>
        <v>49612</v>
      </c>
    </row>
    <row r="3468" spans="3:3" x14ac:dyDescent="0.35">
      <c r="C3468" s="8">
        <f t="shared" si="66"/>
        <v>49613</v>
      </c>
    </row>
    <row r="3469" spans="3:3" x14ac:dyDescent="0.35">
      <c r="C3469" s="8">
        <f t="shared" si="66"/>
        <v>49614</v>
      </c>
    </row>
    <row r="3470" spans="3:3" x14ac:dyDescent="0.35">
      <c r="C3470" s="8">
        <f t="shared" si="66"/>
        <v>49615</v>
      </c>
    </row>
    <row r="3471" spans="3:3" x14ac:dyDescent="0.35">
      <c r="C3471" s="8">
        <f t="shared" si="66"/>
        <v>49618</v>
      </c>
    </row>
    <row r="3472" spans="3:3" x14ac:dyDescent="0.35">
      <c r="C3472" s="8">
        <f t="shared" si="66"/>
        <v>49619</v>
      </c>
    </row>
    <row r="3473" spans="3:3" x14ac:dyDescent="0.35">
      <c r="C3473" s="8">
        <f t="shared" si="66"/>
        <v>49620</v>
      </c>
    </row>
    <row r="3474" spans="3:3" x14ac:dyDescent="0.35">
      <c r="C3474" s="8">
        <f t="shared" si="66"/>
        <v>49621</v>
      </c>
    </row>
    <row r="3475" spans="3:3" x14ac:dyDescent="0.35">
      <c r="C3475" s="8">
        <f t="shared" si="66"/>
        <v>49622</v>
      </c>
    </row>
    <row r="3476" spans="3:3" x14ac:dyDescent="0.35">
      <c r="C3476" s="8">
        <f t="shared" si="66"/>
        <v>49625</v>
      </c>
    </row>
    <row r="3477" spans="3:3" x14ac:dyDescent="0.35">
      <c r="C3477" s="8">
        <f t="shared" si="66"/>
        <v>49626</v>
      </c>
    </row>
    <row r="3478" spans="3:3" x14ac:dyDescent="0.35">
      <c r="C3478" s="8">
        <f t="shared" si="66"/>
        <v>49627</v>
      </c>
    </row>
    <row r="3479" spans="3:3" x14ac:dyDescent="0.35">
      <c r="C3479" s="8">
        <f t="shared" si="66"/>
        <v>49628</v>
      </c>
    </row>
    <row r="3480" spans="3:3" x14ac:dyDescent="0.35">
      <c r="C3480" s="8">
        <f t="shared" si="66"/>
        <v>49629</v>
      </c>
    </row>
    <row r="3481" spans="3:3" x14ac:dyDescent="0.35">
      <c r="C3481" s="8">
        <f t="shared" si="66"/>
        <v>49632</v>
      </c>
    </row>
    <row r="3482" spans="3:3" x14ac:dyDescent="0.35">
      <c r="C3482" s="8">
        <f t="shared" si="66"/>
        <v>49633</v>
      </c>
    </row>
    <row r="3483" spans="3:3" x14ac:dyDescent="0.35">
      <c r="C3483" s="8">
        <f t="shared" si="66"/>
        <v>49634</v>
      </c>
    </row>
    <row r="3484" spans="3:3" x14ac:dyDescent="0.35">
      <c r="C3484" s="8">
        <f t="shared" si="66"/>
        <v>49635</v>
      </c>
    </row>
    <row r="3485" spans="3:3" x14ac:dyDescent="0.35">
      <c r="C3485" s="8">
        <f t="shared" si="66"/>
        <v>49636</v>
      </c>
    </row>
    <row r="3486" spans="3:3" x14ac:dyDescent="0.35">
      <c r="C3486" s="8">
        <f t="shared" si="66"/>
        <v>49639</v>
      </c>
    </row>
    <row r="3487" spans="3:3" x14ac:dyDescent="0.35">
      <c r="C3487" s="8">
        <f t="shared" si="66"/>
        <v>49640</v>
      </c>
    </row>
    <row r="3488" spans="3:3" x14ac:dyDescent="0.35">
      <c r="C3488" s="8">
        <f t="shared" si="66"/>
        <v>49641</v>
      </c>
    </row>
    <row r="3489" spans="3:3" x14ac:dyDescent="0.35">
      <c r="C3489" s="8">
        <f t="shared" si="66"/>
        <v>49642</v>
      </c>
    </row>
    <row r="3490" spans="3:3" x14ac:dyDescent="0.35">
      <c r="C3490" s="8">
        <f t="shared" si="66"/>
        <v>49643</v>
      </c>
    </row>
    <row r="3491" spans="3:3" x14ac:dyDescent="0.35">
      <c r="C3491" s="8">
        <f t="shared" si="66"/>
        <v>49646</v>
      </c>
    </row>
    <row r="3492" spans="3:3" x14ac:dyDescent="0.35">
      <c r="C3492" s="8">
        <f t="shared" si="66"/>
        <v>49647</v>
      </c>
    </row>
    <row r="3493" spans="3:3" x14ac:dyDescent="0.35">
      <c r="C3493" s="8">
        <f t="shared" si="66"/>
        <v>49648</v>
      </c>
    </row>
    <row r="3494" spans="3:3" x14ac:dyDescent="0.35">
      <c r="C3494" s="8">
        <f t="shared" si="66"/>
        <v>49649</v>
      </c>
    </row>
    <row r="3495" spans="3:3" x14ac:dyDescent="0.35">
      <c r="C3495" s="8">
        <f t="shared" si="66"/>
        <v>49650</v>
      </c>
    </row>
    <row r="3496" spans="3:3" x14ac:dyDescent="0.35">
      <c r="C3496" s="8">
        <f t="shared" si="66"/>
        <v>49653</v>
      </c>
    </row>
    <row r="3497" spans="3:3" x14ac:dyDescent="0.35">
      <c r="C3497" s="8">
        <f t="shared" si="66"/>
        <v>49654</v>
      </c>
    </row>
    <row r="3498" spans="3:3" x14ac:dyDescent="0.35">
      <c r="C3498" s="8">
        <f t="shared" si="66"/>
        <v>49655</v>
      </c>
    </row>
    <row r="3499" spans="3:3" x14ac:dyDescent="0.35">
      <c r="C3499" s="8">
        <f t="shared" si="66"/>
        <v>49656</v>
      </c>
    </row>
    <row r="3500" spans="3:3" x14ac:dyDescent="0.35">
      <c r="C3500" s="8">
        <f t="shared" si="66"/>
        <v>49657</v>
      </c>
    </row>
    <row r="3501" spans="3:3" x14ac:dyDescent="0.35">
      <c r="C3501" s="8">
        <f t="shared" si="66"/>
        <v>49660</v>
      </c>
    </row>
    <row r="3502" spans="3:3" x14ac:dyDescent="0.35">
      <c r="C3502" s="8">
        <f t="shared" si="66"/>
        <v>49661</v>
      </c>
    </row>
    <row r="3503" spans="3:3" x14ac:dyDescent="0.35">
      <c r="C3503" s="8">
        <f t="shared" si="66"/>
        <v>49662</v>
      </c>
    </row>
    <row r="3504" spans="3:3" x14ac:dyDescent="0.35">
      <c r="C3504" s="8">
        <f t="shared" si="66"/>
        <v>49663</v>
      </c>
    </row>
    <row r="3505" spans="3:3" x14ac:dyDescent="0.35">
      <c r="C3505" s="8">
        <f t="shared" si="66"/>
        <v>49664</v>
      </c>
    </row>
    <row r="3506" spans="3:3" x14ac:dyDescent="0.35">
      <c r="C3506" s="8">
        <f t="shared" si="66"/>
        <v>49667</v>
      </c>
    </row>
    <row r="3507" spans="3:3" x14ac:dyDescent="0.35">
      <c r="C3507" s="8">
        <f t="shared" si="66"/>
        <v>49668</v>
      </c>
    </row>
    <row r="3508" spans="3:3" x14ac:dyDescent="0.35">
      <c r="C3508" s="8">
        <f t="shared" si="66"/>
        <v>49669</v>
      </c>
    </row>
    <row r="3509" spans="3:3" x14ac:dyDescent="0.35">
      <c r="C3509" s="8">
        <f t="shared" si="66"/>
        <v>49670</v>
      </c>
    </row>
    <row r="3510" spans="3:3" x14ac:dyDescent="0.35">
      <c r="C3510" s="8">
        <f t="shared" si="66"/>
        <v>49671</v>
      </c>
    </row>
    <row r="3511" spans="3:3" x14ac:dyDescent="0.35">
      <c r="C3511" s="8">
        <f t="shared" si="66"/>
        <v>49674</v>
      </c>
    </row>
    <row r="3512" spans="3:3" x14ac:dyDescent="0.35">
      <c r="C3512" s="8">
        <f t="shared" si="66"/>
        <v>49683</v>
      </c>
    </row>
    <row r="3513" spans="3:3" x14ac:dyDescent="0.35">
      <c r="C3513" s="8">
        <f t="shared" si="66"/>
        <v>49684</v>
      </c>
    </row>
    <row r="3514" spans="3:3" x14ac:dyDescent="0.35">
      <c r="C3514" s="8">
        <f t="shared" si="66"/>
        <v>49685</v>
      </c>
    </row>
    <row r="3515" spans="3:3" x14ac:dyDescent="0.35">
      <c r="C3515" s="8">
        <f t="shared" si="66"/>
        <v>49688</v>
      </c>
    </row>
    <row r="3516" spans="3:3" x14ac:dyDescent="0.35">
      <c r="C3516" s="8">
        <f t="shared" si="66"/>
        <v>49689</v>
      </c>
    </row>
    <row r="3517" spans="3:3" x14ac:dyDescent="0.35">
      <c r="C3517" s="8">
        <f t="shared" si="66"/>
        <v>49690</v>
      </c>
    </row>
    <row r="3518" spans="3:3" x14ac:dyDescent="0.35">
      <c r="C3518" s="8">
        <f t="shared" si="66"/>
        <v>49691</v>
      </c>
    </row>
    <row r="3519" spans="3:3" x14ac:dyDescent="0.35">
      <c r="C3519" s="8">
        <f t="shared" si="66"/>
        <v>49692</v>
      </c>
    </row>
    <row r="3520" spans="3:3" x14ac:dyDescent="0.35">
      <c r="C3520" s="8">
        <f t="shared" si="66"/>
        <v>49695</v>
      </c>
    </row>
    <row r="3521" spans="3:3" x14ac:dyDescent="0.35">
      <c r="C3521" s="8">
        <f t="shared" si="66"/>
        <v>49696</v>
      </c>
    </row>
    <row r="3522" spans="3:3" x14ac:dyDescent="0.35">
      <c r="C3522" s="8">
        <f t="shared" si="66"/>
        <v>49697</v>
      </c>
    </row>
    <row r="3523" spans="3:3" x14ac:dyDescent="0.35">
      <c r="C3523" s="8">
        <f t="shared" si="66"/>
        <v>49698</v>
      </c>
    </row>
    <row r="3524" spans="3:3" x14ac:dyDescent="0.35">
      <c r="C3524" s="8">
        <f t="shared" ref="C3524:C3587" si="67">WORKDAY.INTL(C3523,1,1,$A$2:$A$687)</f>
        <v>49699</v>
      </c>
    </row>
    <row r="3525" spans="3:3" x14ac:dyDescent="0.35">
      <c r="C3525" s="8">
        <f t="shared" si="67"/>
        <v>49702</v>
      </c>
    </row>
    <row r="3526" spans="3:3" x14ac:dyDescent="0.35">
      <c r="C3526" s="8">
        <f t="shared" si="67"/>
        <v>49703</v>
      </c>
    </row>
    <row r="3527" spans="3:3" x14ac:dyDescent="0.35">
      <c r="C3527" s="8">
        <f t="shared" si="67"/>
        <v>49704</v>
      </c>
    </row>
    <row r="3528" spans="3:3" x14ac:dyDescent="0.35">
      <c r="C3528" s="8">
        <f t="shared" si="67"/>
        <v>49705</v>
      </c>
    </row>
    <row r="3529" spans="3:3" x14ac:dyDescent="0.35">
      <c r="C3529" s="8">
        <f t="shared" si="67"/>
        <v>49706</v>
      </c>
    </row>
    <row r="3530" spans="3:3" x14ac:dyDescent="0.35">
      <c r="C3530" s="8">
        <f t="shared" si="67"/>
        <v>49709</v>
      </c>
    </row>
    <row r="3531" spans="3:3" x14ac:dyDescent="0.35">
      <c r="C3531" s="8">
        <f t="shared" si="67"/>
        <v>49710</v>
      </c>
    </row>
    <row r="3532" spans="3:3" x14ac:dyDescent="0.35">
      <c r="C3532" s="8">
        <f t="shared" si="67"/>
        <v>49711</v>
      </c>
    </row>
    <row r="3533" spans="3:3" x14ac:dyDescent="0.35">
      <c r="C3533" s="8">
        <f t="shared" si="67"/>
        <v>49712</v>
      </c>
    </row>
    <row r="3534" spans="3:3" x14ac:dyDescent="0.35">
      <c r="C3534" s="8">
        <f t="shared" si="67"/>
        <v>49713</v>
      </c>
    </row>
    <row r="3535" spans="3:3" x14ac:dyDescent="0.35">
      <c r="C3535" s="8">
        <f t="shared" si="67"/>
        <v>49716</v>
      </c>
    </row>
    <row r="3536" spans="3:3" x14ac:dyDescent="0.35">
      <c r="C3536" s="8">
        <f t="shared" si="67"/>
        <v>49717</v>
      </c>
    </row>
    <row r="3537" spans="3:3" x14ac:dyDescent="0.35">
      <c r="C3537" s="8">
        <f t="shared" si="67"/>
        <v>49718</v>
      </c>
    </row>
    <row r="3538" spans="3:3" x14ac:dyDescent="0.35">
      <c r="C3538" s="8">
        <f t="shared" si="67"/>
        <v>49719</v>
      </c>
    </row>
    <row r="3539" spans="3:3" x14ac:dyDescent="0.35">
      <c r="C3539" s="8">
        <f t="shared" si="67"/>
        <v>49720</v>
      </c>
    </row>
    <row r="3540" spans="3:3" x14ac:dyDescent="0.35">
      <c r="C3540" s="8">
        <f t="shared" si="67"/>
        <v>49723</v>
      </c>
    </row>
    <row r="3541" spans="3:3" x14ac:dyDescent="0.35">
      <c r="C3541" s="8">
        <f t="shared" si="67"/>
        <v>49724</v>
      </c>
    </row>
    <row r="3542" spans="3:3" x14ac:dyDescent="0.35">
      <c r="C3542" s="8">
        <f t="shared" si="67"/>
        <v>49725</v>
      </c>
    </row>
    <row r="3543" spans="3:3" x14ac:dyDescent="0.35">
      <c r="C3543" s="8">
        <f t="shared" si="67"/>
        <v>49726</v>
      </c>
    </row>
    <row r="3544" spans="3:3" x14ac:dyDescent="0.35">
      <c r="C3544" s="8">
        <f t="shared" si="67"/>
        <v>49727</v>
      </c>
    </row>
    <row r="3545" spans="3:3" x14ac:dyDescent="0.35">
      <c r="C3545" s="8">
        <f t="shared" si="67"/>
        <v>49730</v>
      </c>
    </row>
    <row r="3546" spans="3:3" x14ac:dyDescent="0.35">
      <c r="C3546" s="8">
        <f t="shared" si="67"/>
        <v>49731</v>
      </c>
    </row>
    <row r="3547" spans="3:3" x14ac:dyDescent="0.35">
      <c r="C3547" s="8">
        <f t="shared" si="67"/>
        <v>49732</v>
      </c>
    </row>
    <row r="3548" spans="3:3" x14ac:dyDescent="0.35">
      <c r="C3548" s="8">
        <f t="shared" si="67"/>
        <v>49733</v>
      </c>
    </row>
    <row r="3549" spans="3:3" x14ac:dyDescent="0.35">
      <c r="C3549" s="8">
        <f t="shared" si="67"/>
        <v>49734</v>
      </c>
    </row>
    <row r="3550" spans="3:3" x14ac:dyDescent="0.35">
      <c r="C3550" s="8">
        <f t="shared" si="67"/>
        <v>49737</v>
      </c>
    </row>
    <row r="3551" spans="3:3" x14ac:dyDescent="0.35">
      <c r="C3551" s="8">
        <f t="shared" si="67"/>
        <v>49738</v>
      </c>
    </row>
    <row r="3552" spans="3:3" x14ac:dyDescent="0.35">
      <c r="C3552" s="8">
        <f t="shared" si="67"/>
        <v>49739</v>
      </c>
    </row>
    <row r="3553" spans="3:3" x14ac:dyDescent="0.35">
      <c r="C3553" s="8">
        <f t="shared" si="67"/>
        <v>49740</v>
      </c>
    </row>
    <row r="3554" spans="3:3" x14ac:dyDescent="0.35">
      <c r="C3554" s="8">
        <f t="shared" si="67"/>
        <v>49741</v>
      </c>
    </row>
    <row r="3555" spans="3:3" x14ac:dyDescent="0.35">
      <c r="C3555" s="8">
        <f t="shared" si="67"/>
        <v>49744</v>
      </c>
    </row>
    <row r="3556" spans="3:3" x14ac:dyDescent="0.35">
      <c r="C3556" s="8">
        <f t="shared" si="67"/>
        <v>49745</v>
      </c>
    </row>
    <row r="3557" spans="3:3" x14ac:dyDescent="0.35">
      <c r="C3557" s="8">
        <f t="shared" si="67"/>
        <v>49746</v>
      </c>
    </row>
    <row r="3558" spans="3:3" x14ac:dyDescent="0.35">
      <c r="C3558" s="8">
        <f t="shared" si="67"/>
        <v>49747</v>
      </c>
    </row>
    <row r="3559" spans="3:3" x14ac:dyDescent="0.35">
      <c r="C3559" s="8">
        <f t="shared" si="67"/>
        <v>49748</v>
      </c>
    </row>
    <row r="3560" spans="3:3" x14ac:dyDescent="0.35">
      <c r="C3560" s="8">
        <f t="shared" si="67"/>
        <v>49751</v>
      </c>
    </row>
    <row r="3561" spans="3:3" x14ac:dyDescent="0.35">
      <c r="C3561" s="8">
        <f t="shared" si="67"/>
        <v>49752</v>
      </c>
    </row>
    <row r="3562" spans="3:3" x14ac:dyDescent="0.35">
      <c r="C3562" s="8">
        <f t="shared" si="67"/>
        <v>49753</v>
      </c>
    </row>
    <row r="3563" spans="3:3" x14ac:dyDescent="0.35">
      <c r="C3563" s="8">
        <f t="shared" si="67"/>
        <v>49754</v>
      </c>
    </row>
    <row r="3564" spans="3:3" x14ac:dyDescent="0.35">
      <c r="C3564" s="8">
        <f t="shared" si="67"/>
        <v>49755</v>
      </c>
    </row>
    <row r="3565" spans="3:3" x14ac:dyDescent="0.35">
      <c r="C3565" s="8">
        <f t="shared" si="67"/>
        <v>49758</v>
      </c>
    </row>
    <row r="3566" spans="3:3" x14ac:dyDescent="0.35">
      <c r="C3566" s="8">
        <f t="shared" si="67"/>
        <v>49759</v>
      </c>
    </row>
    <row r="3567" spans="3:3" x14ac:dyDescent="0.35">
      <c r="C3567" s="8">
        <f t="shared" si="67"/>
        <v>49760</v>
      </c>
    </row>
    <row r="3568" spans="3:3" x14ac:dyDescent="0.35">
      <c r="C3568" s="8">
        <f t="shared" si="67"/>
        <v>49761</v>
      </c>
    </row>
    <row r="3569" spans="3:3" x14ac:dyDescent="0.35">
      <c r="C3569" s="8">
        <f t="shared" si="67"/>
        <v>49762</v>
      </c>
    </row>
    <row r="3570" spans="3:3" x14ac:dyDescent="0.35">
      <c r="C3570" s="8">
        <f t="shared" si="67"/>
        <v>49765</v>
      </c>
    </row>
    <row r="3571" spans="3:3" x14ac:dyDescent="0.35">
      <c r="C3571" s="8">
        <f t="shared" si="67"/>
        <v>49766</v>
      </c>
    </row>
    <row r="3572" spans="3:3" x14ac:dyDescent="0.35">
      <c r="C3572" s="8">
        <f t="shared" si="67"/>
        <v>49767</v>
      </c>
    </row>
    <row r="3573" spans="3:3" x14ac:dyDescent="0.35">
      <c r="C3573" s="8">
        <f t="shared" si="67"/>
        <v>49768</v>
      </c>
    </row>
    <row r="3574" spans="3:3" x14ac:dyDescent="0.35">
      <c r="C3574" s="8">
        <f t="shared" si="67"/>
        <v>49769</v>
      </c>
    </row>
    <row r="3575" spans="3:3" x14ac:dyDescent="0.35">
      <c r="C3575" s="8">
        <f t="shared" si="67"/>
        <v>49772</v>
      </c>
    </row>
    <row r="3576" spans="3:3" x14ac:dyDescent="0.35">
      <c r="C3576" s="8">
        <f t="shared" si="67"/>
        <v>49773</v>
      </c>
    </row>
    <row r="3577" spans="3:3" x14ac:dyDescent="0.35">
      <c r="C3577" s="8">
        <f t="shared" si="67"/>
        <v>49774</v>
      </c>
    </row>
    <row r="3578" spans="3:3" x14ac:dyDescent="0.35">
      <c r="C3578" s="8">
        <f t="shared" si="67"/>
        <v>49775</v>
      </c>
    </row>
    <row r="3579" spans="3:3" x14ac:dyDescent="0.35">
      <c r="C3579" s="8">
        <f t="shared" si="67"/>
        <v>49776</v>
      </c>
    </row>
    <row r="3580" spans="3:3" x14ac:dyDescent="0.35">
      <c r="C3580" s="8">
        <f t="shared" si="67"/>
        <v>49779</v>
      </c>
    </row>
    <row r="3581" spans="3:3" x14ac:dyDescent="0.35">
      <c r="C3581" s="8">
        <f t="shared" si="67"/>
        <v>49780</v>
      </c>
    </row>
    <row r="3582" spans="3:3" x14ac:dyDescent="0.35">
      <c r="C3582" s="8">
        <f t="shared" si="67"/>
        <v>49781</v>
      </c>
    </row>
    <row r="3583" spans="3:3" x14ac:dyDescent="0.35">
      <c r="C3583" s="8">
        <f t="shared" si="67"/>
        <v>49782</v>
      </c>
    </row>
    <row r="3584" spans="3:3" x14ac:dyDescent="0.35">
      <c r="C3584" s="8">
        <f t="shared" si="67"/>
        <v>49783</v>
      </c>
    </row>
    <row r="3585" spans="3:3" x14ac:dyDescent="0.35">
      <c r="C3585" s="8">
        <f t="shared" si="67"/>
        <v>49786</v>
      </c>
    </row>
    <row r="3586" spans="3:3" x14ac:dyDescent="0.35">
      <c r="C3586" s="8">
        <f t="shared" si="67"/>
        <v>49787</v>
      </c>
    </row>
    <row r="3587" spans="3:3" x14ac:dyDescent="0.35">
      <c r="C3587" s="8">
        <f t="shared" si="67"/>
        <v>49788</v>
      </c>
    </row>
    <row r="3588" spans="3:3" x14ac:dyDescent="0.35">
      <c r="C3588" s="8">
        <f t="shared" ref="C3588:C3651" si="68">WORKDAY.INTL(C3587,1,1,$A$2:$A$687)</f>
        <v>49789</v>
      </c>
    </row>
    <row r="3589" spans="3:3" x14ac:dyDescent="0.35">
      <c r="C3589" s="8">
        <f t="shared" si="68"/>
        <v>49790</v>
      </c>
    </row>
    <row r="3590" spans="3:3" x14ac:dyDescent="0.35">
      <c r="C3590" s="8">
        <f t="shared" si="68"/>
        <v>49793</v>
      </c>
    </row>
    <row r="3591" spans="3:3" x14ac:dyDescent="0.35">
      <c r="C3591" s="8">
        <f t="shared" si="68"/>
        <v>49794</v>
      </c>
    </row>
    <row r="3592" spans="3:3" x14ac:dyDescent="0.35">
      <c r="C3592" s="8">
        <f t="shared" si="68"/>
        <v>49795</v>
      </c>
    </row>
    <row r="3593" spans="3:3" x14ac:dyDescent="0.35">
      <c r="C3593" s="8">
        <f t="shared" si="68"/>
        <v>49797</v>
      </c>
    </row>
    <row r="3594" spans="3:3" x14ac:dyDescent="0.35">
      <c r="C3594" s="8">
        <f t="shared" si="68"/>
        <v>49800</v>
      </c>
    </row>
    <row r="3595" spans="3:3" x14ac:dyDescent="0.35">
      <c r="C3595" s="8">
        <f t="shared" si="68"/>
        <v>49801</v>
      </c>
    </row>
    <row r="3596" spans="3:3" x14ac:dyDescent="0.35">
      <c r="C3596" s="8">
        <f t="shared" si="68"/>
        <v>49802</v>
      </c>
    </row>
    <row r="3597" spans="3:3" x14ac:dyDescent="0.35">
      <c r="C3597" s="8">
        <f t="shared" si="68"/>
        <v>49803</v>
      </c>
    </row>
    <row r="3598" spans="3:3" x14ac:dyDescent="0.35">
      <c r="C3598" s="8">
        <f t="shared" si="68"/>
        <v>49807</v>
      </c>
    </row>
    <row r="3599" spans="3:3" x14ac:dyDescent="0.35">
      <c r="C3599" s="8">
        <f t="shared" si="68"/>
        <v>49808</v>
      </c>
    </row>
    <row r="3600" spans="3:3" x14ac:dyDescent="0.35">
      <c r="C3600" s="8">
        <f t="shared" si="68"/>
        <v>49809</v>
      </c>
    </row>
    <row r="3601" spans="3:3" x14ac:dyDescent="0.35">
      <c r="C3601" s="8">
        <f t="shared" si="68"/>
        <v>49810</v>
      </c>
    </row>
    <row r="3602" spans="3:3" x14ac:dyDescent="0.35">
      <c r="C3602" s="8">
        <f t="shared" si="68"/>
        <v>49811</v>
      </c>
    </row>
    <row r="3603" spans="3:3" x14ac:dyDescent="0.35">
      <c r="C3603" s="8">
        <f t="shared" si="68"/>
        <v>49814</v>
      </c>
    </row>
    <row r="3604" spans="3:3" x14ac:dyDescent="0.35">
      <c r="C3604" s="8">
        <f t="shared" si="68"/>
        <v>49815</v>
      </c>
    </row>
    <row r="3605" spans="3:3" x14ac:dyDescent="0.35">
      <c r="C3605" s="8">
        <f t="shared" si="68"/>
        <v>49816</v>
      </c>
    </row>
    <row r="3606" spans="3:3" x14ac:dyDescent="0.35">
      <c r="C3606" s="8">
        <f t="shared" si="68"/>
        <v>49817</v>
      </c>
    </row>
    <row r="3607" spans="3:3" x14ac:dyDescent="0.35">
      <c r="C3607" s="8">
        <f t="shared" si="68"/>
        <v>49818</v>
      </c>
    </row>
    <row r="3608" spans="3:3" x14ac:dyDescent="0.35">
      <c r="C3608" s="8">
        <f t="shared" si="68"/>
        <v>49821</v>
      </c>
    </row>
    <row r="3609" spans="3:3" x14ac:dyDescent="0.35">
      <c r="C3609" s="8">
        <f t="shared" si="68"/>
        <v>49822</v>
      </c>
    </row>
    <row r="3610" spans="3:3" x14ac:dyDescent="0.35">
      <c r="C3610" s="8">
        <f t="shared" si="68"/>
        <v>49823</v>
      </c>
    </row>
    <row r="3611" spans="3:3" x14ac:dyDescent="0.35">
      <c r="C3611" s="8">
        <f t="shared" si="68"/>
        <v>49824</v>
      </c>
    </row>
    <row r="3612" spans="3:3" x14ac:dyDescent="0.35">
      <c r="C3612" s="8">
        <f t="shared" si="68"/>
        <v>49825</v>
      </c>
    </row>
    <row r="3613" spans="3:3" x14ac:dyDescent="0.35">
      <c r="C3613" s="8">
        <f t="shared" si="68"/>
        <v>49828</v>
      </c>
    </row>
    <row r="3614" spans="3:3" x14ac:dyDescent="0.35">
      <c r="C3614" s="8">
        <f t="shared" si="68"/>
        <v>49829</v>
      </c>
    </row>
    <row r="3615" spans="3:3" x14ac:dyDescent="0.35">
      <c r="C3615" s="8">
        <f t="shared" si="68"/>
        <v>49830</v>
      </c>
    </row>
    <row r="3616" spans="3:3" x14ac:dyDescent="0.35">
      <c r="C3616" s="8">
        <f t="shared" si="68"/>
        <v>49831</v>
      </c>
    </row>
    <row r="3617" spans="3:3" x14ac:dyDescent="0.35">
      <c r="C3617" s="8">
        <f t="shared" si="68"/>
        <v>49832</v>
      </c>
    </row>
    <row r="3618" spans="3:3" x14ac:dyDescent="0.35">
      <c r="C3618" s="8">
        <f t="shared" si="68"/>
        <v>49835</v>
      </c>
    </row>
    <row r="3619" spans="3:3" x14ac:dyDescent="0.35">
      <c r="C3619" s="8">
        <f t="shared" si="68"/>
        <v>49836</v>
      </c>
    </row>
    <row r="3620" spans="3:3" x14ac:dyDescent="0.35">
      <c r="C3620" s="8">
        <f t="shared" si="68"/>
        <v>49837</v>
      </c>
    </row>
    <row r="3621" spans="3:3" x14ac:dyDescent="0.35">
      <c r="C3621" s="8">
        <f t="shared" si="68"/>
        <v>49839</v>
      </c>
    </row>
    <row r="3622" spans="3:3" x14ac:dyDescent="0.35">
      <c r="C3622" s="8">
        <f t="shared" si="68"/>
        <v>49842</v>
      </c>
    </row>
    <row r="3623" spans="3:3" x14ac:dyDescent="0.35">
      <c r="C3623" s="8">
        <f t="shared" si="68"/>
        <v>49843</v>
      </c>
    </row>
    <row r="3624" spans="3:3" x14ac:dyDescent="0.35">
      <c r="C3624" s="8">
        <f t="shared" si="68"/>
        <v>49844</v>
      </c>
    </row>
    <row r="3625" spans="3:3" x14ac:dyDescent="0.35">
      <c r="C3625" s="8">
        <f t="shared" si="68"/>
        <v>49845</v>
      </c>
    </row>
    <row r="3626" spans="3:3" x14ac:dyDescent="0.35">
      <c r="C3626" s="8">
        <f t="shared" si="68"/>
        <v>49846</v>
      </c>
    </row>
    <row r="3627" spans="3:3" x14ac:dyDescent="0.35">
      <c r="C3627" s="8">
        <f t="shared" si="68"/>
        <v>49849</v>
      </c>
    </row>
    <row r="3628" spans="3:3" x14ac:dyDescent="0.35">
      <c r="C3628" s="8">
        <f t="shared" si="68"/>
        <v>49850</v>
      </c>
    </row>
    <row r="3629" spans="3:3" x14ac:dyDescent="0.35">
      <c r="C3629" s="8">
        <f t="shared" si="68"/>
        <v>49851</v>
      </c>
    </row>
    <row r="3630" spans="3:3" x14ac:dyDescent="0.35">
      <c r="C3630" s="8">
        <f t="shared" si="68"/>
        <v>49852</v>
      </c>
    </row>
    <row r="3631" spans="3:3" x14ac:dyDescent="0.35">
      <c r="C3631" s="8">
        <f t="shared" si="68"/>
        <v>49853</v>
      </c>
    </row>
    <row r="3632" spans="3:3" x14ac:dyDescent="0.35">
      <c r="C3632" s="8">
        <f t="shared" si="68"/>
        <v>49856</v>
      </c>
    </row>
    <row r="3633" spans="3:3" x14ac:dyDescent="0.35">
      <c r="C3633" s="8">
        <f t="shared" si="68"/>
        <v>49857</v>
      </c>
    </row>
    <row r="3634" spans="3:3" x14ac:dyDescent="0.35">
      <c r="C3634" s="8">
        <f t="shared" si="68"/>
        <v>49858</v>
      </c>
    </row>
    <row r="3635" spans="3:3" x14ac:dyDescent="0.35">
      <c r="C3635" s="8">
        <f t="shared" si="68"/>
        <v>49859</v>
      </c>
    </row>
    <row r="3636" spans="3:3" x14ac:dyDescent="0.35">
      <c r="C3636" s="8">
        <f t="shared" si="68"/>
        <v>49860</v>
      </c>
    </row>
    <row r="3637" spans="3:3" x14ac:dyDescent="0.35">
      <c r="C3637" s="8">
        <f t="shared" si="68"/>
        <v>49863</v>
      </c>
    </row>
    <row r="3638" spans="3:3" x14ac:dyDescent="0.35">
      <c r="C3638" s="8">
        <f t="shared" si="68"/>
        <v>49864</v>
      </c>
    </row>
    <row r="3639" spans="3:3" x14ac:dyDescent="0.35">
      <c r="C3639" s="8">
        <f t="shared" si="68"/>
        <v>49865</v>
      </c>
    </row>
    <row r="3640" spans="3:3" x14ac:dyDescent="0.35">
      <c r="C3640" s="8">
        <f t="shared" si="68"/>
        <v>49866</v>
      </c>
    </row>
    <row r="3641" spans="3:3" x14ac:dyDescent="0.35">
      <c r="C3641" s="8">
        <f t="shared" si="68"/>
        <v>49867</v>
      </c>
    </row>
    <row r="3642" spans="3:3" x14ac:dyDescent="0.35">
      <c r="C3642" s="8">
        <f t="shared" si="68"/>
        <v>49870</v>
      </c>
    </row>
    <row r="3643" spans="3:3" x14ac:dyDescent="0.35">
      <c r="C3643" s="8">
        <f t="shared" si="68"/>
        <v>49871</v>
      </c>
    </row>
    <row r="3644" spans="3:3" x14ac:dyDescent="0.35">
      <c r="C3644" s="8">
        <f t="shared" si="68"/>
        <v>49872</v>
      </c>
    </row>
    <row r="3645" spans="3:3" x14ac:dyDescent="0.35">
      <c r="C3645" s="8">
        <f t="shared" si="68"/>
        <v>49873</v>
      </c>
    </row>
    <row r="3646" spans="3:3" x14ac:dyDescent="0.35">
      <c r="C3646" s="8">
        <f t="shared" si="68"/>
        <v>49874</v>
      </c>
    </row>
    <row r="3647" spans="3:3" x14ac:dyDescent="0.35">
      <c r="C3647" s="8">
        <f t="shared" si="68"/>
        <v>49877</v>
      </c>
    </row>
    <row r="3648" spans="3:3" x14ac:dyDescent="0.35">
      <c r="C3648" s="8">
        <f t="shared" si="68"/>
        <v>49878</v>
      </c>
    </row>
    <row r="3649" spans="3:3" x14ac:dyDescent="0.35">
      <c r="C3649" s="8">
        <f t="shared" si="68"/>
        <v>49879</v>
      </c>
    </row>
    <row r="3650" spans="3:3" x14ac:dyDescent="0.35">
      <c r="C3650" s="8">
        <f t="shared" si="68"/>
        <v>49880</v>
      </c>
    </row>
    <row r="3651" spans="3:3" x14ac:dyDescent="0.35">
      <c r="C3651" s="8">
        <f t="shared" si="68"/>
        <v>49881</v>
      </c>
    </row>
    <row r="3652" spans="3:3" x14ac:dyDescent="0.35">
      <c r="C3652" s="8">
        <f t="shared" ref="C3652:C3715" si="69">WORKDAY.INTL(C3651,1,1,$A$2:$A$687)</f>
        <v>49884</v>
      </c>
    </row>
    <row r="3653" spans="3:3" x14ac:dyDescent="0.35">
      <c r="C3653" s="8">
        <f t="shared" si="69"/>
        <v>49885</v>
      </c>
    </row>
    <row r="3654" spans="3:3" x14ac:dyDescent="0.35">
      <c r="C3654" s="8">
        <f t="shared" si="69"/>
        <v>49886</v>
      </c>
    </row>
    <row r="3655" spans="3:3" x14ac:dyDescent="0.35">
      <c r="C3655" s="8">
        <f t="shared" si="69"/>
        <v>49887</v>
      </c>
    </row>
    <row r="3656" spans="3:3" x14ac:dyDescent="0.35">
      <c r="C3656" s="8">
        <f t="shared" si="69"/>
        <v>49888</v>
      </c>
    </row>
    <row r="3657" spans="3:3" x14ac:dyDescent="0.35">
      <c r="C3657" s="8">
        <f t="shared" si="69"/>
        <v>49891</v>
      </c>
    </row>
    <row r="3658" spans="3:3" x14ac:dyDescent="0.35">
      <c r="C3658" s="8">
        <f t="shared" si="69"/>
        <v>49892</v>
      </c>
    </row>
    <row r="3659" spans="3:3" x14ac:dyDescent="0.35">
      <c r="C3659" s="8">
        <f t="shared" si="69"/>
        <v>49893</v>
      </c>
    </row>
    <row r="3660" spans="3:3" x14ac:dyDescent="0.35">
      <c r="C3660" s="8">
        <f t="shared" si="69"/>
        <v>49894</v>
      </c>
    </row>
    <row r="3661" spans="3:3" x14ac:dyDescent="0.35">
      <c r="C3661" s="8">
        <f t="shared" si="69"/>
        <v>49895</v>
      </c>
    </row>
    <row r="3662" spans="3:3" x14ac:dyDescent="0.35">
      <c r="C3662" s="8">
        <f t="shared" si="69"/>
        <v>49898</v>
      </c>
    </row>
    <row r="3663" spans="3:3" x14ac:dyDescent="0.35">
      <c r="C3663" s="8">
        <f t="shared" si="69"/>
        <v>49899</v>
      </c>
    </row>
    <row r="3664" spans="3:3" x14ac:dyDescent="0.35">
      <c r="C3664" s="8">
        <f t="shared" si="69"/>
        <v>49900</v>
      </c>
    </row>
    <row r="3665" spans="3:3" x14ac:dyDescent="0.35">
      <c r="C3665" s="8">
        <f t="shared" si="69"/>
        <v>49901</v>
      </c>
    </row>
    <row r="3666" spans="3:3" x14ac:dyDescent="0.35">
      <c r="C3666" s="8">
        <f t="shared" si="69"/>
        <v>49902</v>
      </c>
    </row>
    <row r="3667" spans="3:3" x14ac:dyDescent="0.35">
      <c r="C3667" s="8">
        <f t="shared" si="69"/>
        <v>49905</v>
      </c>
    </row>
    <row r="3668" spans="3:3" x14ac:dyDescent="0.35">
      <c r="C3668" s="8">
        <f t="shared" si="69"/>
        <v>49906</v>
      </c>
    </row>
    <row r="3669" spans="3:3" x14ac:dyDescent="0.35">
      <c r="C3669" s="8">
        <f t="shared" si="69"/>
        <v>49907</v>
      </c>
    </row>
    <row r="3670" spans="3:3" x14ac:dyDescent="0.35">
      <c r="C3670" s="8">
        <f t="shared" si="69"/>
        <v>49908</v>
      </c>
    </row>
    <row r="3671" spans="3:3" x14ac:dyDescent="0.35">
      <c r="C3671" s="8">
        <f t="shared" si="69"/>
        <v>49909</v>
      </c>
    </row>
    <row r="3672" spans="3:3" x14ac:dyDescent="0.35">
      <c r="C3672" s="8">
        <f t="shared" si="69"/>
        <v>49912</v>
      </c>
    </row>
    <row r="3673" spans="3:3" x14ac:dyDescent="0.35">
      <c r="C3673" s="8">
        <f t="shared" si="69"/>
        <v>49913</v>
      </c>
    </row>
    <row r="3674" spans="3:3" x14ac:dyDescent="0.35">
      <c r="C3674" s="8">
        <f t="shared" si="69"/>
        <v>49914</v>
      </c>
    </row>
    <row r="3675" spans="3:3" x14ac:dyDescent="0.35">
      <c r="C3675" s="8">
        <f t="shared" si="69"/>
        <v>49915</v>
      </c>
    </row>
    <row r="3676" spans="3:3" x14ac:dyDescent="0.35">
      <c r="C3676" s="8">
        <f t="shared" si="69"/>
        <v>49916</v>
      </c>
    </row>
    <row r="3677" spans="3:3" x14ac:dyDescent="0.35">
      <c r="C3677" s="8">
        <f t="shared" si="69"/>
        <v>49919</v>
      </c>
    </row>
    <row r="3678" spans="3:3" x14ac:dyDescent="0.35">
      <c r="C3678" s="8">
        <f t="shared" si="69"/>
        <v>49920</v>
      </c>
    </row>
    <row r="3679" spans="3:3" x14ac:dyDescent="0.35">
      <c r="C3679" s="8">
        <f t="shared" si="69"/>
        <v>49921</v>
      </c>
    </row>
    <row r="3680" spans="3:3" x14ac:dyDescent="0.35">
      <c r="C3680" s="8">
        <f t="shared" si="69"/>
        <v>49922</v>
      </c>
    </row>
    <row r="3681" spans="3:3" x14ac:dyDescent="0.35">
      <c r="C3681" s="8">
        <f t="shared" si="69"/>
        <v>49923</v>
      </c>
    </row>
    <row r="3682" spans="3:3" x14ac:dyDescent="0.35">
      <c r="C3682" s="8">
        <f t="shared" si="69"/>
        <v>49926</v>
      </c>
    </row>
    <row r="3683" spans="3:3" x14ac:dyDescent="0.35">
      <c r="C3683" s="8">
        <f t="shared" si="69"/>
        <v>49927</v>
      </c>
    </row>
    <row r="3684" spans="3:3" x14ac:dyDescent="0.35">
      <c r="C3684" s="8">
        <f t="shared" si="69"/>
        <v>49928</v>
      </c>
    </row>
    <row r="3685" spans="3:3" x14ac:dyDescent="0.35">
      <c r="C3685" s="8">
        <f t="shared" si="69"/>
        <v>49929</v>
      </c>
    </row>
    <row r="3686" spans="3:3" x14ac:dyDescent="0.35">
      <c r="C3686" s="8">
        <f t="shared" si="69"/>
        <v>49930</v>
      </c>
    </row>
    <row r="3687" spans="3:3" x14ac:dyDescent="0.35">
      <c r="C3687" s="8">
        <f t="shared" si="69"/>
        <v>49933</v>
      </c>
    </row>
    <row r="3688" spans="3:3" x14ac:dyDescent="0.35">
      <c r="C3688" s="8">
        <f t="shared" si="69"/>
        <v>49934</v>
      </c>
    </row>
    <row r="3689" spans="3:3" x14ac:dyDescent="0.35">
      <c r="C3689" s="8">
        <f t="shared" si="69"/>
        <v>49935</v>
      </c>
    </row>
    <row r="3690" spans="3:3" x14ac:dyDescent="0.35">
      <c r="C3690" s="8">
        <f t="shared" si="69"/>
        <v>49936</v>
      </c>
    </row>
    <row r="3691" spans="3:3" x14ac:dyDescent="0.35">
      <c r="C3691" s="8">
        <f t="shared" si="69"/>
        <v>49937</v>
      </c>
    </row>
    <row r="3692" spans="3:3" x14ac:dyDescent="0.35">
      <c r="C3692" s="8">
        <f t="shared" si="69"/>
        <v>49940</v>
      </c>
    </row>
    <row r="3693" spans="3:3" x14ac:dyDescent="0.35">
      <c r="C3693" s="8">
        <f t="shared" si="69"/>
        <v>49941</v>
      </c>
    </row>
    <row r="3694" spans="3:3" x14ac:dyDescent="0.35">
      <c r="C3694" s="8">
        <f t="shared" si="69"/>
        <v>49942</v>
      </c>
    </row>
    <row r="3695" spans="3:3" x14ac:dyDescent="0.35">
      <c r="C3695" s="8">
        <f t="shared" si="69"/>
        <v>49943</v>
      </c>
    </row>
    <row r="3696" spans="3:3" x14ac:dyDescent="0.35">
      <c r="C3696" s="8">
        <f t="shared" si="69"/>
        <v>49944</v>
      </c>
    </row>
    <row r="3697" spans="3:3" x14ac:dyDescent="0.35">
      <c r="C3697" s="8">
        <f t="shared" si="69"/>
        <v>49947</v>
      </c>
    </row>
    <row r="3698" spans="3:3" x14ac:dyDescent="0.35">
      <c r="C3698" s="8">
        <f t="shared" si="69"/>
        <v>49948</v>
      </c>
    </row>
    <row r="3699" spans="3:3" x14ac:dyDescent="0.35">
      <c r="C3699" s="8">
        <f t="shared" si="69"/>
        <v>49949</v>
      </c>
    </row>
    <row r="3700" spans="3:3" x14ac:dyDescent="0.35">
      <c r="C3700" s="8">
        <f t="shared" si="69"/>
        <v>49950</v>
      </c>
    </row>
    <row r="3701" spans="3:3" x14ac:dyDescent="0.35">
      <c r="C3701" s="8">
        <f t="shared" si="69"/>
        <v>49951</v>
      </c>
    </row>
    <row r="3702" spans="3:3" x14ac:dyDescent="0.35">
      <c r="C3702" s="8">
        <f t="shared" si="69"/>
        <v>49954</v>
      </c>
    </row>
    <row r="3703" spans="3:3" x14ac:dyDescent="0.35">
      <c r="C3703" s="8">
        <f t="shared" si="69"/>
        <v>49955</v>
      </c>
    </row>
    <row r="3704" spans="3:3" x14ac:dyDescent="0.35">
      <c r="C3704" s="8">
        <f t="shared" si="69"/>
        <v>49956</v>
      </c>
    </row>
    <row r="3705" spans="3:3" x14ac:dyDescent="0.35">
      <c r="C3705" s="8">
        <f t="shared" si="69"/>
        <v>49957</v>
      </c>
    </row>
    <row r="3706" spans="3:3" x14ac:dyDescent="0.35">
      <c r="C3706" s="8">
        <f t="shared" si="69"/>
        <v>49958</v>
      </c>
    </row>
    <row r="3707" spans="3:3" x14ac:dyDescent="0.35">
      <c r="C3707" s="8">
        <f t="shared" si="69"/>
        <v>49961</v>
      </c>
    </row>
    <row r="3708" spans="3:3" x14ac:dyDescent="0.35">
      <c r="C3708" s="8">
        <f t="shared" si="69"/>
        <v>49962</v>
      </c>
    </row>
    <row r="3709" spans="3:3" x14ac:dyDescent="0.35">
      <c r="C3709" s="8">
        <f t="shared" si="69"/>
        <v>49963</v>
      </c>
    </row>
    <row r="3710" spans="3:3" x14ac:dyDescent="0.35">
      <c r="C3710" s="8">
        <f t="shared" si="69"/>
        <v>49964</v>
      </c>
    </row>
    <row r="3711" spans="3:3" x14ac:dyDescent="0.35">
      <c r="C3711" s="8">
        <f t="shared" si="69"/>
        <v>49965</v>
      </c>
    </row>
    <row r="3712" spans="3:3" x14ac:dyDescent="0.35">
      <c r="C3712" s="8">
        <f t="shared" si="69"/>
        <v>49968</v>
      </c>
    </row>
    <row r="3713" spans="3:3" x14ac:dyDescent="0.35">
      <c r="C3713" s="8">
        <f t="shared" si="69"/>
        <v>49969</v>
      </c>
    </row>
    <row r="3714" spans="3:3" x14ac:dyDescent="0.35">
      <c r="C3714" s="8">
        <f t="shared" si="69"/>
        <v>49970</v>
      </c>
    </row>
    <row r="3715" spans="3:3" x14ac:dyDescent="0.35">
      <c r="C3715" s="8">
        <f t="shared" si="69"/>
        <v>49971</v>
      </c>
    </row>
    <row r="3716" spans="3:3" x14ac:dyDescent="0.35">
      <c r="C3716" s="8">
        <f t="shared" ref="C3716:C3779" si="70">WORKDAY.INTL(C3715,1,1,$A$2:$A$687)</f>
        <v>49972</v>
      </c>
    </row>
    <row r="3717" spans="3:3" x14ac:dyDescent="0.35">
      <c r="C3717" s="8">
        <f t="shared" si="70"/>
        <v>49975</v>
      </c>
    </row>
    <row r="3718" spans="3:3" x14ac:dyDescent="0.35">
      <c r="C3718" s="8">
        <f t="shared" si="70"/>
        <v>49976</v>
      </c>
    </row>
    <row r="3719" spans="3:3" x14ac:dyDescent="0.35">
      <c r="C3719" s="8">
        <f t="shared" si="70"/>
        <v>49977</v>
      </c>
    </row>
    <row r="3720" spans="3:3" x14ac:dyDescent="0.35">
      <c r="C3720" s="8">
        <f t="shared" si="70"/>
        <v>49978</v>
      </c>
    </row>
    <row r="3721" spans="3:3" x14ac:dyDescent="0.35">
      <c r="C3721" s="8">
        <f t="shared" si="70"/>
        <v>49979</v>
      </c>
    </row>
    <row r="3722" spans="3:3" x14ac:dyDescent="0.35">
      <c r="C3722" s="8">
        <f t="shared" si="70"/>
        <v>49982</v>
      </c>
    </row>
    <row r="3723" spans="3:3" x14ac:dyDescent="0.35">
      <c r="C3723" s="8">
        <f t="shared" si="70"/>
        <v>49984</v>
      </c>
    </row>
    <row r="3724" spans="3:3" x14ac:dyDescent="0.35">
      <c r="C3724" s="8">
        <f t="shared" si="70"/>
        <v>49985</v>
      </c>
    </row>
    <row r="3725" spans="3:3" x14ac:dyDescent="0.35">
      <c r="C3725" s="8">
        <f t="shared" si="70"/>
        <v>49986</v>
      </c>
    </row>
    <row r="3726" spans="3:3" x14ac:dyDescent="0.35">
      <c r="C3726" s="8">
        <f t="shared" si="70"/>
        <v>49989</v>
      </c>
    </row>
    <row r="3727" spans="3:3" x14ac:dyDescent="0.35">
      <c r="C3727" s="8">
        <f t="shared" si="70"/>
        <v>49990</v>
      </c>
    </row>
    <row r="3728" spans="3:3" x14ac:dyDescent="0.35">
      <c r="C3728" s="8">
        <f t="shared" si="70"/>
        <v>49991</v>
      </c>
    </row>
    <row r="3729" spans="3:3" x14ac:dyDescent="0.35">
      <c r="C3729" s="8">
        <f t="shared" si="70"/>
        <v>49992</v>
      </c>
    </row>
    <row r="3730" spans="3:3" x14ac:dyDescent="0.35">
      <c r="C3730" s="8">
        <f t="shared" si="70"/>
        <v>49993</v>
      </c>
    </row>
    <row r="3731" spans="3:3" x14ac:dyDescent="0.35">
      <c r="C3731" s="8">
        <f t="shared" si="70"/>
        <v>49996</v>
      </c>
    </row>
    <row r="3732" spans="3:3" x14ac:dyDescent="0.35">
      <c r="C3732" s="8">
        <f t="shared" si="70"/>
        <v>49997</v>
      </c>
    </row>
    <row r="3733" spans="3:3" x14ac:dyDescent="0.35">
      <c r="C3733" s="8">
        <f t="shared" si="70"/>
        <v>49998</v>
      </c>
    </row>
    <row r="3734" spans="3:3" x14ac:dyDescent="0.35">
      <c r="C3734" s="8">
        <f t="shared" si="70"/>
        <v>49999</v>
      </c>
    </row>
    <row r="3735" spans="3:3" x14ac:dyDescent="0.35">
      <c r="C3735" s="8">
        <f t="shared" si="70"/>
        <v>50000</v>
      </c>
    </row>
    <row r="3736" spans="3:3" x14ac:dyDescent="0.35">
      <c r="C3736" s="8">
        <f t="shared" si="70"/>
        <v>50003</v>
      </c>
    </row>
    <row r="3737" spans="3:3" x14ac:dyDescent="0.35">
      <c r="C3737" s="8">
        <f t="shared" si="70"/>
        <v>50004</v>
      </c>
    </row>
    <row r="3738" spans="3:3" x14ac:dyDescent="0.35">
      <c r="C3738" s="8">
        <f t="shared" si="70"/>
        <v>50005</v>
      </c>
    </row>
    <row r="3739" spans="3:3" x14ac:dyDescent="0.35">
      <c r="C3739" s="8">
        <f t="shared" si="70"/>
        <v>50006</v>
      </c>
    </row>
    <row r="3740" spans="3:3" x14ac:dyDescent="0.35">
      <c r="C3740" s="8">
        <f t="shared" si="70"/>
        <v>50007</v>
      </c>
    </row>
    <row r="3741" spans="3:3" x14ac:dyDescent="0.35">
      <c r="C3741" s="8">
        <f t="shared" si="70"/>
        <v>50010</v>
      </c>
    </row>
    <row r="3742" spans="3:3" x14ac:dyDescent="0.35">
      <c r="C3742" s="8">
        <f t="shared" si="70"/>
        <v>50011</v>
      </c>
    </row>
    <row r="3743" spans="3:3" x14ac:dyDescent="0.35">
      <c r="C3743" s="8">
        <f t="shared" si="70"/>
        <v>50012</v>
      </c>
    </row>
    <row r="3744" spans="3:3" x14ac:dyDescent="0.35">
      <c r="C3744" s="8">
        <f t="shared" si="70"/>
        <v>50013</v>
      </c>
    </row>
    <row r="3745" spans="3:3" x14ac:dyDescent="0.35">
      <c r="C3745" s="8">
        <f t="shared" si="70"/>
        <v>50014</v>
      </c>
    </row>
    <row r="3746" spans="3:3" x14ac:dyDescent="0.35">
      <c r="C3746" s="8">
        <f t="shared" si="70"/>
        <v>50017</v>
      </c>
    </row>
    <row r="3747" spans="3:3" x14ac:dyDescent="0.35">
      <c r="C3747" s="8">
        <f t="shared" si="70"/>
        <v>50018</v>
      </c>
    </row>
    <row r="3748" spans="3:3" x14ac:dyDescent="0.35">
      <c r="C3748" s="8">
        <f t="shared" si="70"/>
        <v>50019</v>
      </c>
    </row>
    <row r="3749" spans="3:3" x14ac:dyDescent="0.35">
      <c r="C3749" s="8">
        <f t="shared" si="70"/>
        <v>50020</v>
      </c>
    </row>
    <row r="3750" spans="3:3" x14ac:dyDescent="0.35">
      <c r="C3750" s="8">
        <f t="shared" si="70"/>
        <v>50021</v>
      </c>
    </row>
    <row r="3751" spans="3:3" x14ac:dyDescent="0.35">
      <c r="C3751" s="8">
        <f t="shared" si="70"/>
        <v>50024</v>
      </c>
    </row>
    <row r="3752" spans="3:3" x14ac:dyDescent="0.35">
      <c r="C3752" s="8">
        <f t="shared" si="70"/>
        <v>50025</v>
      </c>
    </row>
    <row r="3753" spans="3:3" x14ac:dyDescent="0.35">
      <c r="C3753" s="8">
        <f t="shared" si="70"/>
        <v>50026</v>
      </c>
    </row>
    <row r="3754" spans="3:3" x14ac:dyDescent="0.35">
      <c r="C3754" s="8">
        <f t="shared" si="70"/>
        <v>50027</v>
      </c>
    </row>
    <row r="3755" spans="3:3" x14ac:dyDescent="0.35">
      <c r="C3755" s="8">
        <f t="shared" si="70"/>
        <v>50028</v>
      </c>
    </row>
    <row r="3756" spans="3:3" x14ac:dyDescent="0.35">
      <c r="C3756" s="8">
        <f t="shared" si="70"/>
        <v>50031</v>
      </c>
    </row>
    <row r="3757" spans="3:3" x14ac:dyDescent="0.35">
      <c r="C3757" s="8">
        <f t="shared" si="70"/>
        <v>50032</v>
      </c>
    </row>
    <row r="3758" spans="3:3" x14ac:dyDescent="0.35">
      <c r="C3758" s="8">
        <f t="shared" si="70"/>
        <v>50033</v>
      </c>
    </row>
    <row r="3759" spans="3:3" x14ac:dyDescent="0.35">
      <c r="C3759" s="8">
        <f t="shared" si="70"/>
        <v>50034</v>
      </c>
    </row>
    <row r="3760" spans="3:3" x14ac:dyDescent="0.35">
      <c r="C3760" s="8">
        <f t="shared" si="70"/>
        <v>50035</v>
      </c>
    </row>
    <row r="3761" spans="3:3" x14ac:dyDescent="0.35">
      <c r="C3761" s="8">
        <f t="shared" si="70"/>
        <v>50038</v>
      </c>
    </row>
    <row r="3762" spans="3:3" x14ac:dyDescent="0.35">
      <c r="C3762" s="8">
        <f t="shared" si="70"/>
        <v>50039</v>
      </c>
    </row>
    <row r="3763" spans="3:3" x14ac:dyDescent="0.35">
      <c r="C3763" s="8">
        <f t="shared" si="70"/>
        <v>50040</v>
      </c>
    </row>
    <row r="3764" spans="3:3" x14ac:dyDescent="0.35">
      <c r="C3764" s="8">
        <f t="shared" si="70"/>
        <v>50049</v>
      </c>
    </row>
    <row r="3765" spans="3:3" x14ac:dyDescent="0.35">
      <c r="C3765" s="8">
        <f t="shared" si="70"/>
        <v>50052</v>
      </c>
    </row>
    <row r="3766" spans="3:3" x14ac:dyDescent="0.35">
      <c r="C3766" s="8">
        <f t="shared" si="70"/>
        <v>50053</v>
      </c>
    </row>
    <row r="3767" spans="3:3" x14ac:dyDescent="0.35">
      <c r="C3767" s="8">
        <f t="shared" si="70"/>
        <v>50054</v>
      </c>
    </row>
    <row r="3768" spans="3:3" x14ac:dyDescent="0.35">
      <c r="C3768" s="8">
        <f t="shared" si="70"/>
        <v>50055</v>
      </c>
    </row>
    <row r="3769" spans="3:3" x14ac:dyDescent="0.35">
      <c r="C3769" s="8">
        <f t="shared" si="70"/>
        <v>50056</v>
      </c>
    </row>
    <row r="3770" spans="3:3" x14ac:dyDescent="0.35">
      <c r="C3770" s="8">
        <f t="shared" si="70"/>
        <v>50059</v>
      </c>
    </row>
    <row r="3771" spans="3:3" x14ac:dyDescent="0.35">
      <c r="C3771" s="8">
        <f t="shared" si="70"/>
        <v>50060</v>
      </c>
    </row>
    <row r="3772" spans="3:3" x14ac:dyDescent="0.35">
      <c r="C3772" s="8">
        <f t="shared" si="70"/>
        <v>50061</v>
      </c>
    </row>
    <row r="3773" spans="3:3" x14ac:dyDescent="0.35">
      <c r="C3773" s="8">
        <f t="shared" si="70"/>
        <v>50062</v>
      </c>
    </row>
    <row r="3774" spans="3:3" x14ac:dyDescent="0.35">
      <c r="C3774" s="8">
        <f t="shared" si="70"/>
        <v>50063</v>
      </c>
    </row>
    <row r="3775" spans="3:3" x14ac:dyDescent="0.35">
      <c r="C3775" s="8">
        <f t="shared" si="70"/>
        <v>50066</v>
      </c>
    </row>
    <row r="3776" spans="3:3" x14ac:dyDescent="0.35">
      <c r="C3776" s="8">
        <f t="shared" si="70"/>
        <v>50067</v>
      </c>
    </row>
    <row r="3777" spans="3:3" x14ac:dyDescent="0.35">
      <c r="C3777" s="8">
        <f t="shared" si="70"/>
        <v>50068</v>
      </c>
    </row>
    <row r="3778" spans="3:3" x14ac:dyDescent="0.35">
      <c r="C3778" s="8">
        <f t="shared" si="70"/>
        <v>50069</v>
      </c>
    </row>
    <row r="3779" spans="3:3" x14ac:dyDescent="0.35">
      <c r="C3779" s="8">
        <f t="shared" si="70"/>
        <v>50070</v>
      </c>
    </row>
    <row r="3780" spans="3:3" x14ac:dyDescent="0.35">
      <c r="C3780" s="8">
        <f t="shared" ref="C3780:C3843" si="71">WORKDAY.INTL(C3779,1,1,$A$2:$A$687)</f>
        <v>50073</v>
      </c>
    </row>
    <row r="3781" spans="3:3" x14ac:dyDescent="0.35">
      <c r="C3781" s="8">
        <f t="shared" si="71"/>
        <v>50074</v>
      </c>
    </row>
    <row r="3782" spans="3:3" x14ac:dyDescent="0.35">
      <c r="C3782" s="8">
        <f t="shared" si="71"/>
        <v>50075</v>
      </c>
    </row>
    <row r="3783" spans="3:3" x14ac:dyDescent="0.35">
      <c r="C3783" s="8">
        <f t="shared" si="71"/>
        <v>50076</v>
      </c>
    </row>
    <row r="3784" spans="3:3" x14ac:dyDescent="0.35">
      <c r="C3784" s="8">
        <f t="shared" si="71"/>
        <v>50077</v>
      </c>
    </row>
    <row r="3785" spans="3:3" x14ac:dyDescent="0.35">
      <c r="C3785" s="8">
        <f t="shared" si="71"/>
        <v>50080</v>
      </c>
    </row>
    <row r="3786" spans="3:3" x14ac:dyDescent="0.35">
      <c r="C3786" s="8">
        <f t="shared" si="71"/>
        <v>50081</v>
      </c>
    </row>
    <row r="3787" spans="3:3" x14ac:dyDescent="0.35">
      <c r="C3787" s="8">
        <f t="shared" si="71"/>
        <v>50082</v>
      </c>
    </row>
    <row r="3788" spans="3:3" x14ac:dyDescent="0.35">
      <c r="C3788" s="8">
        <f t="shared" si="71"/>
        <v>50083</v>
      </c>
    </row>
    <row r="3789" spans="3:3" x14ac:dyDescent="0.35">
      <c r="C3789" s="8">
        <f t="shared" si="71"/>
        <v>50084</v>
      </c>
    </row>
    <row r="3790" spans="3:3" x14ac:dyDescent="0.35">
      <c r="C3790" s="8">
        <f t="shared" si="71"/>
        <v>50087</v>
      </c>
    </row>
    <row r="3791" spans="3:3" x14ac:dyDescent="0.35">
      <c r="C3791" s="8">
        <f t="shared" si="71"/>
        <v>50088</v>
      </c>
    </row>
    <row r="3792" spans="3:3" x14ac:dyDescent="0.35">
      <c r="C3792" s="8">
        <f t="shared" si="71"/>
        <v>50089</v>
      </c>
    </row>
    <row r="3793" spans="3:3" x14ac:dyDescent="0.35">
      <c r="C3793" s="8">
        <f t="shared" si="71"/>
        <v>50090</v>
      </c>
    </row>
    <row r="3794" spans="3:3" x14ac:dyDescent="0.35">
      <c r="C3794" s="8">
        <f t="shared" si="71"/>
        <v>50091</v>
      </c>
    </row>
    <row r="3795" spans="3:3" x14ac:dyDescent="0.35">
      <c r="C3795" s="8">
        <f t="shared" si="71"/>
        <v>50095</v>
      </c>
    </row>
    <row r="3796" spans="3:3" x14ac:dyDescent="0.35">
      <c r="C3796" s="8">
        <f t="shared" si="71"/>
        <v>50096</v>
      </c>
    </row>
    <row r="3797" spans="3:3" x14ac:dyDescent="0.35">
      <c r="C3797" s="8">
        <f t="shared" si="71"/>
        <v>50097</v>
      </c>
    </row>
    <row r="3798" spans="3:3" x14ac:dyDescent="0.35">
      <c r="C3798" s="8">
        <f t="shared" si="71"/>
        <v>50098</v>
      </c>
    </row>
    <row r="3799" spans="3:3" x14ac:dyDescent="0.35">
      <c r="C3799" s="8">
        <f t="shared" si="71"/>
        <v>50101</v>
      </c>
    </row>
    <row r="3800" spans="3:3" x14ac:dyDescent="0.35">
      <c r="C3800" s="8">
        <f t="shared" si="71"/>
        <v>50102</v>
      </c>
    </row>
    <row r="3801" spans="3:3" x14ac:dyDescent="0.35">
      <c r="C3801" s="8">
        <f t="shared" si="71"/>
        <v>50103</v>
      </c>
    </row>
    <row r="3802" spans="3:3" x14ac:dyDescent="0.35">
      <c r="C3802" s="8">
        <f t="shared" si="71"/>
        <v>50104</v>
      </c>
    </row>
    <row r="3803" spans="3:3" x14ac:dyDescent="0.35">
      <c r="C3803" s="8">
        <f t="shared" si="71"/>
        <v>50105</v>
      </c>
    </row>
    <row r="3804" spans="3:3" x14ac:dyDescent="0.35">
      <c r="C3804" s="8">
        <f t="shared" si="71"/>
        <v>50108</v>
      </c>
    </row>
    <row r="3805" spans="3:3" x14ac:dyDescent="0.35">
      <c r="C3805" s="8">
        <f t="shared" si="71"/>
        <v>50109</v>
      </c>
    </row>
    <row r="3806" spans="3:3" x14ac:dyDescent="0.35">
      <c r="C3806" s="8">
        <f t="shared" si="71"/>
        <v>50110</v>
      </c>
    </row>
    <row r="3807" spans="3:3" x14ac:dyDescent="0.35">
      <c r="C3807" s="8">
        <f t="shared" si="71"/>
        <v>50111</v>
      </c>
    </row>
    <row r="3808" spans="3:3" x14ac:dyDescent="0.35">
      <c r="C3808" s="8">
        <f t="shared" si="71"/>
        <v>50112</v>
      </c>
    </row>
    <row r="3809" spans="3:3" x14ac:dyDescent="0.35">
      <c r="C3809" s="8">
        <f t="shared" si="71"/>
        <v>50115</v>
      </c>
    </row>
    <row r="3810" spans="3:3" x14ac:dyDescent="0.35">
      <c r="C3810" s="8">
        <f t="shared" si="71"/>
        <v>50116</v>
      </c>
    </row>
    <row r="3811" spans="3:3" x14ac:dyDescent="0.35">
      <c r="C3811" s="8">
        <f t="shared" si="71"/>
        <v>50117</v>
      </c>
    </row>
    <row r="3812" spans="3:3" x14ac:dyDescent="0.35">
      <c r="C3812" s="8">
        <f t="shared" si="71"/>
        <v>50118</v>
      </c>
    </row>
    <row r="3813" spans="3:3" x14ac:dyDescent="0.35">
      <c r="C3813" s="8">
        <f t="shared" si="71"/>
        <v>50119</v>
      </c>
    </row>
    <row r="3814" spans="3:3" x14ac:dyDescent="0.35">
      <c r="C3814" s="8">
        <f t="shared" si="71"/>
        <v>50122</v>
      </c>
    </row>
    <row r="3815" spans="3:3" x14ac:dyDescent="0.35">
      <c r="C3815" s="8">
        <f t="shared" si="71"/>
        <v>50123</v>
      </c>
    </row>
    <row r="3816" spans="3:3" x14ac:dyDescent="0.35">
      <c r="C3816" s="8">
        <f t="shared" si="71"/>
        <v>50124</v>
      </c>
    </row>
    <row r="3817" spans="3:3" x14ac:dyDescent="0.35">
      <c r="C3817" s="8">
        <f t="shared" si="71"/>
        <v>50125</v>
      </c>
    </row>
    <row r="3818" spans="3:3" x14ac:dyDescent="0.35">
      <c r="C3818" s="8">
        <f t="shared" si="71"/>
        <v>50126</v>
      </c>
    </row>
    <row r="3819" spans="3:3" x14ac:dyDescent="0.35">
      <c r="C3819" s="8">
        <f t="shared" si="71"/>
        <v>50129</v>
      </c>
    </row>
    <row r="3820" spans="3:3" x14ac:dyDescent="0.35">
      <c r="C3820" s="8">
        <f t="shared" si="71"/>
        <v>50130</v>
      </c>
    </row>
    <row r="3821" spans="3:3" x14ac:dyDescent="0.35">
      <c r="C3821" s="8">
        <f t="shared" si="71"/>
        <v>50131</v>
      </c>
    </row>
    <row r="3822" spans="3:3" x14ac:dyDescent="0.35">
      <c r="C3822" s="8">
        <f t="shared" si="71"/>
        <v>50132</v>
      </c>
    </row>
    <row r="3823" spans="3:3" x14ac:dyDescent="0.35">
      <c r="C3823" s="8">
        <f t="shared" si="71"/>
        <v>50133</v>
      </c>
    </row>
    <row r="3824" spans="3:3" x14ac:dyDescent="0.35">
      <c r="C3824" s="8">
        <f t="shared" si="71"/>
        <v>50136</v>
      </c>
    </row>
    <row r="3825" spans="3:3" x14ac:dyDescent="0.35">
      <c r="C3825" s="8">
        <f t="shared" si="71"/>
        <v>50137</v>
      </c>
    </row>
    <row r="3826" spans="3:3" x14ac:dyDescent="0.35">
      <c r="C3826" s="8">
        <f t="shared" si="71"/>
        <v>50138</v>
      </c>
    </row>
    <row r="3827" spans="3:3" x14ac:dyDescent="0.35">
      <c r="C3827" s="8">
        <f t="shared" si="71"/>
        <v>50139</v>
      </c>
    </row>
    <row r="3828" spans="3:3" x14ac:dyDescent="0.35">
      <c r="C3828" s="8">
        <f t="shared" si="71"/>
        <v>50140</v>
      </c>
    </row>
    <row r="3829" spans="3:3" x14ac:dyDescent="0.35">
      <c r="C3829" s="8">
        <f t="shared" si="71"/>
        <v>50143</v>
      </c>
    </row>
    <row r="3830" spans="3:3" x14ac:dyDescent="0.35">
      <c r="C3830" s="8">
        <f t="shared" si="71"/>
        <v>50144</v>
      </c>
    </row>
    <row r="3831" spans="3:3" x14ac:dyDescent="0.35">
      <c r="C3831" s="8">
        <f t="shared" si="71"/>
        <v>50145</v>
      </c>
    </row>
    <row r="3832" spans="3:3" x14ac:dyDescent="0.35">
      <c r="C3832" s="8">
        <f t="shared" si="71"/>
        <v>50146</v>
      </c>
    </row>
    <row r="3833" spans="3:3" x14ac:dyDescent="0.35">
      <c r="C3833" s="8">
        <f t="shared" si="71"/>
        <v>50147</v>
      </c>
    </row>
    <row r="3834" spans="3:3" x14ac:dyDescent="0.35">
      <c r="C3834" s="8">
        <f t="shared" si="71"/>
        <v>50150</v>
      </c>
    </row>
    <row r="3835" spans="3:3" x14ac:dyDescent="0.35">
      <c r="C3835" s="8">
        <f t="shared" si="71"/>
        <v>50151</v>
      </c>
    </row>
    <row r="3836" spans="3:3" x14ac:dyDescent="0.35">
      <c r="C3836" s="8">
        <f t="shared" si="71"/>
        <v>50152</v>
      </c>
    </row>
    <row r="3837" spans="3:3" x14ac:dyDescent="0.35">
      <c r="C3837" s="8">
        <f t="shared" si="71"/>
        <v>50153</v>
      </c>
    </row>
    <row r="3838" spans="3:3" x14ac:dyDescent="0.35">
      <c r="C3838" s="8">
        <f t="shared" si="71"/>
        <v>50154</v>
      </c>
    </row>
    <row r="3839" spans="3:3" x14ac:dyDescent="0.35">
      <c r="C3839" s="8">
        <f t="shared" si="71"/>
        <v>50157</v>
      </c>
    </row>
    <row r="3840" spans="3:3" x14ac:dyDescent="0.35">
      <c r="C3840" s="8">
        <f t="shared" si="71"/>
        <v>50158</v>
      </c>
    </row>
    <row r="3841" spans="3:3" x14ac:dyDescent="0.35">
      <c r="C3841" s="8">
        <f t="shared" si="71"/>
        <v>50159</v>
      </c>
    </row>
    <row r="3842" spans="3:3" x14ac:dyDescent="0.35">
      <c r="C3842" s="8">
        <f t="shared" si="71"/>
        <v>50160</v>
      </c>
    </row>
    <row r="3843" spans="3:3" x14ac:dyDescent="0.35">
      <c r="C3843" s="8">
        <f t="shared" si="71"/>
        <v>50164</v>
      </c>
    </row>
    <row r="3844" spans="3:3" x14ac:dyDescent="0.35">
      <c r="C3844" s="8">
        <f t="shared" ref="C3844:C3907" si="72">WORKDAY.INTL(C3843,1,1,$A$2:$A$687)</f>
        <v>50165</v>
      </c>
    </row>
    <row r="3845" spans="3:3" x14ac:dyDescent="0.35">
      <c r="C3845" s="8">
        <f t="shared" si="72"/>
        <v>50166</v>
      </c>
    </row>
    <row r="3846" spans="3:3" x14ac:dyDescent="0.35">
      <c r="C3846" s="8">
        <f t="shared" si="72"/>
        <v>50167</v>
      </c>
    </row>
    <row r="3847" spans="3:3" x14ac:dyDescent="0.35">
      <c r="C3847" s="8">
        <f t="shared" si="72"/>
        <v>50168</v>
      </c>
    </row>
    <row r="3848" spans="3:3" x14ac:dyDescent="0.35">
      <c r="C3848" s="8">
        <f t="shared" si="72"/>
        <v>50171</v>
      </c>
    </row>
    <row r="3849" spans="3:3" x14ac:dyDescent="0.35">
      <c r="C3849" s="8">
        <f t="shared" si="72"/>
        <v>50172</v>
      </c>
    </row>
    <row r="3850" spans="3:3" x14ac:dyDescent="0.35">
      <c r="C3850" s="8">
        <f t="shared" si="72"/>
        <v>50173</v>
      </c>
    </row>
    <row r="3851" spans="3:3" x14ac:dyDescent="0.35">
      <c r="C3851" s="8">
        <f t="shared" si="72"/>
        <v>50174</v>
      </c>
    </row>
    <row r="3852" spans="3:3" x14ac:dyDescent="0.35">
      <c r="C3852" s="8">
        <f t="shared" si="72"/>
        <v>50175</v>
      </c>
    </row>
    <row r="3853" spans="3:3" x14ac:dyDescent="0.35">
      <c r="C3853" s="8">
        <f t="shared" si="72"/>
        <v>50178</v>
      </c>
    </row>
    <row r="3854" spans="3:3" x14ac:dyDescent="0.35">
      <c r="C3854" s="8">
        <f t="shared" si="72"/>
        <v>50179</v>
      </c>
    </row>
    <row r="3855" spans="3:3" x14ac:dyDescent="0.35">
      <c r="C3855" s="8">
        <f t="shared" si="72"/>
        <v>50180</v>
      </c>
    </row>
    <row r="3856" spans="3:3" x14ac:dyDescent="0.35">
      <c r="C3856" s="8">
        <f t="shared" si="72"/>
        <v>50181</v>
      </c>
    </row>
    <row r="3857" spans="3:3" x14ac:dyDescent="0.35">
      <c r="C3857" s="8">
        <f t="shared" si="72"/>
        <v>50182</v>
      </c>
    </row>
    <row r="3858" spans="3:3" x14ac:dyDescent="0.35">
      <c r="C3858" s="8">
        <f t="shared" si="72"/>
        <v>50185</v>
      </c>
    </row>
    <row r="3859" spans="3:3" x14ac:dyDescent="0.35">
      <c r="C3859" s="8">
        <f t="shared" si="72"/>
        <v>50186</v>
      </c>
    </row>
    <row r="3860" spans="3:3" x14ac:dyDescent="0.35">
      <c r="C3860" s="8">
        <f t="shared" si="72"/>
        <v>50187</v>
      </c>
    </row>
    <row r="3861" spans="3:3" x14ac:dyDescent="0.35">
      <c r="C3861" s="8">
        <f t="shared" si="72"/>
        <v>50188</v>
      </c>
    </row>
    <row r="3862" spans="3:3" x14ac:dyDescent="0.35">
      <c r="C3862" s="8">
        <f t="shared" si="72"/>
        <v>50189</v>
      </c>
    </row>
    <row r="3863" spans="3:3" x14ac:dyDescent="0.35">
      <c r="C3863" s="8">
        <f t="shared" si="72"/>
        <v>50192</v>
      </c>
    </row>
    <row r="3864" spans="3:3" x14ac:dyDescent="0.35">
      <c r="C3864" s="8">
        <f t="shared" si="72"/>
        <v>50193</v>
      </c>
    </row>
    <row r="3865" spans="3:3" x14ac:dyDescent="0.35">
      <c r="C3865" s="8">
        <f t="shared" si="72"/>
        <v>50194</v>
      </c>
    </row>
    <row r="3866" spans="3:3" x14ac:dyDescent="0.35">
      <c r="C3866" s="8">
        <f t="shared" si="72"/>
        <v>50195</v>
      </c>
    </row>
    <row r="3867" spans="3:3" x14ac:dyDescent="0.35">
      <c r="C3867" s="8">
        <f t="shared" si="72"/>
        <v>50196</v>
      </c>
    </row>
    <row r="3868" spans="3:3" x14ac:dyDescent="0.35">
      <c r="C3868" s="8">
        <f t="shared" si="72"/>
        <v>50199</v>
      </c>
    </row>
    <row r="3869" spans="3:3" x14ac:dyDescent="0.35">
      <c r="C3869" s="8">
        <f t="shared" si="72"/>
        <v>50200</v>
      </c>
    </row>
    <row r="3870" spans="3:3" x14ac:dyDescent="0.35">
      <c r="C3870" s="8">
        <f t="shared" si="72"/>
        <v>50201</v>
      </c>
    </row>
    <row r="3871" spans="3:3" x14ac:dyDescent="0.35">
      <c r="C3871" s="8">
        <f t="shared" si="72"/>
        <v>50202</v>
      </c>
    </row>
    <row r="3872" spans="3:3" x14ac:dyDescent="0.35">
      <c r="C3872" s="8">
        <f t="shared" si="72"/>
        <v>50206</v>
      </c>
    </row>
    <row r="3873" spans="3:3" x14ac:dyDescent="0.35">
      <c r="C3873" s="8">
        <f t="shared" si="72"/>
        <v>50207</v>
      </c>
    </row>
    <row r="3874" spans="3:3" x14ac:dyDescent="0.35">
      <c r="C3874" s="8">
        <f t="shared" si="72"/>
        <v>50208</v>
      </c>
    </row>
    <row r="3875" spans="3:3" x14ac:dyDescent="0.35">
      <c r="C3875" s="8">
        <f t="shared" si="72"/>
        <v>50209</v>
      </c>
    </row>
    <row r="3876" spans="3:3" x14ac:dyDescent="0.35">
      <c r="C3876" s="8">
        <f t="shared" si="72"/>
        <v>50210</v>
      </c>
    </row>
    <row r="3877" spans="3:3" x14ac:dyDescent="0.35">
      <c r="C3877" s="8">
        <f t="shared" si="72"/>
        <v>50213</v>
      </c>
    </row>
    <row r="3878" spans="3:3" x14ac:dyDescent="0.35">
      <c r="C3878" s="8">
        <f t="shared" si="72"/>
        <v>50214</v>
      </c>
    </row>
    <row r="3879" spans="3:3" x14ac:dyDescent="0.35">
      <c r="C3879" s="8">
        <f t="shared" si="72"/>
        <v>50215</v>
      </c>
    </row>
    <row r="3880" spans="3:3" x14ac:dyDescent="0.35">
      <c r="C3880" s="8">
        <f t="shared" si="72"/>
        <v>50216</v>
      </c>
    </row>
    <row r="3881" spans="3:3" x14ac:dyDescent="0.35">
      <c r="C3881" s="8">
        <f t="shared" si="72"/>
        <v>50217</v>
      </c>
    </row>
    <row r="3882" spans="3:3" x14ac:dyDescent="0.35">
      <c r="C3882" s="8">
        <f t="shared" si="72"/>
        <v>50220</v>
      </c>
    </row>
    <row r="3883" spans="3:3" x14ac:dyDescent="0.35">
      <c r="C3883" s="8">
        <f t="shared" si="72"/>
        <v>50221</v>
      </c>
    </row>
    <row r="3884" spans="3:3" x14ac:dyDescent="0.35">
      <c r="C3884" s="8">
        <f t="shared" si="72"/>
        <v>50222</v>
      </c>
    </row>
    <row r="3885" spans="3:3" x14ac:dyDescent="0.35">
      <c r="C3885" s="8">
        <f t="shared" si="72"/>
        <v>50223</v>
      </c>
    </row>
    <row r="3886" spans="3:3" x14ac:dyDescent="0.35">
      <c r="C3886" s="8">
        <f t="shared" si="72"/>
        <v>50224</v>
      </c>
    </row>
    <row r="3887" spans="3:3" x14ac:dyDescent="0.35">
      <c r="C3887" s="8">
        <f t="shared" si="72"/>
        <v>50227</v>
      </c>
    </row>
    <row r="3888" spans="3:3" x14ac:dyDescent="0.35">
      <c r="C3888" s="8">
        <f t="shared" si="72"/>
        <v>50228</v>
      </c>
    </row>
    <row r="3889" spans="3:3" x14ac:dyDescent="0.35">
      <c r="C3889" s="8">
        <f t="shared" si="72"/>
        <v>50229</v>
      </c>
    </row>
    <row r="3890" spans="3:3" x14ac:dyDescent="0.35">
      <c r="C3890" s="8">
        <f t="shared" si="72"/>
        <v>50230</v>
      </c>
    </row>
    <row r="3891" spans="3:3" x14ac:dyDescent="0.35">
      <c r="C3891" s="8">
        <f t="shared" si="72"/>
        <v>50231</v>
      </c>
    </row>
    <row r="3892" spans="3:3" x14ac:dyDescent="0.35">
      <c r="C3892" s="8">
        <f t="shared" si="72"/>
        <v>50234</v>
      </c>
    </row>
    <row r="3893" spans="3:3" x14ac:dyDescent="0.35">
      <c r="C3893" s="8">
        <f t="shared" si="72"/>
        <v>50235</v>
      </c>
    </row>
    <row r="3894" spans="3:3" x14ac:dyDescent="0.35">
      <c r="C3894" s="8">
        <f t="shared" si="72"/>
        <v>50236</v>
      </c>
    </row>
    <row r="3895" spans="3:3" x14ac:dyDescent="0.35">
      <c r="C3895" s="8">
        <f t="shared" si="72"/>
        <v>50237</v>
      </c>
    </row>
    <row r="3896" spans="3:3" x14ac:dyDescent="0.35">
      <c r="C3896" s="8">
        <f t="shared" si="72"/>
        <v>50238</v>
      </c>
    </row>
    <row r="3897" spans="3:3" x14ac:dyDescent="0.35">
      <c r="C3897" s="8">
        <f t="shared" si="72"/>
        <v>50241</v>
      </c>
    </row>
    <row r="3898" spans="3:3" x14ac:dyDescent="0.35">
      <c r="C3898" s="8">
        <f t="shared" si="72"/>
        <v>50242</v>
      </c>
    </row>
    <row r="3899" spans="3:3" x14ac:dyDescent="0.35">
      <c r="C3899" s="8">
        <f t="shared" si="72"/>
        <v>50243</v>
      </c>
    </row>
    <row r="3900" spans="3:3" x14ac:dyDescent="0.35">
      <c r="C3900" s="8">
        <f t="shared" si="72"/>
        <v>50244</v>
      </c>
    </row>
    <row r="3901" spans="3:3" x14ac:dyDescent="0.35">
      <c r="C3901" s="8">
        <f t="shared" si="72"/>
        <v>50245</v>
      </c>
    </row>
    <row r="3902" spans="3:3" x14ac:dyDescent="0.35">
      <c r="C3902" s="8">
        <f t="shared" si="72"/>
        <v>50248</v>
      </c>
    </row>
    <row r="3903" spans="3:3" x14ac:dyDescent="0.35">
      <c r="C3903" s="8">
        <f t="shared" si="72"/>
        <v>50249</v>
      </c>
    </row>
    <row r="3904" spans="3:3" x14ac:dyDescent="0.35">
      <c r="C3904" s="8">
        <f t="shared" si="72"/>
        <v>50250</v>
      </c>
    </row>
    <row r="3905" spans="3:3" x14ac:dyDescent="0.35">
      <c r="C3905" s="8">
        <f t="shared" si="72"/>
        <v>50251</v>
      </c>
    </row>
    <row r="3906" spans="3:3" x14ac:dyDescent="0.35">
      <c r="C3906" s="8">
        <f t="shared" si="72"/>
        <v>50252</v>
      </c>
    </row>
    <row r="3907" spans="3:3" x14ac:dyDescent="0.35">
      <c r="C3907" s="8">
        <f t="shared" si="72"/>
        <v>50255</v>
      </c>
    </row>
    <row r="3908" spans="3:3" x14ac:dyDescent="0.35">
      <c r="C3908" s="8">
        <f t="shared" ref="C3908:C3971" si="73">WORKDAY.INTL(C3907,1,1,$A$2:$A$687)</f>
        <v>50256</v>
      </c>
    </row>
    <row r="3909" spans="3:3" x14ac:dyDescent="0.35">
      <c r="C3909" s="8">
        <f t="shared" si="73"/>
        <v>50257</v>
      </c>
    </row>
    <row r="3910" spans="3:3" x14ac:dyDescent="0.35">
      <c r="C3910" s="8">
        <f t="shared" si="73"/>
        <v>50258</v>
      </c>
    </row>
    <row r="3911" spans="3:3" x14ac:dyDescent="0.35">
      <c r="C3911" s="8">
        <f t="shared" si="73"/>
        <v>50259</v>
      </c>
    </row>
    <row r="3912" spans="3:3" x14ac:dyDescent="0.35">
      <c r="C3912" s="8">
        <f t="shared" si="73"/>
        <v>50262</v>
      </c>
    </row>
    <row r="3913" spans="3:3" x14ac:dyDescent="0.35">
      <c r="C3913" s="8">
        <f t="shared" si="73"/>
        <v>50263</v>
      </c>
    </row>
    <row r="3914" spans="3:3" x14ac:dyDescent="0.35">
      <c r="C3914" s="8">
        <f t="shared" si="73"/>
        <v>50264</v>
      </c>
    </row>
    <row r="3915" spans="3:3" x14ac:dyDescent="0.35">
      <c r="C3915" s="8">
        <f t="shared" si="73"/>
        <v>50265</v>
      </c>
    </row>
    <row r="3916" spans="3:3" x14ac:dyDescent="0.35">
      <c r="C3916" s="8">
        <f t="shared" si="73"/>
        <v>50266</v>
      </c>
    </row>
    <row r="3917" spans="3:3" x14ac:dyDescent="0.35">
      <c r="C3917" s="8">
        <f t="shared" si="73"/>
        <v>50269</v>
      </c>
    </row>
    <row r="3918" spans="3:3" x14ac:dyDescent="0.35">
      <c r="C3918" s="8">
        <f t="shared" si="73"/>
        <v>50270</v>
      </c>
    </row>
    <row r="3919" spans="3:3" x14ac:dyDescent="0.35">
      <c r="C3919" s="8">
        <f t="shared" si="73"/>
        <v>50271</v>
      </c>
    </row>
    <row r="3920" spans="3:3" x14ac:dyDescent="0.35">
      <c r="C3920" s="8">
        <f t="shared" si="73"/>
        <v>50272</v>
      </c>
    </row>
    <row r="3921" spans="3:3" x14ac:dyDescent="0.35">
      <c r="C3921" s="8">
        <f t="shared" si="73"/>
        <v>50273</v>
      </c>
    </row>
    <row r="3922" spans="3:3" x14ac:dyDescent="0.35">
      <c r="C3922" s="8">
        <f t="shared" si="73"/>
        <v>50276</v>
      </c>
    </row>
    <row r="3923" spans="3:3" x14ac:dyDescent="0.35">
      <c r="C3923" s="8">
        <f t="shared" si="73"/>
        <v>50277</v>
      </c>
    </row>
    <row r="3924" spans="3:3" x14ac:dyDescent="0.35">
      <c r="C3924" s="8">
        <f t="shared" si="73"/>
        <v>50278</v>
      </c>
    </row>
    <row r="3925" spans="3:3" x14ac:dyDescent="0.35">
      <c r="C3925" s="8">
        <f t="shared" si="73"/>
        <v>50279</v>
      </c>
    </row>
    <row r="3926" spans="3:3" x14ac:dyDescent="0.35">
      <c r="C3926" s="8">
        <f t="shared" si="73"/>
        <v>50280</v>
      </c>
    </row>
    <row r="3927" spans="3:3" x14ac:dyDescent="0.35">
      <c r="C3927" s="8">
        <f t="shared" si="73"/>
        <v>50283</v>
      </c>
    </row>
    <row r="3928" spans="3:3" x14ac:dyDescent="0.35">
      <c r="C3928" s="8">
        <f t="shared" si="73"/>
        <v>50284</v>
      </c>
    </row>
    <row r="3929" spans="3:3" x14ac:dyDescent="0.35">
      <c r="C3929" s="8">
        <f t="shared" si="73"/>
        <v>50285</v>
      </c>
    </row>
    <row r="3930" spans="3:3" x14ac:dyDescent="0.35">
      <c r="C3930" s="8">
        <f t="shared" si="73"/>
        <v>50286</v>
      </c>
    </row>
    <row r="3931" spans="3:3" x14ac:dyDescent="0.35">
      <c r="C3931" s="8">
        <f t="shared" si="73"/>
        <v>50287</v>
      </c>
    </row>
    <row r="3932" spans="3:3" x14ac:dyDescent="0.35">
      <c r="C3932" s="8">
        <f t="shared" si="73"/>
        <v>50290</v>
      </c>
    </row>
    <row r="3933" spans="3:3" x14ac:dyDescent="0.35">
      <c r="C3933" s="8">
        <f t="shared" si="73"/>
        <v>50291</v>
      </c>
    </row>
    <row r="3934" spans="3:3" x14ac:dyDescent="0.35">
      <c r="C3934" s="8">
        <f t="shared" si="73"/>
        <v>50292</v>
      </c>
    </row>
    <row r="3935" spans="3:3" x14ac:dyDescent="0.35">
      <c r="C3935" s="8">
        <f t="shared" si="73"/>
        <v>50293</v>
      </c>
    </row>
    <row r="3936" spans="3:3" x14ac:dyDescent="0.35">
      <c r="C3936" s="8">
        <f t="shared" si="73"/>
        <v>50294</v>
      </c>
    </row>
    <row r="3937" spans="3:3" x14ac:dyDescent="0.35">
      <c r="C3937" s="8">
        <f t="shared" si="73"/>
        <v>50297</v>
      </c>
    </row>
    <row r="3938" spans="3:3" x14ac:dyDescent="0.35">
      <c r="C3938" s="8">
        <f t="shared" si="73"/>
        <v>50298</v>
      </c>
    </row>
    <row r="3939" spans="3:3" x14ac:dyDescent="0.35">
      <c r="C3939" s="8">
        <f t="shared" si="73"/>
        <v>50299</v>
      </c>
    </row>
    <row r="3940" spans="3:3" x14ac:dyDescent="0.35">
      <c r="C3940" s="8">
        <f t="shared" si="73"/>
        <v>50300</v>
      </c>
    </row>
    <row r="3941" spans="3:3" x14ac:dyDescent="0.35">
      <c r="C3941" s="8">
        <f t="shared" si="73"/>
        <v>50301</v>
      </c>
    </row>
    <row r="3942" spans="3:3" x14ac:dyDescent="0.35">
      <c r="C3942" s="8">
        <f t="shared" si="73"/>
        <v>50304</v>
      </c>
    </row>
    <row r="3943" spans="3:3" x14ac:dyDescent="0.35">
      <c r="C3943" s="8">
        <f t="shared" si="73"/>
        <v>50305</v>
      </c>
    </row>
    <row r="3944" spans="3:3" x14ac:dyDescent="0.35">
      <c r="C3944" s="8">
        <f t="shared" si="73"/>
        <v>50306</v>
      </c>
    </row>
    <row r="3945" spans="3:3" x14ac:dyDescent="0.35">
      <c r="C3945" s="8">
        <f t="shared" si="73"/>
        <v>50307</v>
      </c>
    </row>
    <row r="3946" spans="3:3" x14ac:dyDescent="0.35">
      <c r="C3946" s="8">
        <f t="shared" si="73"/>
        <v>50308</v>
      </c>
    </row>
    <row r="3947" spans="3:3" x14ac:dyDescent="0.35">
      <c r="C3947" s="8">
        <f t="shared" si="73"/>
        <v>50311</v>
      </c>
    </row>
    <row r="3948" spans="3:3" x14ac:dyDescent="0.35">
      <c r="C3948" s="8">
        <f t="shared" si="73"/>
        <v>50312</v>
      </c>
    </row>
    <row r="3949" spans="3:3" x14ac:dyDescent="0.35">
      <c r="C3949" s="8">
        <f t="shared" si="73"/>
        <v>50313</v>
      </c>
    </row>
    <row r="3950" spans="3:3" x14ac:dyDescent="0.35">
      <c r="C3950" s="8">
        <f t="shared" si="73"/>
        <v>50314</v>
      </c>
    </row>
    <row r="3951" spans="3:3" x14ac:dyDescent="0.35">
      <c r="C3951" s="8">
        <f t="shared" si="73"/>
        <v>50315</v>
      </c>
    </row>
    <row r="3952" spans="3:3" x14ac:dyDescent="0.35">
      <c r="C3952" s="8">
        <f t="shared" si="73"/>
        <v>50318</v>
      </c>
    </row>
    <row r="3953" spans="3:3" x14ac:dyDescent="0.35">
      <c r="C3953" s="8">
        <f t="shared" si="73"/>
        <v>50319</v>
      </c>
    </row>
    <row r="3954" spans="3:3" x14ac:dyDescent="0.35">
      <c r="C3954" s="8">
        <f t="shared" si="73"/>
        <v>50320</v>
      </c>
    </row>
    <row r="3955" spans="3:3" x14ac:dyDescent="0.35">
      <c r="C3955" s="8">
        <f t="shared" si="73"/>
        <v>50321</v>
      </c>
    </row>
    <row r="3956" spans="3:3" x14ac:dyDescent="0.35">
      <c r="C3956" s="8">
        <f t="shared" si="73"/>
        <v>50322</v>
      </c>
    </row>
    <row r="3957" spans="3:3" x14ac:dyDescent="0.35">
      <c r="C3957" s="8">
        <f t="shared" si="73"/>
        <v>50325</v>
      </c>
    </row>
    <row r="3958" spans="3:3" x14ac:dyDescent="0.35">
      <c r="C3958" s="8">
        <f t="shared" si="73"/>
        <v>50326</v>
      </c>
    </row>
    <row r="3959" spans="3:3" x14ac:dyDescent="0.35">
      <c r="C3959" s="8">
        <f t="shared" si="73"/>
        <v>50327</v>
      </c>
    </row>
    <row r="3960" spans="3:3" x14ac:dyDescent="0.35">
      <c r="C3960" s="8">
        <f t="shared" si="73"/>
        <v>50328</v>
      </c>
    </row>
    <row r="3961" spans="3:3" x14ac:dyDescent="0.35">
      <c r="C3961" s="8">
        <f t="shared" si="73"/>
        <v>50329</v>
      </c>
    </row>
    <row r="3962" spans="3:3" x14ac:dyDescent="0.35">
      <c r="C3962" s="8">
        <f t="shared" si="73"/>
        <v>50332</v>
      </c>
    </row>
    <row r="3963" spans="3:3" x14ac:dyDescent="0.35">
      <c r="C3963" s="8">
        <f t="shared" si="73"/>
        <v>50333</v>
      </c>
    </row>
    <row r="3964" spans="3:3" x14ac:dyDescent="0.35">
      <c r="C3964" s="8">
        <f t="shared" si="73"/>
        <v>50334</v>
      </c>
    </row>
    <row r="3965" spans="3:3" x14ac:dyDescent="0.35">
      <c r="C3965" s="8">
        <f t="shared" si="73"/>
        <v>50335</v>
      </c>
    </row>
    <row r="3966" spans="3:3" x14ac:dyDescent="0.35">
      <c r="C3966" s="8">
        <f t="shared" si="73"/>
        <v>50336</v>
      </c>
    </row>
    <row r="3967" spans="3:3" x14ac:dyDescent="0.35">
      <c r="C3967" s="8">
        <f t="shared" si="73"/>
        <v>50339</v>
      </c>
    </row>
    <row r="3968" spans="3:3" x14ac:dyDescent="0.35">
      <c r="C3968" s="8">
        <f t="shared" si="73"/>
        <v>50340</v>
      </c>
    </row>
    <row r="3969" spans="3:3" x14ac:dyDescent="0.35">
      <c r="C3969" s="8">
        <f t="shared" si="73"/>
        <v>50341</v>
      </c>
    </row>
    <row r="3970" spans="3:3" x14ac:dyDescent="0.35">
      <c r="C3970" s="8">
        <f t="shared" si="73"/>
        <v>50342</v>
      </c>
    </row>
    <row r="3971" spans="3:3" x14ac:dyDescent="0.35">
      <c r="C3971" s="8">
        <f t="shared" si="73"/>
        <v>50343</v>
      </c>
    </row>
    <row r="3972" spans="3:3" x14ac:dyDescent="0.35">
      <c r="C3972" s="8">
        <f t="shared" ref="C3972:C4035" si="74">WORKDAY.INTL(C3971,1,1,$A$2:$A$687)</f>
        <v>50346</v>
      </c>
    </row>
    <row r="3973" spans="3:3" x14ac:dyDescent="0.35">
      <c r="C3973" s="8">
        <f t="shared" si="74"/>
        <v>50347</v>
      </c>
    </row>
    <row r="3974" spans="3:3" x14ac:dyDescent="0.35">
      <c r="C3974" s="8">
        <f t="shared" si="74"/>
        <v>50349</v>
      </c>
    </row>
    <row r="3975" spans="3:3" x14ac:dyDescent="0.35">
      <c r="C3975" s="8">
        <f t="shared" si="74"/>
        <v>50350</v>
      </c>
    </row>
    <row r="3976" spans="3:3" x14ac:dyDescent="0.35">
      <c r="C3976" s="8">
        <f t="shared" si="74"/>
        <v>50353</v>
      </c>
    </row>
    <row r="3977" spans="3:3" x14ac:dyDescent="0.35">
      <c r="C3977" s="8">
        <f t="shared" si="74"/>
        <v>50354</v>
      </c>
    </row>
    <row r="3978" spans="3:3" x14ac:dyDescent="0.35">
      <c r="C3978" s="8">
        <f t="shared" si="74"/>
        <v>50355</v>
      </c>
    </row>
    <row r="3979" spans="3:3" x14ac:dyDescent="0.35">
      <c r="C3979" s="8">
        <f t="shared" si="74"/>
        <v>50356</v>
      </c>
    </row>
    <row r="3980" spans="3:3" x14ac:dyDescent="0.35">
      <c r="C3980" s="8">
        <f t="shared" si="74"/>
        <v>50357</v>
      </c>
    </row>
    <row r="3981" spans="3:3" x14ac:dyDescent="0.35">
      <c r="C3981" s="8">
        <f t="shared" si="74"/>
        <v>50360</v>
      </c>
    </row>
    <row r="3982" spans="3:3" x14ac:dyDescent="0.35">
      <c r="C3982" s="8">
        <f t="shared" si="74"/>
        <v>50361</v>
      </c>
    </row>
    <row r="3983" spans="3:3" x14ac:dyDescent="0.35">
      <c r="C3983" s="8">
        <f t="shared" si="74"/>
        <v>50362</v>
      </c>
    </row>
    <row r="3984" spans="3:3" x14ac:dyDescent="0.35">
      <c r="C3984" s="8">
        <f t="shared" si="74"/>
        <v>50363</v>
      </c>
    </row>
    <row r="3985" spans="3:3" x14ac:dyDescent="0.35">
      <c r="C3985" s="8">
        <f t="shared" si="74"/>
        <v>50364</v>
      </c>
    </row>
    <row r="3986" spans="3:3" x14ac:dyDescent="0.35">
      <c r="C3986" s="8">
        <f t="shared" si="74"/>
        <v>50367</v>
      </c>
    </row>
    <row r="3987" spans="3:3" x14ac:dyDescent="0.35">
      <c r="C3987" s="8">
        <f t="shared" si="74"/>
        <v>50368</v>
      </c>
    </row>
    <row r="3988" spans="3:3" x14ac:dyDescent="0.35">
      <c r="C3988" s="8">
        <f t="shared" si="74"/>
        <v>50369</v>
      </c>
    </row>
    <row r="3989" spans="3:3" x14ac:dyDescent="0.35">
      <c r="C3989" s="8">
        <f t="shared" si="74"/>
        <v>50370</v>
      </c>
    </row>
    <row r="3990" spans="3:3" x14ac:dyDescent="0.35">
      <c r="C3990" s="8">
        <f t="shared" si="74"/>
        <v>50371</v>
      </c>
    </row>
    <row r="3991" spans="3:3" x14ac:dyDescent="0.35">
      <c r="C3991" s="8">
        <f t="shared" si="74"/>
        <v>50374</v>
      </c>
    </row>
    <row r="3992" spans="3:3" x14ac:dyDescent="0.35">
      <c r="C3992" s="8">
        <f t="shared" si="74"/>
        <v>50375</v>
      </c>
    </row>
    <row r="3993" spans="3:3" x14ac:dyDescent="0.35">
      <c r="C3993" s="8">
        <f t="shared" si="74"/>
        <v>50376</v>
      </c>
    </row>
    <row r="3994" spans="3:3" x14ac:dyDescent="0.35">
      <c r="C3994" s="8">
        <f t="shared" si="74"/>
        <v>50377</v>
      </c>
    </row>
    <row r="3995" spans="3:3" x14ac:dyDescent="0.35">
      <c r="C3995" s="8">
        <f t="shared" si="74"/>
        <v>50378</v>
      </c>
    </row>
    <row r="3996" spans="3:3" x14ac:dyDescent="0.35">
      <c r="C3996" s="8">
        <f t="shared" si="74"/>
        <v>50381</v>
      </c>
    </row>
    <row r="3997" spans="3:3" x14ac:dyDescent="0.35">
      <c r="C3997" s="8">
        <f t="shared" si="74"/>
        <v>50382</v>
      </c>
    </row>
    <row r="3998" spans="3:3" x14ac:dyDescent="0.35">
      <c r="C3998" s="8">
        <f t="shared" si="74"/>
        <v>50383</v>
      </c>
    </row>
    <row r="3999" spans="3:3" x14ac:dyDescent="0.35">
      <c r="C3999" s="8">
        <f t="shared" si="74"/>
        <v>50384</v>
      </c>
    </row>
    <row r="4000" spans="3:3" x14ac:dyDescent="0.35">
      <c r="C4000" s="8">
        <f t="shared" si="74"/>
        <v>50385</v>
      </c>
    </row>
    <row r="4001" spans="3:3" x14ac:dyDescent="0.35">
      <c r="C4001" s="8">
        <f t="shared" si="74"/>
        <v>50388</v>
      </c>
    </row>
    <row r="4002" spans="3:3" x14ac:dyDescent="0.35">
      <c r="C4002" s="8">
        <f t="shared" si="74"/>
        <v>50389</v>
      </c>
    </row>
    <row r="4003" spans="3:3" x14ac:dyDescent="0.35">
      <c r="C4003" s="8">
        <f t="shared" si="74"/>
        <v>50390</v>
      </c>
    </row>
    <row r="4004" spans="3:3" x14ac:dyDescent="0.35">
      <c r="C4004" s="8">
        <f t="shared" si="74"/>
        <v>50391</v>
      </c>
    </row>
    <row r="4005" spans="3:3" x14ac:dyDescent="0.35">
      <c r="C4005" s="8">
        <f t="shared" si="74"/>
        <v>50392</v>
      </c>
    </row>
    <row r="4006" spans="3:3" x14ac:dyDescent="0.35">
      <c r="C4006" s="8">
        <f t="shared" si="74"/>
        <v>50395</v>
      </c>
    </row>
    <row r="4007" spans="3:3" x14ac:dyDescent="0.35">
      <c r="C4007" s="8">
        <f t="shared" si="74"/>
        <v>50396</v>
      </c>
    </row>
    <row r="4008" spans="3:3" x14ac:dyDescent="0.35">
      <c r="C4008" s="8">
        <f t="shared" si="74"/>
        <v>50397</v>
      </c>
    </row>
    <row r="4009" spans="3:3" x14ac:dyDescent="0.35">
      <c r="C4009" s="8">
        <f t="shared" si="74"/>
        <v>50398</v>
      </c>
    </row>
    <row r="4010" spans="3:3" x14ac:dyDescent="0.35">
      <c r="C4010" s="8">
        <f t="shared" si="74"/>
        <v>50399</v>
      </c>
    </row>
    <row r="4011" spans="3:3" x14ac:dyDescent="0.35">
      <c r="C4011" s="8">
        <f t="shared" si="74"/>
        <v>50402</v>
      </c>
    </row>
    <row r="4012" spans="3:3" x14ac:dyDescent="0.35">
      <c r="C4012" s="8">
        <f t="shared" si="74"/>
        <v>50403</v>
      </c>
    </row>
    <row r="4013" spans="3:3" x14ac:dyDescent="0.35">
      <c r="C4013" s="8">
        <f t="shared" si="74"/>
        <v>50404</v>
      </c>
    </row>
    <row r="4014" spans="3:3" x14ac:dyDescent="0.35">
      <c r="C4014" s="8">
        <f t="shared" si="74"/>
        <v>50405</v>
      </c>
    </row>
    <row r="4015" spans="3:3" x14ac:dyDescent="0.35">
      <c r="C4015" s="8">
        <f t="shared" si="74"/>
        <v>50416</v>
      </c>
    </row>
    <row r="4016" spans="3:3" x14ac:dyDescent="0.35">
      <c r="C4016" s="8">
        <f t="shared" si="74"/>
        <v>50417</v>
      </c>
    </row>
    <row r="4017" spans="3:3" x14ac:dyDescent="0.35">
      <c r="C4017" s="8">
        <f t="shared" si="74"/>
        <v>50418</v>
      </c>
    </row>
    <row r="4018" spans="3:3" x14ac:dyDescent="0.35">
      <c r="C4018" s="8">
        <f t="shared" si="74"/>
        <v>50419</v>
      </c>
    </row>
    <row r="4019" spans="3:3" x14ac:dyDescent="0.35">
      <c r="C4019" s="8">
        <f t="shared" si="74"/>
        <v>50420</v>
      </c>
    </row>
    <row r="4020" spans="3:3" x14ac:dyDescent="0.35">
      <c r="C4020" s="8">
        <f t="shared" si="74"/>
        <v>50423</v>
      </c>
    </row>
    <row r="4021" spans="3:3" x14ac:dyDescent="0.35">
      <c r="C4021" s="8">
        <f t="shared" si="74"/>
        <v>50424</v>
      </c>
    </row>
    <row r="4022" spans="3:3" x14ac:dyDescent="0.35">
      <c r="C4022" s="8">
        <f t="shared" si="74"/>
        <v>50425</v>
      </c>
    </row>
    <row r="4023" spans="3:3" x14ac:dyDescent="0.35">
      <c r="C4023" s="8">
        <f t="shared" si="74"/>
        <v>50426</v>
      </c>
    </row>
    <row r="4024" spans="3:3" x14ac:dyDescent="0.35">
      <c r="C4024" s="8">
        <f t="shared" si="74"/>
        <v>50427</v>
      </c>
    </row>
    <row r="4025" spans="3:3" x14ac:dyDescent="0.35">
      <c r="C4025" s="8">
        <f t="shared" si="74"/>
        <v>50430</v>
      </c>
    </row>
    <row r="4026" spans="3:3" x14ac:dyDescent="0.35">
      <c r="C4026" s="8">
        <f t="shared" si="74"/>
        <v>50431</v>
      </c>
    </row>
    <row r="4027" spans="3:3" x14ac:dyDescent="0.35">
      <c r="C4027" s="8">
        <f t="shared" si="74"/>
        <v>50432</v>
      </c>
    </row>
    <row r="4028" spans="3:3" x14ac:dyDescent="0.35">
      <c r="C4028" s="8">
        <f t="shared" si="74"/>
        <v>50433</v>
      </c>
    </row>
    <row r="4029" spans="3:3" x14ac:dyDescent="0.35">
      <c r="C4029" s="8">
        <f t="shared" si="74"/>
        <v>50434</v>
      </c>
    </row>
    <row r="4030" spans="3:3" x14ac:dyDescent="0.35">
      <c r="C4030" s="8">
        <f t="shared" si="74"/>
        <v>50437</v>
      </c>
    </row>
    <row r="4031" spans="3:3" x14ac:dyDescent="0.35">
      <c r="C4031" s="8">
        <f t="shared" si="74"/>
        <v>50438</v>
      </c>
    </row>
    <row r="4032" spans="3:3" x14ac:dyDescent="0.35">
      <c r="C4032" s="8">
        <f t="shared" si="74"/>
        <v>50439</v>
      </c>
    </row>
    <row r="4033" spans="3:3" x14ac:dyDescent="0.35">
      <c r="C4033" s="8">
        <f t="shared" si="74"/>
        <v>50440</v>
      </c>
    </row>
    <row r="4034" spans="3:3" x14ac:dyDescent="0.35">
      <c r="C4034" s="8">
        <f t="shared" si="74"/>
        <v>50441</v>
      </c>
    </row>
    <row r="4035" spans="3:3" x14ac:dyDescent="0.35">
      <c r="C4035" s="8">
        <f t="shared" si="74"/>
        <v>50444</v>
      </c>
    </row>
    <row r="4036" spans="3:3" x14ac:dyDescent="0.35">
      <c r="C4036" s="8">
        <f t="shared" ref="C4036:C4099" si="75">WORKDAY.INTL(C4035,1,1,$A$2:$A$687)</f>
        <v>50445</v>
      </c>
    </row>
    <row r="4037" spans="3:3" x14ac:dyDescent="0.35">
      <c r="C4037" s="8">
        <f t="shared" si="75"/>
        <v>50446</v>
      </c>
    </row>
    <row r="4038" spans="3:3" x14ac:dyDescent="0.35">
      <c r="C4038" s="8">
        <f t="shared" si="75"/>
        <v>50447</v>
      </c>
    </row>
    <row r="4039" spans="3:3" x14ac:dyDescent="0.35">
      <c r="C4039" s="8">
        <f t="shared" si="75"/>
        <v>50448</v>
      </c>
    </row>
    <row r="4040" spans="3:3" x14ac:dyDescent="0.35">
      <c r="C4040" s="8">
        <f t="shared" si="75"/>
        <v>50451</v>
      </c>
    </row>
    <row r="4041" spans="3:3" x14ac:dyDescent="0.35">
      <c r="C4041" s="8">
        <f t="shared" si="75"/>
        <v>50452</v>
      </c>
    </row>
    <row r="4042" spans="3:3" x14ac:dyDescent="0.35">
      <c r="C4042" s="8">
        <f t="shared" si="75"/>
        <v>50453</v>
      </c>
    </row>
    <row r="4043" spans="3:3" x14ac:dyDescent="0.35">
      <c r="C4043" s="8">
        <f t="shared" si="75"/>
        <v>50454</v>
      </c>
    </row>
    <row r="4044" spans="3:3" x14ac:dyDescent="0.35">
      <c r="C4044" s="8">
        <f t="shared" si="75"/>
        <v>50455</v>
      </c>
    </row>
    <row r="4045" spans="3:3" x14ac:dyDescent="0.35">
      <c r="C4045" s="8">
        <f t="shared" si="75"/>
        <v>50458</v>
      </c>
    </row>
    <row r="4046" spans="3:3" x14ac:dyDescent="0.35">
      <c r="C4046" s="8">
        <f t="shared" si="75"/>
        <v>50460</v>
      </c>
    </row>
    <row r="4047" spans="3:3" x14ac:dyDescent="0.35">
      <c r="C4047" s="8">
        <f t="shared" si="75"/>
        <v>50461</v>
      </c>
    </row>
    <row r="4048" spans="3:3" x14ac:dyDescent="0.35">
      <c r="C4048" s="8">
        <f t="shared" si="75"/>
        <v>50462</v>
      </c>
    </row>
    <row r="4049" spans="3:3" x14ac:dyDescent="0.35">
      <c r="C4049" s="8">
        <f t="shared" si="75"/>
        <v>50465</v>
      </c>
    </row>
    <row r="4050" spans="3:3" x14ac:dyDescent="0.35">
      <c r="C4050" s="8">
        <f t="shared" si="75"/>
        <v>50466</v>
      </c>
    </row>
    <row r="4051" spans="3:3" x14ac:dyDescent="0.35">
      <c r="C4051" s="8">
        <f t="shared" si="75"/>
        <v>50467</v>
      </c>
    </row>
    <row r="4052" spans="3:3" x14ac:dyDescent="0.35">
      <c r="C4052" s="8">
        <f t="shared" si="75"/>
        <v>50468</v>
      </c>
    </row>
    <row r="4053" spans="3:3" x14ac:dyDescent="0.35">
      <c r="C4053" s="8">
        <f t="shared" si="75"/>
        <v>50469</v>
      </c>
    </row>
    <row r="4054" spans="3:3" x14ac:dyDescent="0.35">
      <c r="C4054" s="8">
        <f t="shared" si="75"/>
        <v>50473</v>
      </c>
    </row>
    <row r="4055" spans="3:3" x14ac:dyDescent="0.35">
      <c r="C4055" s="8">
        <f t="shared" si="75"/>
        <v>50474</v>
      </c>
    </row>
    <row r="4056" spans="3:3" x14ac:dyDescent="0.35">
      <c r="C4056" s="8">
        <f t="shared" si="75"/>
        <v>50475</v>
      </c>
    </row>
    <row r="4057" spans="3:3" x14ac:dyDescent="0.35">
      <c r="C4057" s="8">
        <f t="shared" si="75"/>
        <v>50476</v>
      </c>
    </row>
    <row r="4058" spans="3:3" x14ac:dyDescent="0.35">
      <c r="C4058" s="8">
        <f t="shared" si="75"/>
        <v>50479</v>
      </c>
    </row>
    <row r="4059" spans="3:3" x14ac:dyDescent="0.35">
      <c r="C4059" s="8">
        <f t="shared" si="75"/>
        <v>50480</v>
      </c>
    </row>
    <row r="4060" spans="3:3" x14ac:dyDescent="0.35">
      <c r="C4060" s="8">
        <f t="shared" si="75"/>
        <v>50481</v>
      </c>
    </row>
    <row r="4061" spans="3:3" x14ac:dyDescent="0.35">
      <c r="C4061" s="8">
        <f t="shared" si="75"/>
        <v>50482</v>
      </c>
    </row>
    <row r="4062" spans="3:3" x14ac:dyDescent="0.35">
      <c r="C4062" s="8">
        <f t="shared" si="75"/>
        <v>50483</v>
      </c>
    </row>
    <row r="4063" spans="3:3" x14ac:dyDescent="0.35">
      <c r="C4063" s="8">
        <f t="shared" si="75"/>
        <v>50486</v>
      </c>
    </row>
    <row r="4064" spans="3:3" x14ac:dyDescent="0.35">
      <c r="C4064" s="8">
        <f t="shared" si="75"/>
        <v>50487</v>
      </c>
    </row>
    <row r="4065" spans="3:3" x14ac:dyDescent="0.35">
      <c r="C4065" s="8">
        <f t="shared" si="75"/>
        <v>50488</v>
      </c>
    </row>
    <row r="4066" spans="3:3" x14ac:dyDescent="0.35">
      <c r="C4066" s="8">
        <f t="shared" si="75"/>
        <v>50489</v>
      </c>
    </row>
    <row r="4067" spans="3:3" x14ac:dyDescent="0.35">
      <c r="C4067" s="8">
        <f t="shared" si="75"/>
        <v>50490</v>
      </c>
    </row>
    <row r="4068" spans="3:3" x14ac:dyDescent="0.35">
      <c r="C4068" s="8">
        <f t="shared" si="75"/>
        <v>50493</v>
      </c>
    </row>
    <row r="4069" spans="3:3" x14ac:dyDescent="0.35">
      <c r="C4069" s="8">
        <f t="shared" si="75"/>
        <v>50494</v>
      </c>
    </row>
    <row r="4070" spans="3:3" x14ac:dyDescent="0.35">
      <c r="C4070" s="8">
        <f t="shared" si="75"/>
        <v>50495</v>
      </c>
    </row>
    <row r="4071" spans="3:3" x14ac:dyDescent="0.35">
      <c r="C4071" s="8">
        <f t="shared" si="75"/>
        <v>50496</v>
      </c>
    </row>
    <row r="4072" spans="3:3" x14ac:dyDescent="0.35">
      <c r="C4072" s="8">
        <f t="shared" si="75"/>
        <v>50497</v>
      </c>
    </row>
    <row r="4073" spans="3:3" x14ac:dyDescent="0.35">
      <c r="C4073" s="8">
        <f t="shared" si="75"/>
        <v>50500</v>
      </c>
    </row>
    <row r="4074" spans="3:3" x14ac:dyDescent="0.35">
      <c r="C4074" s="8">
        <f t="shared" si="75"/>
        <v>50501</v>
      </c>
    </row>
    <row r="4075" spans="3:3" x14ac:dyDescent="0.35">
      <c r="C4075" s="8">
        <f t="shared" si="75"/>
        <v>50502</v>
      </c>
    </row>
    <row r="4076" spans="3:3" x14ac:dyDescent="0.35">
      <c r="C4076" s="8">
        <f t="shared" si="75"/>
        <v>50503</v>
      </c>
    </row>
    <row r="4077" spans="3:3" x14ac:dyDescent="0.35">
      <c r="C4077" s="8">
        <f t="shared" si="75"/>
        <v>50504</v>
      </c>
    </row>
    <row r="4078" spans="3:3" x14ac:dyDescent="0.35">
      <c r="C4078" s="8">
        <f t="shared" si="75"/>
        <v>50507</v>
      </c>
    </row>
    <row r="4079" spans="3:3" x14ac:dyDescent="0.35">
      <c r="C4079" s="8">
        <f t="shared" si="75"/>
        <v>50508</v>
      </c>
    </row>
    <row r="4080" spans="3:3" x14ac:dyDescent="0.35">
      <c r="C4080" s="8">
        <f t="shared" si="75"/>
        <v>50509</v>
      </c>
    </row>
    <row r="4081" spans="3:3" x14ac:dyDescent="0.35">
      <c r="C4081" s="8">
        <f t="shared" si="75"/>
        <v>50510</v>
      </c>
    </row>
    <row r="4082" spans="3:3" x14ac:dyDescent="0.35">
      <c r="C4082" s="8">
        <f t="shared" si="75"/>
        <v>50511</v>
      </c>
    </row>
    <row r="4083" spans="3:3" x14ac:dyDescent="0.35">
      <c r="C4083" s="8">
        <f t="shared" si="75"/>
        <v>50514</v>
      </c>
    </row>
    <row r="4084" spans="3:3" x14ac:dyDescent="0.35">
      <c r="C4084" s="8">
        <f t="shared" si="75"/>
        <v>50515</v>
      </c>
    </row>
    <row r="4085" spans="3:3" x14ac:dyDescent="0.35">
      <c r="C4085" s="8">
        <f t="shared" si="75"/>
        <v>50516</v>
      </c>
    </row>
    <row r="4086" spans="3:3" x14ac:dyDescent="0.35">
      <c r="C4086" s="8">
        <f t="shared" si="75"/>
        <v>50517</v>
      </c>
    </row>
    <row r="4087" spans="3:3" x14ac:dyDescent="0.35">
      <c r="C4087" s="8">
        <f t="shared" si="75"/>
        <v>50518</v>
      </c>
    </row>
    <row r="4088" spans="3:3" x14ac:dyDescent="0.35">
      <c r="C4088" s="8">
        <f t="shared" si="75"/>
        <v>50521</v>
      </c>
    </row>
    <row r="4089" spans="3:3" x14ac:dyDescent="0.35">
      <c r="C4089" s="8">
        <f t="shared" si="75"/>
        <v>50522</v>
      </c>
    </row>
    <row r="4090" spans="3:3" x14ac:dyDescent="0.35">
      <c r="C4090" s="8">
        <f t="shared" si="75"/>
        <v>50523</v>
      </c>
    </row>
    <row r="4091" spans="3:3" x14ac:dyDescent="0.35">
      <c r="C4091" s="8">
        <f t="shared" si="75"/>
        <v>50524</v>
      </c>
    </row>
    <row r="4092" spans="3:3" x14ac:dyDescent="0.35">
      <c r="C4092" s="8">
        <f t="shared" si="75"/>
        <v>50525</v>
      </c>
    </row>
    <row r="4093" spans="3:3" x14ac:dyDescent="0.35">
      <c r="C4093" s="8">
        <f t="shared" si="75"/>
        <v>50528</v>
      </c>
    </row>
    <row r="4094" spans="3:3" x14ac:dyDescent="0.35">
      <c r="C4094" s="8">
        <f t="shared" si="75"/>
        <v>50529</v>
      </c>
    </row>
    <row r="4095" spans="3:3" x14ac:dyDescent="0.35">
      <c r="C4095" s="8">
        <f t="shared" si="75"/>
        <v>50530</v>
      </c>
    </row>
    <row r="4096" spans="3:3" x14ac:dyDescent="0.35">
      <c r="C4096" s="8">
        <f t="shared" si="75"/>
        <v>50531</v>
      </c>
    </row>
    <row r="4097" spans="3:3" x14ac:dyDescent="0.35">
      <c r="C4097" s="8">
        <f t="shared" si="75"/>
        <v>50532</v>
      </c>
    </row>
    <row r="4098" spans="3:3" x14ac:dyDescent="0.35">
      <c r="C4098" s="8">
        <f t="shared" si="75"/>
        <v>50535</v>
      </c>
    </row>
    <row r="4099" spans="3:3" x14ac:dyDescent="0.35">
      <c r="C4099" s="8">
        <f t="shared" si="75"/>
        <v>50536</v>
      </c>
    </row>
    <row r="4100" spans="3:3" x14ac:dyDescent="0.35">
      <c r="C4100" s="8">
        <f t="shared" ref="C4100:C4163" si="76">WORKDAY.INTL(C4099,1,1,$A$2:$A$687)</f>
        <v>50537</v>
      </c>
    </row>
    <row r="4101" spans="3:3" x14ac:dyDescent="0.35">
      <c r="C4101" s="8">
        <f t="shared" si="76"/>
        <v>50538</v>
      </c>
    </row>
    <row r="4102" spans="3:3" x14ac:dyDescent="0.35">
      <c r="C4102" s="8">
        <f t="shared" si="76"/>
        <v>50539</v>
      </c>
    </row>
    <row r="4103" spans="3:3" x14ac:dyDescent="0.35">
      <c r="C4103" s="8">
        <f t="shared" si="76"/>
        <v>50542</v>
      </c>
    </row>
    <row r="4104" spans="3:3" x14ac:dyDescent="0.35">
      <c r="C4104" s="8">
        <f t="shared" si="76"/>
        <v>50543</v>
      </c>
    </row>
    <row r="4105" spans="3:3" x14ac:dyDescent="0.35">
      <c r="C4105" s="8">
        <f t="shared" si="76"/>
        <v>50544</v>
      </c>
    </row>
    <row r="4106" spans="3:3" x14ac:dyDescent="0.35">
      <c r="C4106" s="8">
        <f t="shared" si="76"/>
        <v>50545</v>
      </c>
    </row>
    <row r="4107" spans="3:3" x14ac:dyDescent="0.35">
      <c r="C4107" s="8">
        <f t="shared" si="76"/>
        <v>50546</v>
      </c>
    </row>
    <row r="4108" spans="3:3" x14ac:dyDescent="0.35">
      <c r="C4108" s="8">
        <f t="shared" si="76"/>
        <v>50549</v>
      </c>
    </row>
    <row r="4109" spans="3:3" x14ac:dyDescent="0.35">
      <c r="C4109" s="8">
        <f t="shared" si="76"/>
        <v>50550</v>
      </c>
    </row>
    <row r="4110" spans="3:3" x14ac:dyDescent="0.35">
      <c r="C4110" s="8">
        <f t="shared" si="76"/>
        <v>50551</v>
      </c>
    </row>
    <row r="4111" spans="3:3" x14ac:dyDescent="0.35">
      <c r="C4111" s="8">
        <f t="shared" si="76"/>
        <v>50552</v>
      </c>
    </row>
    <row r="4112" spans="3:3" x14ac:dyDescent="0.35">
      <c r="C4112" s="8">
        <f t="shared" si="76"/>
        <v>50553</v>
      </c>
    </row>
    <row r="4113" spans="3:3" x14ac:dyDescent="0.35">
      <c r="C4113" s="8">
        <f t="shared" si="76"/>
        <v>50556</v>
      </c>
    </row>
    <row r="4114" spans="3:3" x14ac:dyDescent="0.35">
      <c r="C4114" s="8">
        <f t="shared" si="76"/>
        <v>50557</v>
      </c>
    </row>
    <row r="4115" spans="3:3" x14ac:dyDescent="0.35">
      <c r="C4115" s="8">
        <f t="shared" si="76"/>
        <v>50558</v>
      </c>
    </row>
    <row r="4116" spans="3:3" x14ac:dyDescent="0.35">
      <c r="C4116" s="8">
        <f t="shared" si="76"/>
        <v>50559</v>
      </c>
    </row>
    <row r="4117" spans="3:3" x14ac:dyDescent="0.35">
      <c r="C4117" s="8">
        <f t="shared" si="76"/>
        <v>50560</v>
      </c>
    </row>
    <row r="4118" spans="3:3" x14ac:dyDescent="0.35">
      <c r="C4118" s="8">
        <f t="shared" si="76"/>
        <v>50563</v>
      </c>
    </row>
    <row r="4119" spans="3:3" x14ac:dyDescent="0.35">
      <c r="C4119" s="8">
        <f t="shared" si="76"/>
        <v>50564</v>
      </c>
    </row>
    <row r="4120" spans="3:3" x14ac:dyDescent="0.35">
      <c r="C4120" s="8">
        <f t="shared" si="76"/>
        <v>50565</v>
      </c>
    </row>
    <row r="4121" spans="3:3" x14ac:dyDescent="0.35">
      <c r="C4121" s="8">
        <f t="shared" si="76"/>
        <v>50566</v>
      </c>
    </row>
    <row r="4122" spans="3:3" x14ac:dyDescent="0.35">
      <c r="C4122" s="8">
        <f t="shared" si="76"/>
        <v>50567</v>
      </c>
    </row>
    <row r="4123" spans="3:3" x14ac:dyDescent="0.35">
      <c r="C4123" s="8">
        <f t="shared" si="76"/>
        <v>50570</v>
      </c>
    </row>
    <row r="4124" spans="3:3" x14ac:dyDescent="0.35">
      <c r="C4124" s="8">
        <f t="shared" si="76"/>
        <v>50571</v>
      </c>
    </row>
    <row r="4125" spans="3:3" x14ac:dyDescent="0.35">
      <c r="C4125" s="8">
        <f t="shared" si="76"/>
        <v>50572</v>
      </c>
    </row>
    <row r="4126" spans="3:3" x14ac:dyDescent="0.35">
      <c r="C4126" s="8">
        <f t="shared" si="76"/>
        <v>50573</v>
      </c>
    </row>
    <row r="4127" spans="3:3" x14ac:dyDescent="0.35">
      <c r="C4127" s="8">
        <f t="shared" si="76"/>
        <v>50574</v>
      </c>
    </row>
    <row r="4128" spans="3:3" x14ac:dyDescent="0.35">
      <c r="C4128" s="8">
        <f t="shared" si="76"/>
        <v>50577</v>
      </c>
    </row>
    <row r="4129" spans="3:3" x14ac:dyDescent="0.35">
      <c r="C4129" s="8">
        <f t="shared" si="76"/>
        <v>50578</v>
      </c>
    </row>
    <row r="4130" spans="3:3" x14ac:dyDescent="0.35">
      <c r="C4130" s="8">
        <f t="shared" si="76"/>
        <v>50579</v>
      </c>
    </row>
    <row r="4131" spans="3:3" x14ac:dyDescent="0.35">
      <c r="C4131" s="8">
        <f t="shared" si="76"/>
        <v>50580</v>
      </c>
    </row>
    <row r="4132" spans="3:3" x14ac:dyDescent="0.35">
      <c r="C4132" s="8">
        <f t="shared" si="76"/>
        <v>50581</v>
      </c>
    </row>
    <row r="4133" spans="3:3" x14ac:dyDescent="0.35">
      <c r="C4133" s="8">
        <f t="shared" si="76"/>
        <v>50584</v>
      </c>
    </row>
    <row r="4134" spans="3:3" x14ac:dyDescent="0.35">
      <c r="C4134" s="8">
        <f t="shared" si="76"/>
        <v>50585</v>
      </c>
    </row>
    <row r="4135" spans="3:3" x14ac:dyDescent="0.35">
      <c r="C4135" s="8">
        <f t="shared" si="76"/>
        <v>50586</v>
      </c>
    </row>
    <row r="4136" spans="3:3" x14ac:dyDescent="0.35">
      <c r="C4136" s="8">
        <f t="shared" si="76"/>
        <v>50587</v>
      </c>
    </row>
    <row r="4137" spans="3:3" x14ac:dyDescent="0.35">
      <c r="C4137" s="8">
        <f t="shared" si="76"/>
        <v>50588</v>
      </c>
    </row>
    <row r="4138" spans="3:3" x14ac:dyDescent="0.35">
      <c r="C4138" s="8">
        <f t="shared" si="76"/>
        <v>50591</v>
      </c>
    </row>
    <row r="4139" spans="3:3" x14ac:dyDescent="0.35">
      <c r="C4139" s="8">
        <f t="shared" si="76"/>
        <v>50592</v>
      </c>
    </row>
    <row r="4140" spans="3:3" x14ac:dyDescent="0.35">
      <c r="C4140" s="8">
        <f t="shared" si="76"/>
        <v>50593</v>
      </c>
    </row>
    <row r="4141" spans="3:3" x14ac:dyDescent="0.35">
      <c r="C4141" s="8">
        <f t="shared" si="76"/>
        <v>50594</v>
      </c>
    </row>
    <row r="4142" spans="3:3" x14ac:dyDescent="0.35">
      <c r="C4142" s="8">
        <f t="shared" si="76"/>
        <v>50595</v>
      </c>
    </row>
    <row r="4143" spans="3:3" x14ac:dyDescent="0.35">
      <c r="C4143" s="8">
        <f t="shared" si="76"/>
        <v>50598</v>
      </c>
    </row>
    <row r="4144" spans="3:3" x14ac:dyDescent="0.35">
      <c r="C4144" s="8">
        <f t="shared" si="76"/>
        <v>50599</v>
      </c>
    </row>
    <row r="4145" spans="3:3" x14ac:dyDescent="0.35">
      <c r="C4145" s="8">
        <f t="shared" si="76"/>
        <v>50600</v>
      </c>
    </row>
    <row r="4146" spans="3:3" x14ac:dyDescent="0.35">
      <c r="C4146" s="8">
        <f t="shared" si="76"/>
        <v>50601</v>
      </c>
    </row>
    <row r="4147" spans="3:3" x14ac:dyDescent="0.35">
      <c r="C4147" s="8">
        <f t="shared" si="76"/>
        <v>50602</v>
      </c>
    </row>
    <row r="4148" spans="3:3" x14ac:dyDescent="0.35">
      <c r="C4148" s="8">
        <f t="shared" si="76"/>
        <v>50605</v>
      </c>
    </row>
    <row r="4149" spans="3:3" x14ac:dyDescent="0.35">
      <c r="C4149" s="8">
        <f t="shared" si="76"/>
        <v>50606</v>
      </c>
    </row>
    <row r="4150" spans="3:3" x14ac:dyDescent="0.35">
      <c r="C4150" s="8">
        <f t="shared" si="76"/>
        <v>50607</v>
      </c>
    </row>
    <row r="4151" spans="3:3" x14ac:dyDescent="0.35">
      <c r="C4151" s="8">
        <f t="shared" si="76"/>
        <v>50608</v>
      </c>
    </row>
    <row r="4152" spans="3:3" x14ac:dyDescent="0.35">
      <c r="C4152" s="8">
        <f t="shared" si="76"/>
        <v>50609</v>
      </c>
    </row>
    <row r="4153" spans="3:3" x14ac:dyDescent="0.35">
      <c r="C4153" s="8">
        <f t="shared" si="76"/>
        <v>50612</v>
      </c>
    </row>
    <row r="4154" spans="3:3" x14ac:dyDescent="0.35">
      <c r="C4154" s="8">
        <f t="shared" si="76"/>
        <v>50613</v>
      </c>
    </row>
    <row r="4155" spans="3:3" x14ac:dyDescent="0.35">
      <c r="C4155" s="8">
        <f t="shared" si="76"/>
        <v>50614</v>
      </c>
    </row>
    <row r="4156" spans="3:3" x14ac:dyDescent="0.35">
      <c r="C4156" s="8">
        <f t="shared" si="76"/>
        <v>50615</v>
      </c>
    </row>
    <row r="4157" spans="3:3" x14ac:dyDescent="0.35">
      <c r="C4157" s="8">
        <f t="shared" si="76"/>
        <v>50616</v>
      </c>
    </row>
    <row r="4158" spans="3:3" x14ac:dyDescent="0.35">
      <c r="C4158" s="8">
        <f t="shared" si="76"/>
        <v>50619</v>
      </c>
    </row>
    <row r="4159" spans="3:3" x14ac:dyDescent="0.35">
      <c r="C4159" s="8">
        <f t="shared" si="76"/>
        <v>50620</v>
      </c>
    </row>
    <row r="4160" spans="3:3" x14ac:dyDescent="0.35">
      <c r="C4160" s="8">
        <f t="shared" si="76"/>
        <v>50621</v>
      </c>
    </row>
    <row r="4161" spans="3:3" x14ac:dyDescent="0.35">
      <c r="C4161" s="8">
        <f t="shared" si="76"/>
        <v>50622</v>
      </c>
    </row>
    <row r="4162" spans="3:3" x14ac:dyDescent="0.35">
      <c r="C4162" s="8">
        <f t="shared" si="76"/>
        <v>50623</v>
      </c>
    </row>
    <row r="4163" spans="3:3" x14ac:dyDescent="0.35">
      <c r="C4163" s="8">
        <f t="shared" si="76"/>
        <v>50626</v>
      </c>
    </row>
    <row r="4164" spans="3:3" x14ac:dyDescent="0.35">
      <c r="C4164" s="8">
        <f t="shared" ref="C4164:C4227" si="77">WORKDAY.INTL(C4163,1,1,$A$2:$A$687)</f>
        <v>50627</v>
      </c>
    </row>
    <row r="4165" spans="3:3" x14ac:dyDescent="0.35">
      <c r="C4165" s="8">
        <f t="shared" si="77"/>
        <v>50628</v>
      </c>
    </row>
    <row r="4166" spans="3:3" x14ac:dyDescent="0.35">
      <c r="C4166" s="8">
        <f t="shared" si="77"/>
        <v>50629</v>
      </c>
    </row>
    <row r="4167" spans="3:3" x14ac:dyDescent="0.35">
      <c r="C4167" s="8">
        <f t="shared" si="77"/>
        <v>50630</v>
      </c>
    </row>
    <row r="4168" spans="3:3" x14ac:dyDescent="0.35">
      <c r="C4168" s="8">
        <f t="shared" si="77"/>
        <v>50633</v>
      </c>
    </row>
    <row r="4169" spans="3:3" x14ac:dyDescent="0.35">
      <c r="C4169" s="8">
        <f t="shared" si="77"/>
        <v>50634</v>
      </c>
    </row>
    <row r="4170" spans="3:3" x14ac:dyDescent="0.35">
      <c r="C4170" s="8">
        <f t="shared" si="77"/>
        <v>50635</v>
      </c>
    </row>
    <row r="4171" spans="3:3" x14ac:dyDescent="0.35">
      <c r="C4171" s="8">
        <f t="shared" si="77"/>
        <v>50636</v>
      </c>
    </row>
    <row r="4172" spans="3:3" x14ac:dyDescent="0.35">
      <c r="C4172" s="8">
        <f t="shared" si="77"/>
        <v>50637</v>
      </c>
    </row>
    <row r="4173" spans="3:3" x14ac:dyDescent="0.35">
      <c r="C4173" s="8">
        <f t="shared" si="77"/>
        <v>50640</v>
      </c>
    </row>
    <row r="4174" spans="3:3" x14ac:dyDescent="0.35">
      <c r="C4174" s="8">
        <f t="shared" si="77"/>
        <v>50641</v>
      </c>
    </row>
    <row r="4175" spans="3:3" x14ac:dyDescent="0.35">
      <c r="C4175" s="8">
        <f t="shared" si="77"/>
        <v>50642</v>
      </c>
    </row>
    <row r="4176" spans="3:3" x14ac:dyDescent="0.35">
      <c r="C4176" s="8">
        <f t="shared" si="77"/>
        <v>50643</v>
      </c>
    </row>
    <row r="4177" spans="3:3" x14ac:dyDescent="0.35">
      <c r="C4177" s="8">
        <f t="shared" si="77"/>
        <v>50644</v>
      </c>
    </row>
    <row r="4178" spans="3:3" x14ac:dyDescent="0.35">
      <c r="C4178" s="8">
        <f t="shared" si="77"/>
        <v>50647</v>
      </c>
    </row>
    <row r="4179" spans="3:3" x14ac:dyDescent="0.35">
      <c r="C4179" s="8">
        <f t="shared" si="77"/>
        <v>50648</v>
      </c>
    </row>
    <row r="4180" spans="3:3" x14ac:dyDescent="0.35">
      <c r="C4180" s="8">
        <f t="shared" si="77"/>
        <v>50649</v>
      </c>
    </row>
    <row r="4181" spans="3:3" x14ac:dyDescent="0.35">
      <c r="C4181" s="8">
        <f t="shared" si="77"/>
        <v>50650</v>
      </c>
    </row>
    <row r="4182" spans="3:3" x14ac:dyDescent="0.35">
      <c r="C4182" s="8">
        <f t="shared" si="77"/>
        <v>50651</v>
      </c>
    </row>
    <row r="4183" spans="3:3" x14ac:dyDescent="0.35">
      <c r="C4183" s="8">
        <f t="shared" si="77"/>
        <v>50654</v>
      </c>
    </row>
    <row r="4184" spans="3:3" x14ac:dyDescent="0.35">
      <c r="C4184" s="8">
        <f t="shared" si="77"/>
        <v>50655</v>
      </c>
    </row>
    <row r="4185" spans="3:3" x14ac:dyDescent="0.35">
      <c r="C4185" s="8">
        <f t="shared" si="77"/>
        <v>50656</v>
      </c>
    </row>
    <row r="4186" spans="3:3" x14ac:dyDescent="0.35">
      <c r="C4186" s="8">
        <f t="shared" si="77"/>
        <v>50657</v>
      </c>
    </row>
    <row r="4187" spans="3:3" x14ac:dyDescent="0.35">
      <c r="C4187" s="8">
        <f t="shared" si="77"/>
        <v>50658</v>
      </c>
    </row>
    <row r="4188" spans="3:3" x14ac:dyDescent="0.35">
      <c r="C4188" s="8">
        <f t="shared" si="77"/>
        <v>50661</v>
      </c>
    </row>
    <row r="4189" spans="3:3" x14ac:dyDescent="0.35">
      <c r="C4189" s="8">
        <f t="shared" si="77"/>
        <v>50662</v>
      </c>
    </row>
    <row r="4190" spans="3:3" x14ac:dyDescent="0.35">
      <c r="C4190" s="8">
        <f t="shared" si="77"/>
        <v>50663</v>
      </c>
    </row>
    <row r="4191" spans="3:3" x14ac:dyDescent="0.35">
      <c r="C4191" s="8">
        <f t="shared" si="77"/>
        <v>50664</v>
      </c>
    </row>
    <row r="4192" spans="3:3" x14ac:dyDescent="0.35">
      <c r="C4192" s="8">
        <f t="shared" si="77"/>
        <v>50665</v>
      </c>
    </row>
    <row r="4193" spans="3:3" x14ac:dyDescent="0.35">
      <c r="C4193" s="8">
        <f t="shared" si="77"/>
        <v>50668</v>
      </c>
    </row>
    <row r="4194" spans="3:3" x14ac:dyDescent="0.35">
      <c r="C4194" s="8">
        <f t="shared" si="77"/>
        <v>50669</v>
      </c>
    </row>
    <row r="4195" spans="3:3" x14ac:dyDescent="0.35">
      <c r="C4195" s="8">
        <f t="shared" si="77"/>
        <v>50670</v>
      </c>
    </row>
    <row r="4196" spans="3:3" x14ac:dyDescent="0.35">
      <c r="C4196" s="8">
        <f t="shared" si="77"/>
        <v>50671</v>
      </c>
    </row>
    <row r="4197" spans="3:3" x14ac:dyDescent="0.35">
      <c r="C4197" s="8">
        <f t="shared" si="77"/>
        <v>50672</v>
      </c>
    </row>
    <row r="4198" spans="3:3" x14ac:dyDescent="0.35">
      <c r="C4198" s="8">
        <f t="shared" si="77"/>
        <v>50675</v>
      </c>
    </row>
    <row r="4199" spans="3:3" x14ac:dyDescent="0.35">
      <c r="C4199" s="8">
        <f t="shared" si="77"/>
        <v>50676</v>
      </c>
    </row>
    <row r="4200" spans="3:3" x14ac:dyDescent="0.35">
      <c r="C4200" s="8">
        <f t="shared" si="77"/>
        <v>50677</v>
      </c>
    </row>
    <row r="4201" spans="3:3" x14ac:dyDescent="0.35">
      <c r="C4201" s="8">
        <f t="shared" si="77"/>
        <v>50678</v>
      </c>
    </row>
    <row r="4202" spans="3:3" x14ac:dyDescent="0.35">
      <c r="C4202" s="8">
        <f t="shared" si="77"/>
        <v>50679</v>
      </c>
    </row>
    <row r="4203" spans="3:3" x14ac:dyDescent="0.35">
      <c r="C4203" s="8">
        <f t="shared" si="77"/>
        <v>50682</v>
      </c>
    </row>
    <row r="4204" spans="3:3" x14ac:dyDescent="0.35">
      <c r="C4204" s="8">
        <f t="shared" si="77"/>
        <v>50683</v>
      </c>
    </row>
    <row r="4205" spans="3:3" x14ac:dyDescent="0.35">
      <c r="C4205" s="8">
        <f t="shared" si="77"/>
        <v>50684</v>
      </c>
    </row>
    <row r="4206" spans="3:3" x14ac:dyDescent="0.35">
      <c r="C4206" s="8">
        <f t="shared" si="77"/>
        <v>50685</v>
      </c>
    </row>
    <row r="4207" spans="3:3" x14ac:dyDescent="0.35">
      <c r="C4207" s="8">
        <f t="shared" si="77"/>
        <v>50686</v>
      </c>
    </row>
    <row r="4208" spans="3:3" x14ac:dyDescent="0.35">
      <c r="C4208" s="8">
        <f t="shared" si="77"/>
        <v>50689</v>
      </c>
    </row>
    <row r="4209" spans="3:3" x14ac:dyDescent="0.35">
      <c r="C4209" s="8">
        <f t="shared" si="77"/>
        <v>50690</v>
      </c>
    </row>
    <row r="4210" spans="3:3" x14ac:dyDescent="0.35">
      <c r="C4210" s="8">
        <f t="shared" si="77"/>
        <v>50691</v>
      </c>
    </row>
    <row r="4211" spans="3:3" x14ac:dyDescent="0.35">
      <c r="C4211" s="8">
        <f t="shared" si="77"/>
        <v>50692</v>
      </c>
    </row>
    <row r="4212" spans="3:3" x14ac:dyDescent="0.35">
      <c r="C4212" s="8">
        <f t="shared" si="77"/>
        <v>50693</v>
      </c>
    </row>
    <row r="4213" spans="3:3" x14ac:dyDescent="0.35">
      <c r="C4213" s="8">
        <f t="shared" si="77"/>
        <v>50696</v>
      </c>
    </row>
    <row r="4214" spans="3:3" x14ac:dyDescent="0.35">
      <c r="C4214" s="8">
        <f t="shared" si="77"/>
        <v>50697</v>
      </c>
    </row>
    <row r="4215" spans="3:3" x14ac:dyDescent="0.35">
      <c r="C4215" s="8">
        <f t="shared" si="77"/>
        <v>50698</v>
      </c>
    </row>
    <row r="4216" spans="3:3" x14ac:dyDescent="0.35">
      <c r="C4216" s="8">
        <f t="shared" si="77"/>
        <v>50699</v>
      </c>
    </row>
    <row r="4217" spans="3:3" x14ac:dyDescent="0.35">
      <c r="C4217" s="8">
        <f t="shared" si="77"/>
        <v>50700</v>
      </c>
    </row>
    <row r="4218" spans="3:3" x14ac:dyDescent="0.35">
      <c r="C4218" s="8">
        <f t="shared" si="77"/>
        <v>50703</v>
      </c>
    </row>
    <row r="4219" spans="3:3" x14ac:dyDescent="0.35">
      <c r="C4219" s="8">
        <f t="shared" si="77"/>
        <v>50704</v>
      </c>
    </row>
    <row r="4220" spans="3:3" x14ac:dyDescent="0.35">
      <c r="C4220" s="8">
        <f t="shared" si="77"/>
        <v>50705</v>
      </c>
    </row>
    <row r="4221" spans="3:3" x14ac:dyDescent="0.35">
      <c r="C4221" s="8">
        <f t="shared" si="77"/>
        <v>50706</v>
      </c>
    </row>
    <row r="4222" spans="3:3" x14ac:dyDescent="0.35">
      <c r="C4222" s="8">
        <f t="shared" si="77"/>
        <v>50707</v>
      </c>
    </row>
    <row r="4223" spans="3:3" x14ac:dyDescent="0.35">
      <c r="C4223" s="8">
        <f t="shared" si="77"/>
        <v>50710</v>
      </c>
    </row>
    <row r="4224" spans="3:3" x14ac:dyDescent="0.35">
      <c r="C4224" s="8">
        <f t="shared" si="77"/>
        <v>50711</v>
      </c>
    </row>
    <row r="4225" spans="3:3" x14ac:dyDescent="0.35">
      <c r="C4225" s="8">
        <f t="shared" si="77"/>
        <v>50712</v>
      </c>
    </row>
    <row r="4226" spans="3:3" x14ac:dyDescent="0.35">
      <c r="C4226" s="8">
        <f t="shared" si="77"/>
        <v>50714</v>
      </c>
    </row>
    <row r="4227" spans="3:3" x14ac:dyDescent="0.35">
      <c r="C4227" s="8">
        <f t="shared" si="77"/>
        <v>50717</v>
      </c>
    </row>
    <row r="4228" spans="3:3" x14ac:dyDescent="0.35">
      <c r="C4228" s="8">
        <f t="shared" ref="C4228:C4291" si="78">WORKDAY.INTL(C4227,1,1,$A$2:$A$687)</f>
        <v>50718</v>
      </c>
    </row>
    <row r="4229" spans="3:3" x14ac:dyDescent="0.35">
      <c r="C4229" s="8">
        <f t="shared" si="78"/>
        <v>50719</v>
      </c>
    </row>
    <row r="4230" spans="3:3" x14ac:dyDescent="0.35">
      <c r="C4230" s="8">
        <f t="shared" si="78"/>
        <v>50720</v>
      </c>
    </row>
    <row r="4231" spans="3:3" x14ac:dyDescent="0.35">
      <c r="C4231" s="8">
        <f t="shared" si="78"/>
        <v>50721</v>
      </c>
    </row>
    <row r="4232" spans="3:3" x14ac:dyDescent="0.35">
      <c r="C4232" s="8">
        <f t="shared" si="78"/>
        <v>50724</v>
      </c>
    </row>
    <row r="4233" spans="3:3" x14ac:dyDescent="0.35">
      <c r="C4233" s="8">
        <f t="shared" si="78"/>
        <v>50725</v>
      </c>
    </row>
    <row r="4234" spans="3:3" x14ac:dyDescent="0.35">
      <c r="C4234" s="8">
        <f t="shared" si="78"/>
        <v>50726</v>
      </c>
    </row>
    <row r="4235" spans="3:3" x14ac:dyDescent="0.35">
      <c r="C4235" s="8">
        <f t="shared" si="78"/>
        <v>50727</v>
      </c>
    </row>
    <row r="4236" spans="3:3" x14ac:dyDescent="0.35">
      <c r="C4236" s="8">
        <f t="shared" si="78"/>
        <v>50728</v>
      </c>
    </row>
    <row r="4237" spans="3:3" x14ac:dyDescent="0.35">
      <c r="C4237" s="8">
        <f t="shared" si="78"/>
        <v>50731</v>
      </c>
    </row>
    <row r="4238" spans="3:3" x14ac:dyDescent="0.35">
      <c r="C4238" s="8">
        <f t="shared" si="78"/>
        <v>50732</v>
      </c>
    </row>
    <row r="4239" spans="3:3" x14ac:dyDescent="0.35">
      <c r="C4239" s="8">
        <f t="shared" si="78"/>
        <v>50733</v>
      </c>
    </row>
    <row r="4240" spans="3:3" x14ac:dyDescent="0.35">
      <c r="C4240" s="8">
        <f t="shared" si="78"/>
        <v>50734</v>
      </c>
    </row>
    <row r="4241" spans="3:3" x14ac:dyDescent="0.35">
      <c r="C4241" s="8">
        <f t="shared" si="78"/>
        <v>50735</v>
      </c>
    </row>
    <row r="4242" spans="3:3" x14ac:dyDescent="0.35">
      <c r="C4242" s="8">
        <f t="shared" si="78"/>
        <v>50738</v>
      </c>
    </row>
    <row r="4243" spans="3:3" x14ac:dyDescent="0.35">
      <c r="C4243" s="8">
        <f t="shared" si="78"/>
        <v>50739</v>
      </c>
    </row>
    <row r="4244" spans="3:3" x14ac:dyDescent="0.35">
      <c r="C4244" s="8">
        <f t="shared" si="78"/>
        <v>50740</v>
      </c>
    </row>
    <row r="4245" spans="3:3" x14ac:dyDescent="0.35">
      <c r="C4245" s="8">
        <f t="shared" si="78"/>
        <v>50741</v>
      </c>
    </row>
    <row r="4246" spans="3:3" x14ac:dyDescent="0.35">
      <c r="C4246" s="8">
        <f t="shared" si="78"/>
        <v>50742</v>
      </c>
    </row>
    <row r="4247" spans="3:3" x14ac:dyDescent="0.35">
      <c r="C4247" s="8">
        <f t="shared" si="78"/>
        <v>50745</v>
      </c>
    </row>
    <row r="4248" spans="3:3" x14ac:dyDescent="0.35">
      <c r="C4248" s="8">
        <f t="shared" si="78"/>
        <v>50746</v>
      </c>
    </row>
    <row r="4249" spans="3:3" x14ac:dyDescent="0.35">
      <c r="C4249" s="8">
        <f t="shared" si="78"/>
        <v>50747</v>
      </c>
    </row>
    <row r="4250" spans="3:3" x14ac:dyDescent="0.35">
      <c r="C4250" s="8">
        <f t="shared" si="78"/>
        <v>50748</v>
      </c>
    </row>
    <row r="4251" spans="3:3" x14ac:dyDescent="0.35">
      <c r="C4251" s="8">
        <f t="shared" si="78"/>
        <v>50749</v>
      </c>
    </row>
    <row r="4252" spans="3:3" x14ac:dyDescent="0.35">
      <c r="C4252" s="8">
        <f t="shared" si="78"/>
        <v>50752</v>
      </c>
    </row>
    <row r="4253" spans="3:3" x14ac:dyDescent="0.35">
      <c r="C4253" s="8">
        <f t="shared" si="78"/>
        <v>50753</v>
      </c>
    </row>
    <row r="4254" spans="3:3" x14ac:dyDescent="0.35">
      <c r="C4254" s="8">
        <f t="shared" si="78"/>
        <v>50754</v>
      </c>
    </row>
    <row r="4255" spans="3:3" x14ac:dyDescent="0.35">
      <c r="C4255" s="8">
        <f t="shared" si="78"/>
        <v>50755</v>
      </c>
    </row>
    <row r="4256" spans="3:3" x14ac:dyDescent="0.35">
      <c r="C4256" s="8">
        <f t="shared" si="78"/>
        <v>50756</v>
      </c>
    </row>
    <row r="4257" spans="3:3" x14ac:dyDescent="0.35">
      <c r="C4257" s="8">
        <f t="shared" si="78"/>
        <v>50759</v>
      </c>
    </row>
    <row r="4258" spans="3:3" x14ac:dyDescent="0.35">
      <c r="C4258" s="8">
        <f t="shared" si="78"/>
        <v>50760</v>
      </c>
    </row>
    <row r="4259" spans="3:3" x14ac:dyDescent="0.35">
      <c r="C4259" s="8">
        <f t="shared" si="78"/>
        <v>50761</v>
      </c>
    </row>
    <row r="4260" spans="3:3" x14ac:dyDescent="0.35">
      <c r="C4260" s="8">
        <f t="shared" si="78"/>
        <v>50762</v>
      </c>
    </row>
    <row r="4261" spans="3:3" x14ac:dyDescent="0.35">
      <c r="C4261" s="8">
        <f t="shared" si="78"/>
        <v>50763</v>
      </c>
    </row>
    <row r="4262" spans="3:3" x14ac:dyDescent="0.35">
      <c r="C4262" s="8">
        <f t="shared" si="78"/>
        <v>50766</v>
      </c>
    </row>
    <row r="4263" spans="3:3" x14ac:dyDescent="0.35">
      <c r="C4263" s="8">
        <f t="shared" si="78"/>
        <v>50767</v>
      </c>
    </row>
    <row r="4264" spans="3:3" x14ac:dyDescent="0.35">
      <c r="C4264" s="8">
        <f t="shared" si="78"/>
        <v>50768</v>
      </c>
    </row>
    <row r="4265" spans="3:3" x14ac:dyDescent="0.35">
      <c r="C4265" s="8">
        <f t="shared" si="78"/>
        <v>50769</v>
      </c>
    </row>
    <row r="4266" spans="3:3" x14ac:dyDescent="0.35">
      <c r="C4266" s="8">
        <f t="shared" si="78"/>
        <v>50770</v>
      </c>
    </row>
    <row r="4267" spans="3:3" x14ac:dyDescent="0.35">
      <c r="C4267" s="8">
        <f t="shared" si="78"/>
        <v>50780</v>
      </c>
    </row>
    <row r="4268" spans="3:3" x14ac:dyDescent="0.35">
      <c r="C4268" s="8">
        <f t="shared" si="78"/>
        <v>50781</v>
      </c>
    </row>
    <row r="4269" spans="3:3" x14ac:dyDescent="0.35">
      <c r="C4269" s="8">
        <f t="shared" si="78"/>
        <v>50782</v>
      </c>
    </row>
    <row r="4270" spans="3:3" x14ac:dyDescent="0.35">
      <c r="C4270" s="8">
        <f t="shared" si="78"/>
        <v>50783</v>
      </c>
    </row>
    <row r="4271" spans="3:3" x14ac:dyDescent="0.35">
      <c r="C4271" s="8">
        <f t="shared" si="78"/>
        <v>50784</v>
      </c>
    </row>
    <row r="4272" spans="3:3" x14ac:dyDescent="0.35">
      <c r="C4272" s="8">
        <f t="shared" si="78"/>
        <v>50787</v>
      </c>
    </row>
    <row r="4273" spans="3:3" x14ac:dyDescent="0.35">
      <c r="C4273" s="8">
        <f t="shared" si="78"/>
        <v>50788</v>
      </c>
    </row>
    <row r="4274" spans="3:3" x14ac:dyDescent="0.35">
      <c r="C4274" s="8">
        <f t="shared" si="78"/>
        <v>50789</v>
      </c>
    </row>
    <row r="4275" spans="3:3" x14ac:dyDescent="0.35">
      <c r="C4275" s="8">
        <f t="shared" si="78"/>
        <v>50790</v>
      </c>
    </row>
    <row r="4276" spans="3:3" x14ac:dyDescent="0.35">
      <c r="C4276" s="8">
        <f t="shared" si="78"/>
        <v>50791</v>
      </c>
    </row>
    <row r="4277" spans="3:3" x14ac:dyDescent="0.35">
      <c r="C4277" s="8">
        <f t="shared" si="78"/>
        <v>50794</v>
      </c>
    </row>
    <row r="4278" spans="3:3" x14ac:dyDescent="0.35">
      <c r="C4278" s="8">
        <f t="shared" si="78"/>
        <v>50795</v>
      </c>
    </row>
    <row r="4279" spans="3:3" x14ac:dyDescent="0.35">
      <c r="C4279" s="8">
        <f t="shared" si="78"/>
        <v>50796</v>
      </c>
    </row>
    <row r="4280" spans="3:3" x14ac:dyDescent="0.35">
      <c r="C4280" s="8">
        <f t="shared" si="78"/>
        <v>50797</v>
      </c>
    </row>
    <row r="4281" spans="3:3" x14ac:dyDescent="0.35">
      <c r="C4281" s="8">
        <f t="shared" si="78"/>
        <v>50798</v>
      </c>
    </row>
    <row r="4282" spans="3:3" x14ac:dyDescent="0.35">
      <c r="C4282" s="8">
        <f t="shared" si="78"/>
        <v>50801</v>
      </c>
    </row>
    <row r="4283" spans="3:3" x14ac:dyDescent="0.35">
      <c r="C4283" s="8">
        <f t="shared" si="78"/>
        <v>50802</v>
      </c>
    </row>
    <row r="4284" spans="3:3" x14ac:dyDescent="0.35">
      <c r="C4284" s="8">
        <f t="shared" si="78"/>
        <v>50803</v>
      </c>
    </row>
    <row r="4285" spans="3:3" x14ac:dyDescent="0.35">
      <c r="C4285" s="8">
        <f t="shared" si="78"/>
        <v>50804</v>
      </c>
    </row>
    <row r="4286" spans="3:3" x14ac:dyDescent="0.35">
      <c r="C4286" s="8">
        <f t="shared" si="78"/>
        <v>50805</v>
      </c>
    </row>
    <row r="4287" spans="3:3" x14ac:dyDescent="0.35">
      <c r="C4287" s="8">
        <f t="shared" si="78"/>
        <v>50808</v>
      </c>
    </row>
    <row r="4288" spans="3:3" x14ac:dyDescent="0.35">
      <c r="C4288" s="8">
        <f t="shared" si="78"/>
        <v>50809</v>
      </c>
    </row>
    <row r="4289" spans="3:3" x14ac:dyDescent="0.35">
      <c r="C4289" s="8">
        <f t="shared" si="78"/>
        <v>50810</v>
      </c>
    </row>
    <row r="4290" spans="3:3" x14ac:dyDescent="0.35">
      <c r="C4290" s="8">
        <f t="shared" si="78"/>
        <v>50811</v>
      </c>
    </row>
    <row r="4291" spans="3:3" x14ac:dyDescent="0.35">
      <c r="C4291" s="8">
        <f t="shared" si="78"/>
        <v>50812</v>
      </c>
    </row>
    <row r="4292" spans="3:3" x14ac:dyDescent="0.35">
      <c r="C4292" s="8">
        <f t="shared" ref="C4292:C4355" si="79">WORKDAY.INTL(C4291,1,1,$A$2:$A$687)</f>
        <v>50815</v>
      </c>
    </row>
    <row r="4293" spans="3:3" x14ac:dyDescent="0.35">
      <c r="C4293" s="8">
        <f t="shared" si="79"/>
        <v>50816</v>
      </c>
    </row>
    <row r="4294" spans="3:3" x14ac:dyDescent="0.35">
      <c r="C4294" s="8">
        <f t="shared" si="79"/>
        <v>50817</v>
      </c>
    </row>
    <row r="4295" spans="3:3" x14ac:dyDescent="0.35">
      <c r="C4295" s="8">
        <f t="shared" si="79"/>
        <v>50818</v>
      </c>
    </row>
    <row r="4296" spans="3:3" x14ac:dyDescent="0.35">
      <c r="C4296" s="8">
        <f t="shared" si="79"/>
        <v>50819</v>
      </c>
    </row>
    <row r="4297" spans="3:3" x14ac:dyDescent="0.35">
      <c r="C4297" s="8">
        <f t="shared" si="79"/>
        <v>50822</v>
      </c>
    </row>
    <row r="4298" spans="3:3" x14ac:dyDescent="0.35">
      <c r="C4298" s="8">
        <f t="shared" si="79"/>
        <v>50823</v>
      </c>
    </row>
    <row r="4299" spans="3:3" x14ac:dyDescent="0.35">
      <c r="C4299" s="8">
        <f t="shared" si="79"/>
        <v>50825</v>
      </c>
    </row>
    <row r="4300" spans="3:3" x14ac:dyDescent="0.35">
      <c r="C4300" s="8">
        <f t="shared" si="79"/>
        <v>50826</v>
      </c>
    </row>
    <row r="4301" spans="3:3" x14ac:dyDescent="0.35">
      <c r="C4301" s="8">
        <f t="shared" si="79"/>
        <v>50829</v>
      </c>
    </row>
    <row r="4302" spans="3:3" x14ac:dyDescent="0.35">
      <c r="C4302" s="8">
        <f t="shared" si="79"/>
        <v>50830</v>
      </c>
    </row>
    <row r="4303" spans="3:3" x14ac:dyDescent="0.35">
      <c r="C4303" s="8">
        <f t="shared" si="79"/>
        <v>50831</v>
      </c>
    </row>
    <row r="4304" spans="3:3" x14ac:dyDescent="0.35">
      <c r="C4304" s="8">
        <f t="shared" si="79"/>
        <v>50832</v>
      </c>
    </row>
    <row r="4305" spans="3:3" x14ac:dyDescent="0.35">
      <c r="C4305" s="8">
        <f t="shared" si="79"/>
        <v>50833</v>
      </c>
    </row>
    <row r="4306" spans="3:3" x14ac:dyDescent="0.35">
      <c r="C4306" s="8">
        <f t="shared" si="79"/>
        <v>50836</v>
      </c>
    </row>
    <row r="4307" spans="3:3" x14ac:dyDescent="0.35">
      <c r="C4307" s="8">
        <f t="shared" si="79"/>
        <v>50838</v>
      </c>
    </row>
    <row r="4308" spans="3:3" x14ac:dyDescent="0.35">
      <c r="C4308" s="8">
        <f t="shared" si="79"/>
        <v>50839</v>
      </c>
    </row>
    <row r="4309" spans="3:3" x14ac:dyDescent="0.35">
      <c r="C4309" s="8">
        <f t="shared" si="79"/>
        <v>50840</v>
      </c>
    </row>
    <row r="4310" spans="3:3" x14ac:dyDescent="0.35">
      <c r="C4310" s="8">
        <f t="shared" si="79"/>
        <v>50843</v>
      </c>
    </row>
    <row r="4311" spans="3:3" x14ac:dyDescent="0.35">
      <c r="C4311" s="8">
        <f t="shared" si="79"/>
        <v>50844</v>
      </c>
    </row>
    <row r="4312" spans="3:3" x14ac:dyDescent="0.35">
      <c r="C4312" s="8">
        <f t="shared" si="79"/>
        <v>50845</v>
      </c>
    </row>
    <row r="4313" spans="3:3" x14ac:dyDescent="0.35">
      <c r="C4313" s="8">
        <f t="shared" si="79"/>
        <v>50846</v>
      </c>
    </row>
    <row r="4314" spans="3:3" x14ac:dyDescent="0.35">
      <c r="C4314" s="8">
        <f t="shared" si="79"/>
        <v>50847</v>
      </c>
    </row>
    <row r="4315" spans="3:3" x14ac:dyDescent="0.35">
      <c r="C4315" s="8">
        <f t="shared" si="79"/>
        <v>50850</v>
      </c>
    </row>
    <row r="4316" spans="3:3" x14ac:dyDescent="0.35">
      <c r="C4316" s="8">
        <f t="shared" si="79"/>
        <v>50851</v>
      </c>
    </row>
    <row r="4317" spans="3:3" x14ac:dyDescent="0.35">
      <c r="C4317" s="8">
        <f t="shared" si="79"/>
        <v>50852</v>
      </c>
    </row>
    <row r="4318" spans="3:3" x14ac:dyDescent="0.35">
      <c r="C4318" s="8">
        <f t="shared" si="79"/>
        <v>50853</v>
      </c>
    </row>
    <row r="4319" spans="3:3" x14ac:dyDescent="0.35">
      <c r="C4319" s="8">
        <f t="shared" si="79"/>
        <v>50854</v>
      </c>
    </row>
    <row r="4320" spans="3:3" x14ac:dyDescent="0.35">
      <c r="C4320" s="8">
        <f t="shared" si="79"/>
        <v>50857</v>
      </c>
    </row>
    <row r="4321" spans="3:3" x14ac:dyDescent="0.35">
      <c r="C4321" s="8">
        <f t="shared" si="79"/>
        <v>50858</v>
      </c>
    </row>
    <row r="4322" spans="3:3" x14ac:dyDescent="0.35">
      <c r="C4322" s="8">
        <f t="shared" si="79"/>
        <v>50859</v>
      </c>
    </row>
    <row r="4323" spans="3:3" x14ac:dyDescent="0.35">
      <c r="C4323" s="8">
        <f t="shared" si="79"/>
        <v>50860</v>
      </c>
    </row>
    <row r="4324" spans="3:3" x14ac:dyDescent="0.35">
      <c r="C4324" s="8">
        <f t="shared" si="79"/>
        <v>50861</v>
      </c>
    </row>
    <row r="4325" spans="3:3" x14ac:dyDescent="0.35">
      <c r="C4325" s="8">
        <f t="shared" si="79"/>
        <v>50864</v>
      </c>
    </row>
    <row r="4326" spans="3:3" x14ac:dyDescent="0.35">
      <c r="C4326" s="8">
        <f t="shared" si="79"/>
        <v>50865</v>
      </c>
    </row>
    <row r="4327" spans="3:3" x14ac:dyDescent="0.35">
      <c r="C4327" s="8">
        <f t="shared" si="79"/>
        <v>50866</v>
      </c>
    </row>
    <row r="4328" spans="3:3" x14ac:dyDescent="0.35">
      <c r="C4328" s="8">
        <f t="shared" si="79"/>
        <v>50867</v>
      </c>
    </row>
    <row r="4329" spans="3:3" x14ac:dyDescent="0.35">
      <c r="C4329" s="8">
        <f t="shared" si="79"/>
        <v>50868</v>
      </c>
    </row>
    <row r="4330" spans="3:3" x14ac:dyDescent="0.35">
      <c r="C4330" s="8">
        <f t="shared" si="79"/>
        <v>50871</v>
      </c>
    </row>
    <row r="4331" spans="3:3" x14ac:dyDescent="0.35">
      <c r="C4331" s="8">
        <f t="shared" si="79"/>
        <v>50872</v>
      </c>
    </row>
    <row r="4332" spans="3:3" x14ac:dyDescent="0.35">
      <c r="C4332" s="8">
        <f t="shared" si="79"/>
        <v>50873</v>
      </c>
    </row>
    <row r="4333" spans="3:3" x14ac:dyDescent="0.35">
      <c r="C4333" s="8">
        <f t="shared" si="79"/>
        <v>50874</v>
      </c>
    </row>
    <row r="4334" spans="3:3" x14ac:dyDescent="0.35">
      <c r="C4334" s="8">
        <f t="shared" si="79"/>
        <v>50875</v>
      </c>
    </row>
    <row r="4335" spans="3:3" x14ac:dyDescent="0.35">
      <c r="C4335" s="8">
        <f t="shared" si="79"/>
        <v>50878</v>
      </c>
    </row>
    <row r="4336" spans="3:3" x14ac:dyDescent="0.35">
      <c r="C4336" s="8">
        <f t="shared" si="79"/>
        <v>50879</v>
      </c>
    </row>
    <row r="4337" spans="3:3" x14ac:dyDescent="0.35">
      <c r="C4337" s="8">
        <f t="shared" si="79"/>
        <v>50880</v>
      </c>
    </row>
    <row r="4338" spans="3:3" x14ac:dyDescent="0.35">
      <c r="C4338" s="8">
        <f t="shared" si="79"/>
        <v>50881</v>
      </c>
    </row>
    <row r="4339" spans="3:3" x14ac:dyDescent="0.35">
      <c r="C4339" s="8">
        <f t="shared" si="79"/>
        <v>50882</v>
      </c>
    </row>
    <row r="4340" spans="3:3" x14ac:dyDescent="0.35">
      <c r="C4340" s="8">
        <f t="shared" si="79"/>
        <v>50885</v>
      </c>
    </row>
    <row r="4341" spans="3:3" x14ac:dyDescent="0.35">
      <c r="C4341" s="8">
        <f t="shared" si="79"/>
        <v>50886</v>
      </c>
    </row>
    <row r="4342" spans="3:3" x14ac:dyDescent="0.35">
      <c r="C4342" s="8">
        <f t="shared" si="79"/>
        <v>50887</v>
      </c>
    </row>
    <row r="4343" spans="3:3" x14ac:dyDescent="0.35">
      <c r="C4343" s="8">
        <f t="shared" si="79"/>
        <v>50888</v>
      </c>
    </row>
    <row r="4344" spans="3:3" x14ac:dyDescent="0.35">
      <c r="C4344" s="8">
        <f t="shared" si="79"/>
        <v>50889</v>
      </c>
    </row>
    <row r="4345" spans="3:3" x14ac:dyDescent="0.35">
      <c r="C4345" s="8">
        <f t="shared" si="79"/>
        <v>50892</v>
      </c>
    </row>
    <row r="4346" spans="3:3" x14ac:dyDescent="0.35">
      <c r="C4346" s="8">
        <f t="shared" si="79"/>
        <v>50893</v>
      </c>
    </row>
    <row r="4347" spans="3:3" x14ac:dyDescent="0.35">
      <c r="C4347" s="8">
        <f t="shared" si="79"/>
        <v>50894</v>
      </c>
    </row>
    <row r="4348" spans="3:3" x14ac:dyDescent="0.35">
      <c r="C4348" s="8">
        <f t="shared" si="79"/>
        <v>50895</v>
      </c>
    </row>
    <row r="4349" spans="3:3" x14ac:dyDescent="0.35">
      <c r="C4349" s="8">
        <f t="shared" si="79"/>
        <v>50896</v>
      </c>
    </row>
    <row r="4350" spans="3:3" x14ac:dyDescent="0.35">
      <c r="C4350" s="8">
        <f t="shared" si="79"/>
        <v>50900</v>
      </c>
    </row>
    <row r="4351" spans="3:3" x14ac:dyDescent="0.35">
      <c r="C4351" s="8">
        <f t="shared" si="79"/>
        <v>50901</v>
      </c>
    </row>
    <row r="4352" spans="3:3" x14ac:dyDescent="0.35">
      <c r="C4352" s="8">
        <f t="shared" si="79"/>
        <v>50902</v>
      </c>
    </row>
    <row r="4353" spans="3:3" x14ac:dyDescent="0.35">
      <c r="C4353" s="8">
        <f t="shared" si="79"/>
        <v>50903</v>
      </c>
    </row>
    <row r="4354" spans="3:3" x14ac:dyDescent="0.35">
      <c r="C4354" s="8">
        <f t="shared" si="79"/>
        <v>50906</v>
      </c>
    </row>
    <row r="4355" spans="3:3" x14ac:dyDescent="0.35">
      <c r="C4355" s="8">
        <f t="shared" si="79"/>
        <v>50907</v>
      </c>
    </row>
    <row r="4356" spans="3:3" x14ac:dyDescent="0.35">
      <c r="C4356" s="8">
        <f t="shared" ref="C4356:C4419" si="80">WORKDAY.INTL(C4355,1,1,$A$2:$A$687)</f>
        <v>50908</v>
      </c>
    </row>
    <row r="4357" spans="3:3" x14ac:dyDescent="0.35">
      <c r="C4357" s="8">
        <f t="shared" si="80"/>
        <v>50909</v>
      </c>
    </row>
    <row r="4358" spans="3:3" x14ac:dyDescent="0.35">
      <c r="C4358" s="8">
        <f t="shared" si="80"/>
        <v>50910</v>
      </c>
    </row>
    <row r="4359" spans="3:3" x14ac:dyDescent="0.35">
      <c r="C4359" s="8">
        <f t="shared" si="80"/>
        <v>50913</v>
      </c>
    </row>
    <row r="4360" spans="3:3" x14ac:dyDescent="0.35">
      <c r="C4360" s="8">
        <f t="shared" si="80"/>
        <v>50914</v>
      </c>
    </row>
    <row r="4361" spans="3:3" x14ac:dyDescent="0.35">
      <c r="C4361" s="8">
        <f t="shared" si="80"/>
        <v>50915</v>
      </c>
    </row>
    <row r="4362" spans="3:3" x14ac:dyDescent="0.35">
      <c r="C4362" s="8">
        <f t="shared" si="80"/>
        <v>50916</v>
      </c>
    </row>
    <row r="4363" spans="3:3" x14ac:dyDescent="0.35">
      <c r="C4363" s="8">
        <f t="shared" si="80"/>
        <v>50917</v>
      </c>
    </row>
    <row r="4364" spans="3:3" x14ac:dyDescent="0.35">
      <c r="C4364" s="8">
        <f t="shared" si="80"/>
        <v>50920</v>
      </c>
    </row>
    <row r="4365" spans="3:3" x14ac:dyDescent="0.35">
      <c r="C4365" s="8">
        <f t="shared" si="80"/>
        <v>50921</v>
      </c>
    </row>
    <row r="4366" spans="3:3" x14ac:dyDescent="0.35">
      <c r="C4366" s="8">
        <f t="shared" si="80"/>
        <v>50922</v>
      </c>
    </row>
    <row r="4367" spans="3:3" x14ac:dyDescent="0.35">
      <c r="C4367" s="8">
        <f t="shared" si="80"/>
        <v>50923</v>
      </c>
    </row>
    <row r="4368" spans="3:3" x14ac:dyDescent="0.35">
      <c r="C4368" s="8">
        <f t="shared" si="80"/>
        <v>50924</v>
      </c>
    </row>
    <row r="4369" spans="3:3" x14ac:dyDescent="0.35">
      <c r="C4369" s="8">
        <f t="shared" si="80"/>
        <v>50927</v>
      </c>
    </row>
    <row r="4370" spans="3:3" x14ac:dyDescent="0.35">
      <c r="C4370" s="8">
        <f t="shared" si="80"/>
        <v>50928</v>
      </c>
    </row>
    <row r="4371" spans="3:3" x14ac:dyDescent="0.35">
      <c r="C4371" s="8">
        <f t="shared" si="80"/>
        <v>50929</v>
      </c>
    </row>
    <row r="4372" spans="3:3" x14ac:dyDescent="0.35">
      <c r="C4372" s="8">
        <f t="shared" si="80"/>
        <v>50930</v>
      </c>
    </row>
    <row r="4373" spans="3:3" x14ac:dyDescent="0.35">
      <c r="C4373" s="8">
        <f t="shared" si="80"/>
        <v>50931</v>
      </c>
    </row>
    <row r="4374" spans="3:3" x14ac:dyDescent="0.35">
      <c r="C4374" s="8">
        <f t="shared" si="80"/>
        <v>50934</v>
      </c>
    </row>
    <row r="4375" spans="3:3" x14ac:dyDescent="0.35">
      <c r="C4375" s="8">
        <f t="shared" si="80"/>
        <v>50935</v>
      </c>
    </row>
    <row r="4376" spans="3:3" x14ac:dyDescent="0.35">
      <c r="C4376" s="8">
        <f t="shared" si="80"/>
        <v>50936</v>
      </c>
    </row>
    <row r="4377" spans="3:3" x14ac:dyDescent="0.35">
      <c r="C4377" s="8">
        <f t="shared" si="80"/>
        <v>50937</v>
      </c>
    </row>
    <row r="4378" spans="3:3" x14ac:dyDescent="0.35">
      <c r="C4378" s="8">
        <f t="shared" si="80"/>
        <v>50938</v>
      </c>
    </row>
    <row r="4379" spans="3:3" x14ac:dyDescent="0.35">
      <c r="C4379" s="8">
        <f t="shared" si="80"/>
        <v>50941</v>
      </c>
    </row>
    <row r="4380" spans="3:3" x14ac:dyDescent="0.35">
      <c r="C4380" s="8">
        <f t="shared" si="80"/>
        <v>50942</v>
      </c>
    </row>
    <row r="4381" spans="3:3" x14ac:dyDescent="0.35">
      <c r="C4381" s="8">
        <f t="shared" si="80"/>
        <v>50943</v>
      </c>
    </row>
    <row r="4382" spans="3:3" x14ac:dyDescent="0.35">
      <c r="C4382" s="8">
        <f t="shared" si="80"/>
        <v>50944</v>
      </c>
    </row>
    <row r="4383" spans="3:3" x14ac:dyDescent="0.35">
      <c r="C4383" s="8">
        <f t="shared" si="80"/>
        <v>50945</v>
      </c>
    </row>
    <row r="4384" spans="3:3" x14ac:dyDescent="0.35">
      <c r="C4384" s="8">
        <f t="shared" si="80"/>
        <v>50948</v>
      </c>
    </row>
    <row r="4385" spans="3:3" x14ac:dyDescent="0.35">
      <c r="C4385" s="8">
        <f t="shared" si="80"/>
        <v>50949</v>
      </c>
    </row>
    <row r="4386" spans="3:3" x14ac:dyDescent="0.35">
      <c r="C4386" s="8">
        <f t="shared" si="80"/>
        <v>50950</v>
      </c>
    </row>
    <row r="4387" spans="3:3" x14ac:dyDescent="0.35">
      <c r="C4387" s="8">
        <f t="shared" si="80"/>
        <v>50951</v>
      </c>
    </row>
    <row r="4388" spans="3:3" x14ac:dyDescent="0.35">
      <c r="C4388" s="8">
        <f t="shared" si="80"/>
        <v>50952</v>
      </c>
    </row>
    <row r="4389" spans="3:3" x14ac:dyDescent="0.35">
      <c r="C4389" s="8">
        <f t="shared" si="80"/>
        <v>50955</v>
      </c>
    </row>
    <row r="4390" spans="3:3" x14ac:dyDescent="0.35">
      <c r="C4390" s="8">
        <f t="shared" si="80"/>
        <v>50956</v>
      </c>
    </row>
    <row r="4391" spans="3:3" x14ac:dyDescent="0.35">
      <c r="C4391" s="8">
        <f t="shared" si="80"/>
        <v>50957</v>
      </c>
    </row>
    <row r="4392" spans="3:3" x14ac:dyDescent="0.35">
      <c r="C4392" s="8">
        <f t="shared" si="80"/>
        <v>50958</v>
      </c>
    </row>
    <row r="4393" spans="3:3" x14ac:dyDescent="0.35">
      <c r="C4393" s="8">
        <f t="shared" si="80"/>
        <v>50959</v>
      </c>
    </row>
    <row r="4394" spans="3:3" x14ac:dyDescent="0.35">
      <c r="C4394" s="8">
        <f t="shared" si="80"/>
        <v>50962</v>
      </c>
    </row>
    <row r="4395" spans="3:3" x14ac:dyDescent="0.35">
      <c r="C4395" s="8">
        <f t="shared" si="80"/>
        <v>50963</v>
      </c>
    </row>
    <row r="4396" spans="3:3" x14ac:dyDescent="0.35">
      <c r="C4396" s="8">
        <f t="shared" si="80"/>
        <v>50964</v>
      </c>
    </row>
    <row r="4397" spans="3:3" x14ac:dyDescent="0.35">
      <c r="C4397" s="8">
        <f t="shared" si="80"/>
        <v>50965</v>
      </c>
    </row>
    <row r="4398" spans="3:3" x14ac:dyDescent="0.35">
      <c r="C4398" s="8">
        <f t="shared" si="80"/>
        <v>50966</v>
      </c>
    </row>
    <row r="4399" spans="3:3" x14ac:dyDescent="0.35">
      <c r="C4399" s="8">
        <f t="shared" si="80"/>
        <v>50969</v>
      </c>
    </row>
    <row r="4400" spans="3:3" x14ac:dyDescent="0.35">
      <c r="C4400" s="8">
        <f t="shared" si="80"/>
        <v>50970</v>
      </c>
    </row>
    <row r="4401" spans="3:3" x14ac:dyDescent="0.35">
      <c r="C4401" s="8">
        <f t="shared" si="80"/>
        <v>50971</v>
      </c>
    </row>
    <row r="4402" spans="3:3" x14ac:dyDescent="0.35">
      <c r="C4402" s="8">
        <f t="shared" si="80"/>
        <v>50972</v>
      </c>
    </row>
    <row r="4403" spans="3:3" x14ac:dyDescent="0.35">
      <c r="C4403" s="8">
        <f t="shared" si="80"/>
        <v>50973</v>
      </c>
    </row>
    <row r="4404" spans="3:3" x14ac:dyDescent="0.35">
      <c r="C4404" s="8">
        <f t="shared" si="80"/>
        <v>50976</v>
      </c>
    </row>
    <row r="4405" spans="3:3" x14ac:dyDescent="0.35">
      <c r="C4405" s="8">
        <f t="shared" si="80"/>
        <v>50977</v>
      </c>
    </row>
    <row r="4406" spans="3:3" x14ac:dyDescent="0.35">
      <c r="C4406" s="8">
        <f t="shared" si="80"/>
        <v>50978</v>
      </c>
    </row>
    <row r="4407" spans="3:3" x14ac:dyDescent="0.35">
      <c r="C4407" s="8">
        <f t="shared" si="80"/>
        <v>50979</v>
      </c>
    </row>
    <row r="4408" spans="3:3" x14ac:dyDescent="0.35">
      <c r="C4408" s="8">
        <f t="shared" si="80"/>
        <v>50980</v>
      </c>
    </row>
    <row r="4409" spans="3:3" x14ac:dyDescent="0.35">
      <c r="C4409" s="8">
        <f t="shared" si="80"/>
        <v>50983</v>
      </c>
    </row>
    <row r="4410" spans="3:3" x14ac:dyDescent="0.35">
      <c r="C4410" s="8">
        <f t="shared" si="80"/>
        <v>50984</v>
      </c>
    </row>
    <row r="4411" spans="3:3" x14ac:dyDescent="0.35">
      <c r="C4411" s="8">
        <f t="shared" si="80"/>
        <v>50985</v>
      </c>
    </row>
    <row r="4412" spans="3:3" x14ac:dyDescent="0.35">
      <c r="C4412" s="8">
        <f t="shared" si="80"/>
        <v>50986</v>
      </c>
    </row>
    <row r="4413" spans="3:3" x14ac:dyDescent="0.35">
      <c r="C4413" s="8">
        <f t="shared" si="80"/>
        <v>50987</v>
      </c>
    </row>
    <row r="4414" spans="3:3" x14ac:dyDescent="0.35">
      <c r="C4414" s="8">
        <f t="shared" si="80"/>
        <v>50990</v>
      </c>
    </row>
    <row r="4415" spans="3:3" x14ac:dyDescent="0.35">
      <c r="C4415" s="8">
        <f t="shared" si="80"/>
        <v>50991</v>
      </c>
    </row>
    <row r="4416" spans="3:3" x14ac:dyDescent="0.35">
      <c r="C4416" s="8">
        <f t="shared" si="80"/>
        <v>50992</v>
      </c>
    </row>
    <row r="4417" spans="3:3" x14ac:dyDescent="0.35">
      <c r="C4417" s="8">
        <f t="shared" si="80"/>
        <v>50993</v>
      </c>
    </row>
    <row r="4418" spans="3:3" x14ac:dyDescent="0.35">
      <c r="C4418" s="8">
        <f t="shared" si="80"/>
        <v>50994</v>
      </c>
    </row>
    <row r="4419" spans="3:3" x14ac:dyDescent="0.35">
      <c r="C4419" s="8">
        <f t="shared" si="80"/>
        <v>50997</v>
      </c>
    </row>
    <row r="4420" spans="3:3" x14ac:dyDescent="0.35">
      <c r="C4420" s="8">
        <f t="shared" ref="C4420:C4483" si="81">WORKDAY.INTL(C4419,1,1,$A$2:$A$687)</f>
        <v>50998</v>
      </c>
    </row>
    <row r="4421" spans="3:3" x14ac:dyDescent="0.35">
      <c r="C4421" s="8">
        <f t="shared" si="81"/>
        <v>50999</v>
      </c>
    </row>
    <row r="4422" spans="3:3" x14ac:dyDescent="0.35">
      <c r="C4422" s="8">
        <f t="shared" si="81"/>
        <v>51000</v>
      </c>
    </row>
    <row r="4423" spans="3:3" x14ac:dyDescent="0.35">
      <c r="C4423" s="8">
        <f t="shared" si="81"/>
        <v>51001</v>
      </c>
    </row>
    <row r="4424" spans="3:3" x14ac:dyDescent="0.35">
      <c r="C4424" s="8">
        <f t="shared" si="81"/>
        <v>51004</v>
      </c>
    </row>
    <row r="4425" spans="3:3" x14ac:dyDescent="0.35">
      <c r="C4425" s="8">
        <f t="shared" si="81"/>
        <v>51005</v>
      </c>
    </row>
    <row r="4426" spans="3:3" x14ac:dyDescent="0.35">
      <c r="C4426" s="8">
        <f t="shared" si="81"/>
        <v>51006</v>
      </c>
    </row>
    <row r="4427" spans="3:3" x14ac:dyDescent="0.35">
      <c r="C4427" s="8">
        <f t="shared" si="81"/>
        <v>51007</v>
      </c>
    </row>
    <row r="4428" spans="3:3" x14ac:dyDescent="0.35">
      <c r="C4428" s="8">
        <f t="shared" si="81"/>
        <v>51008</v>
      </c>
    </row>
    <row r="4429" spans="3:3" x14ac:dyDescent="0.35">
      <c r="C4429" s="8">
        <f t="shared" si="81"/>
        <v>51011</v>
      </c>
    </row>
    <row r="4430" spans="3:3" x14ac:dyDescent="0.35">
      <c r="C4430" s="8">
        <f t="shared" si="81"/>
        <v>51012</v>
      </c>
    </row>
    <row r="4431" spans="3:3" x14ac:dyDescent="0.35">
      <c r="C4431" s="8">
        <f t="shared" si="81"/>
        <v>51013</v>
      </c>
    </row>
    <row r="4432" spans="3:3" x14ac:dyDescent="0.35">
      <c r="C4432" s="8">
        <f t="shared" si="81"/>
        <v>51014</v>
      </c>
    </row>
    <row r="4433" spans="3:3" x14ac:dyDescent="0.35">
      <c r="C4433" s="8">
        <f t="shared" si="81"/>
        <v>51015</v>
      </c>
    </row>
    <row r="4434" spans="3:3" x14ac:dyDescent="0.35">
      <c r="C4434" s="8">
        <f t="shared" si="81"/>
        <v>51018</v>
      </c>
    </row>
    <row r="4435" spans="3:3" x14ac:dyDescent="0.35">
      <c r="C4435" s="8">
        <f t="shared" si="81"/>
        <v>51019</v>
      </c>
    </row>
    <row r="4436" spans="3:3" x14ac:dyDescent="0.35">
      <c r="C4436" s="8">
        <f t="shared" si="81"/>
        <v>51020</v>
      </c>
    </row>
    <row r="4437" spans="3:3" x14ac:dyDescent="0.35">
      <c r="C4437" s="8">
        <f t="shared" si="81"/>
        <v>51021</v>
      </c>
    </row>
    <row r="4438" spans="3:3" x14ac:dyDescent="0.35">
      <c r="C4438" s="8">
        <f t="shared" si="81"/>
        <v>51022</v>
      </c>
    </row>
    <row r="4439" spans="3:3" x14ac:dyDescent="0.35">
      <c r="C4439" s="8">
        <f t="shared" si="81"/>
        <v>51025</v>
      </c>
    </row>
    <row r="4440" spans="3:3" x14ac:dyDescent="0.35">
      <c r="C4440" s="8">
        <f t="shared" si="81"/>
        <v>51026</v>
      </c>
    </row>
    <row r="4441" spans="3:3" x14ac:dyDescent="0.35">
      <c r="C4441" s="8">
        <f t="shared" si="81"/>
        <v>51027</v>
      </c>
    </row>
    <row r="4442" spans="3:3" x14ac:dyDescent="0.35">
      <c r="C4442" s="8">
        <f t="shared" si="81"/>
        <v>51028</v>
      </c>
    </row>
    <row r="4443" spans="3:3" x14ac:dyDescent="0.35">
      <c r="C4443" s="8">
        <f t="shared" si="81"/>
        <v>51029</v>
      </c>
    </row>
    <row r="4444" spans="3:3" x14ac:dyDescent="0.35">
      <c r="C4444" s="8">
        <f t="shared" si="81"/>
        <v>51032</v>
      </c>
    </row>
    <row r="4445" spans="3:3" x14ac:dyDescent="0.35">
      <c r="C4445" s="8">
        <f t="shared" si="81"/>
        <v>51033</v>
      </c>
    </row>
    <row r="4446" spans="3:3" x14ac:dyDescent="0.35">
      <c r="C4446" s="8">
        <f t="shared" si="81"/>
        <v>51034</v>
      </c>
    </row>
    <row r="4447" spans="3:3" x14ac:dyDescent="0.35">
      <c r="C4447" s="8">
        <f t="shared" si="81"/>
        <v>51035</v>
      </c>
    </row>
    <row r="4448" spans="3:3" x14ac:dyDescent="0.35">
      <c r="C4448" s="8">
        <f t="shared" si="81"/>
        <v>51036</v>
      </c>
    </row>
    <row r="4449" spans="3:3" x14ac:dyDescent="0.35">
      <c r="C4449" s="8">
        <f t="shared" si="81"/>
        <v>51039</v>
      </c>
    </row>
    <row r="4450" spans="3:3" x14ac:dyDescent="0.35">
      <c r="C4450" s="8">
        <f t="shared" si="81"/>
        <v>51040</v>
      </c>
    </row>
    <row r="4451" spans="3:3" x14ac:dyDescent="0.35">
      <c r="C4451" s="8">
        <f t="shared" si="81"/>
        <v>51041</v>
      </c>
    </row>
    <row r="4452" spans="3:3" x14ac:dyDescent="0.35">
      <c r="C4452" s="8">
        <f t="shared" si="81"/>
        <v>51042</v>
      </c>
    </row>
    <row r="4453" spans="3:3" x14ac:dyDescent="0.35">
      <c r="C4453" s="8">
        <f t="shared" si="81"/>
        <v>51043</v>
      </c>
    </row>
    <row r="4454" spans="3:3" x14ac:dyDescent="0.35">
      <c r="C4454" s="8">
        <f t="shared" si="81"/>
        <v>51046</v>
      </c>
    </row>
    <row r="4455" spans="3:3" x14ac:dyDescent="0.35">
      <c r="C4455" s="8">
        <f t="shared" si="81"/>
        <v>51047</v>
      </c>
    </row>
    <row r="4456" spans="3:3" x14ac:dyDescent="0.35">
      <c r="C4456" s="8">
        <f t="shared" si="81"/>
        <v>51048</v>
      </c>
    </row>
    <row r="4457" spans="3:3" x14ac:dyDescent="0.35">
      <c r="C4457" s="8">
        <f t="shared" si="81"/>
        <v>51049</v>
      </c>
    </row>
    <row r="4458" spans="3:3" x14ac:dyDescent="0.35">
      <c r="C4458" s="8">
        <f t="shared" si="81"/>
        <v>51050</v>
      </c>
    </row>
    <row r="4459" spans="3:3" x14ac:dyDescent="0.35">
      <c r="C4459" s="8">
        <f t="shared" si="81"/>
        <v>51053</v>
      </c>
    </row>
    <row r="4460" spans="3:3" x14ac:dyDescent="0.35">
      <c r="C4460" s="8">
        <f t="shared" si="81"/>
        <v>51054</v>
      </c>
    </row>
    <row r="4461" spans="3:3" x14ac:dyDescent="0.35">
      <c r="C4461" s="8">
        <f t="shared" si="81"/>
        <v>51055</v>
      </c>
    </row>
    <row r="4462" spans="3:3" x14ac:dyDescent="0.35">
      <c r="C4462" s="8">
        <f t="shared" si="81"/>
        <v>51056</v>
      </c>
    </row>
    <row r="4463" spans="3:3" x14ac:dyDescent="0.35">
      <c r="C4463" s="8">
        <f t="shared" si="81"/>
        <v>51057</v>
      </c>
    </row>
    <row r="4464" spans="3:3" x14ac:dyDescent="0.35">
      <c r="C4464" s="8">
        <f t="shared" si="81"/>
        <v>51060</v>
      </c>
    </row>
    <row r="4465" spans="3:3" x14ac:dyDescent="0.35">
      <c r="C4465" s="8">
        <f t="shared" si="81"/>
        <v>51061</v>
      </c>
    </row>
    <row r="4466" spans="3:3" x14ac:dyDescent="0.35">
      <c r="C4466" s="8">
        <f t="shared" si="81"/>
        <v>51062</v>
      </c>
    </row>
    <row r="4467" spans="3:3" x14ac:dyDescent="0.35">
      <c r="C4467" s="8">
        <f t="shared" si="81"/>
        <v>51063</v>
      </c>
    </row>
    <row r="4468" spans="3:3" x14ac:dyDescent="0.35">
      <c r="C4468" s="8">
        <f t="shared" si="81"/>
        <v>51064</v>
      </c>
    </row>
    <row r="4469" spans="3:3" x14ac:dyDescent="0.35">
      <c r="C4469" s="8">
        <f t="shared" si="81"/>
        <v>51067</v>
      </c>
    </row>
    <row r="4470" spans="3:3" x14ac:dyDescent="0.35">
      <c r="C4470" s="8">
        <f t="shared" si="81"/>
        <v>51068</v>
      </c>
    </row>
    <row r="4471" spans="3:3" x14ac:dyDescent="0.35">
      <c r="C4471" s="8">
        <f t="shared" si="81"/>
        <v>51069</v>
      </c>
    </row>
    <row r="4472" spans="3:3" x14ac:dyDescent="0.35">
      <c r="C4472" s="8">
        <f t="shared" si="81"/>
        <v>51070</v>
      </c>
    </row>
    <row r="4473" spans="3:3" x14ac:dyDescent="0.35">
      <c r="C4473" s="8">
        <f t="shared" si="81"/>
        <v>51071</v>
      </c>
    </row>
    <row r="4474" spans="3:3" x14ac:dyDescent="0.35">
      <c r="C4474" s="8">
        <f t="shared" si="81"/>
        <v>51074</v>
      </c>
    </row>
    <row r="4475" spans="3:3" x14ac:dyDescent="0.35">
      <c r="C4475" s="8">
        <f t="shared" si="81"/>
        <v>51075</v>
      </c>
    </row>
    <row r="4476" spans="3:3" x14ac:dyDescent="0.35">
      <c r="C4476" s="8">
        <f t="shared" si="81"/>
        <v>51076</v>
      </c>
    </row>
    <row r="4477" spans="3:3" x14ac:dyDescent="0.35">
      <c r="C4477" s="8">
        <f t="shared" si="81"/>
        <v>51077</v>
      </c>
    </row>
    <row r="4478" spans="3:3" x14ac:dyDescent="0.35">
      <c r="C4478" s="8">
        <f t="shared" si="81"/>
        <v>51081</v>
      </c>
    </row>
    <row r="4479" spans="3:3" x14ac:dyDescent="0.35">
      <c r="C4479" s="8">
        <f t="shared" si="81"/>
        <v>51082</v>
      </c>
    </row>
    <row r="4480" spans="3:3" x14ac:dyDescent="0.35">
      <c r="C4480" s="8">
        <f t="shared" si="81"/>
        <v>51083</v>
      </c>
    </row>
    <row r="4481" spans="3:3" x14ac:dyDescent="0.35">
      <c r="C4481" s="8">
        <f t="shared" si="81"/>
        <v>51084</v>
      </c>
    </row>
    <row r="4482" spans="3:3" x14ac:dyDescent="0.35">
      <c r="C4482" s="8">
        <f t="shared" si="81"/>
        <v>51085</v>
      </c>
    </row>
    <row r="4483" spans="3:3" x14ac:dyDescent="0.35">
      <c r="C4483" s="8">
        <f t="shared" si="81"/>
        <v>51088</v>
      </c>
    </row>
    <row r="4484" spans="3:3" x14ac:dyDescent="0.35">
      <c r="C4484" s="8">
        <f t="shared" ref="C4484:C4547" si="82">WORKDAY.INTL(C4483,1,1,$A$2:$A$687)</f>
        <v>51089</v>
      </c>
    </row>
    <row r="4485" spans="3:3" x14ac:dyDescent="0.35">
      <c r="C4485" s="8">
        <f t="shared" si="82"/>
        <v>51090</v>
      </c>
    </row>
    <row r="4486" spans="3:3" x14ac:dyDescent="0.35">
      <c r="C4486" s="8">
        <f t="shared" si="82"/>
        <v>51091</v>
      </c>
    </row>
    <row r="4487" spans="3:3" x14ac:dyDescent="0.35">
      <c r="C4487" s="8">
        <f t="shared" si="82"/>
        <v>51092</v>
      </c>
    </row>
    <row r="4488" spans="3:3" x14ac:dyDescent="0.35">
      <c r="C4488" s="8">
        <f t="shared" si="82"/>
        <v>51095</v>
      </c>
    </row>
    <row r="4489" spans="3:3" x14ac:dyDescent="0.35">
      <c r="C4489" s="8">
        <f t="shared" si="82"/>
        <v>51096</v>
      </c>
    </row>
    <row r="4490" spans="3:3" x14ac:dyDescent="0.35">
      <c r="C4490" s="8">
        <f t="shared" si="82"/>
        <v>51097</v>
      </c>
    </row>
    <row r="4491" spans="3:3" x14ac:dyDescent="0.35">
      <c r="C4491" s="8">
        <f t="shared" si="82"/>
        <v>51098</v>
      </c>
    </row>
    <row r="4492" spans="3:3" x14ac:dyDescent="0.35">
      <c r="C4492" s="8">
        <f t="shared" si="82"/>
        <v>51099</v>
      </c>
    </row>
    <row r="4493" spans="3:3" x14ac:dyDescent="0.35">
      <c r="C4493" s="8">
        <f t="shared" si="82"/>
        <v>51102</v>
      </c>
    </row>
    <row r="4494" spans="3:3" x14ac:dyDescent="0.35">
      <c r="C4494" s="8">
        <f t="shared" si="82"/>
        <v>51103</v>
      </c>
    </row>
    <row r="4495" spans="3:3" x14ac:dyDescent="0.35">
      <c r="C4495" s="8">
        <f t="shared" si="82"/>
        <v>51104</v>
      </c>
    </row>
    <row r="4496" spans="3:3" x14ac:dyDescent="0.35">
      <c r="C4496" s="8">
        <f t="shared" si="82"/>
        <v>51105</v>
      </c>
    </row>
    <row r="4497" spans="3:3" x14ac:dyDescent="0.35">
      <c r="C4497" s="8">
        <f t="shared" si="82"/>
        <v>51106</v>
      </c>
    </row>
    <row r="4498" spans="3:3" x14ac:dyDescent="0.35">
      <c r="C4498" s="8">
        <f t="shared" si="82"/>
        <v>51109</v>
      </c>
    </row>
    <row r="4499" spans="3:3" x14ac:dyDescent="0.35">
      <c r="C4499" s="8">
        <f t="shared" si="82"/>
        <v>51110</v>
      </c>
    </row>
    <row r="4500" spans="3:3" x14ac:dyDescent="0.35">
      <c r="C4500" s="8">
        <f t="shared" si="82"/>
        <v>51111</v>
      </c>
    </row>
    <row r="4501" spans="3:3" x14ac:dyDescent="0.35">
      <c r="C4501" s="8">
        <f t="shared" si="82"/>
        <v>51112</v>
      </c>
    </row>
    <row r="4502" spans="3:3" x14ac:dyDescent="0.35">
      <c r="C4502" s="8">
        <f t="shared" si="82"/>
        <v>51113</v>
      </c>
    </row>
    <row r="4503" spans="3:3" x14ac:dyDescent="0.35">
      <c r="C4503" s="8">
        <f t="shared" si="82"/>
        <v>51116</v>
      </c>
    </row>
    <row r="4504" spans="3:3" x14ac:dyDescent="0.35">
      <c r="C4504" s="8">
        <f t="shared" si="82"/>
        <v>51117</v>
      </c>
    </row>
    <row r="4505" spans="3:3" x14ac:dyDescent="0.35">
      <c r="C4505" s="8">
        <f t="shared" si="82"/>
        <v>51118</v>
      </c>
    </row>
    <row r="4506" spans="3:3" x14ac:dyDescent="0.35">
      <c r="C4506" s="8">
        <f t="shared" si="82"/>
        <v>51119</v>
      </c>
    </row>
    <row r="4507" spans="3:3" x14ac:dyDescent="0.35">
      <c r="C4507" s="8">
        <f t="shared" si="82"/>
        <v>51120</v>
      </c>
    </row>
    <row r="4508" spans="3:3" x14ac:dyDescent="0.35">
      <c r="C4508" s="8">
        <f t="shared" si="82"/>
        <v>51123</v>
      </c>
    </row>
    <row r="4509" spans="3:3" x14ac:dyDescent="0.35">
      <c r="C4509" s="8">
        <f t="shared" si="82"/>
        <v>51124</v>
      </c>
    </row>
    <row r="4510" spans="3:3" x14ac:dyDescent="0.35">
      <c r="C4510" s="8">
        <f t="shared" si="82"/>
        <v>51125</v>
      </c>
    </row>
    <row r="4511" spans="3:3" x14ac:dyDescent="0.35">
      <c r="C4511" s="8">
        <f t="shared" si="82"/>
        <v>51126</v>
      </c>
    </row>
    <row r="4512" spans="3:3" x14ac:dyDescent="0.35">
      <c r="C4512" s="8">
        <f t="shared" si="82"/>
        <v>51127</v>
      </c>
    </row>
    <row r="4513" spans="3:3" x14ac:dyDescent="0.35">
      <c r="C4513" s="8">
        <f t="shared" si="82"/>
        <v>51130</v>
      </c>
    </row>
    <row r="4514" spans="3:3" x14ac:dyDescent="0.35">
      <c r="C4514" s="8">
        <f t="shared" si="82"/>
        <v>51131</v>
      </c>
    </row>
    <row r="4515" spans="3:3" x14ac:dyDescent="0.35">
      <c r="C4515" s="8">
        <f t="shared" si="82"/>
        <v>51132</v>
      </c>
    </row>
    <row r="4516" spans="3:3" x14ac:dyDescent="0.35">
      <c r="C4516" s="8">
        <f t="shared" si="82"/>
        <v>51133</v>
      </c>
    </row>
    <row r="4517" spans="3:3" x14ac:dyDescent="0.35">
      <c r="C4517" s="8">
        <f t="shared" si="82"/>
        <v>51134</v>
      </c>
    </row>
    <row r="4518" spans="3:3" x14ac:dyDescent="0.35">
      <c r="C4518" s="8">
        <f t="shared" si="82"/>
        <v>51144</v>
      </c>
    </row>
    <row r="4519" spans="3:3" x14ac:dyDescent="0.35">
      <c r="C4519" s="8">
        <f t="shared" si="82"/>
        <v>51145</v>
      </c>
    </row>
    <row r="4520" spans="3:3" x14ac:dyDescent="0.35">
      <c r="C4520" s="8">
        <f t="shared" si="82"/>
        <v>51146</v>
      </c>
    </row>
    <row r="4521" spans="3:3" x14ac:dyDescent="0.35">
      <c r="C4521" s="8">
        <f t="shared" si="82"/>
        <v>51147</v>
      </c>
    </row>
    <row r="4522" spans="3:3" x14ac:dyDescent="0.35">
      <c r="C4522" s="8">
        <f t="shared" si="82"/>
        <v>51148</v>
      </c>
    </row>
    <row r="4523" spans="3:3" x14ac:dyDescent="0.35">
      <c r="C4523" s="8">
        <f t="shared" si="82"/>
        <v>51151</v>
      </c>
    </row>
    <row r="4524" spans="3:3" x14ac:dyDescent="0.35">
      <c r="C4524" s="8">
        <f t="shared" si="82"/>
        <v>51152</v>
      </c>
    </row>
    <row r="4525" spans="3:3" x14ac:dyDescent="0.35">
      <c r="C4525" s="8">
        <f t="shared" si="82"/>
        <v>51153</v>
      </c>
    </row>
    <row r="4526" spans="3:3" x14ac:dyDescent="0.35">
      <c r="C4526" s="8">
        <f t="shared" si="82"/>
        <v>51154</v>
      </c>
    </row>
    <row r="4527" spans="3:3" x14ac:dyDescent="0.35">
      <c r="C4527" s="8">
        <f t="shared" si="82"/>
        <v>51155</v>
      </c>
    </row>
    <row r="4528" spans="3:3" x14ac:dyDescent="0.35">
      <c r="C4528" s="8">
        <f t="shared" si="82"/>
        <v>51158</v>
      </c>
    </row>
    <row r="4529" spans="3:3" x14ac:dyDescent="0.35">
      <c r="C4529" s="8">
        <f t="shared" si="82"/>
        <v>51159</v>
      </c>
    </row>
    <row r="4530" spans="3:3" x14ac:dyDescent="0.35">
      <c r="C4530" s="8">
        <f t="shared" si="82"/>
        <v>51160</v>
      </c>
    </row>
    <row r="4531" spans="3:3" x14ac:dyDescent="0.35">
      <c r="C4531" s="8">
        <f t="shared" si="82"/>
        <v>51161</v>
      </c>
    </row>
    <row r="4532" spans="3:3" x14ac:dyDescent="0.35">
      <c r="C4532" s="8">
        <f t="shared" si="82"/>
        <v>51162</v>
      </c>
    </row>
    <row r="4533" spans="3:3" x14ac:dyDescent="0.35">
      <c r="C4533" s="8">
        <f t="shared" si="82"/>
        <v>51165</v>
      </c>
    </row>
    <row r="4534" spans="3:3" x14ac:dyDescent="0.35">
      <c r="C4534" s="8">
        <f t="shared" si="82"/>
        <v>51166</v>
      </c>
    </row>
    <row r="4535" spans="3:3" x14ac:dyDescent="0.35">
      <c r="C4535" s="8">
        <f t="shared" si="82"/>
        <v>51167</v>
      </c>
    </row>
    <row r="4536" spans="3:3" x14ac:dyDescent="0.35">
      <c r="C4536" s="8">
        <f t="shared" si="82"/>
        <v>51168</v>
      </c>
    </row>
    <row r="4537" spans="3:3" x14ac:dyDescent="0.35">
      <c r="C4537" s="8">
        <f t="shared" si="82"/>
        <v>51169</v>
      </c>
    </row>
    <row r="4538" spans="3:3" x14ac:dyDescent="0.35">
      <c r="C4538" s="8">
        <f t="shared" si="82"/>
        <v>51172</v>
      </c>
    </row>
    <row r="4539" spans="3:3" x14ac:dyDescent="0.35">
      <c r="C4539" s="8">
        <f t="shared" si="82"/>
        <v>51173</v>
      </c>
    </row>
    <row r="4540" spans="3:3" x14ac:dyDescent="0.35">
      <c r="C4540" s="8">
        <f t="shared" si="82"/>
        <v>51174</v>
      </c>
    </row>
    <row r="4541" spans="3:3" x14ac:dyDescent="0.35">
      <c r="C4541" s="8">
        <f t="shared" si="82"/>
        <v>51175</v>
      </c>
    </row>
    <row r="4542" spans="3:3" x14ac:dyDescent="0.35">
      <c r="C4542" s="8">
        <f t="shared" si="82"/>
        <v>51176</v>
      </c>
    </row>
    <row r="4543" spans="3:3" x14ac:dyDescent="0.35">
      <c r="C4543" s="8">
        <f t="shared" si="82"/>
        <v>51179</v>
      </c>
    </row>
    <row r="4544" spans="3:3" x14ac:dyDescent="0.35">
      <c r="C4544" s="8">
        <f t="shared" si="82"/>
        <v>51180</v>
      </c>
    </row>
    <row r="4545" spans="3:3" x14ac:dyDescent="0.35">
      <c r="C4545" s="8">
        <f t="shared" si="82"/>
        <v>51181</v>
      </c>
    </row>
    <row r="4546" spans="3:3" x14ac:dyDescent="0.35">
      <c r="C4546" s="8">
        <f t="shared" si="82"/>
        <v>51182</v>
      </c>
    </row>
    <row r="4547" spans="3:3" x14ac:dyDescent="0.35">
      <c r="C4547" s="8">
        <f t="shared" si="82"/>
        <v>51183</v>
      </c>
    </row>
    <row r="4548" spans="3:3" x14ac:dyDescent="0.35">
      <c r="C4548" s="8">
        <f t="shared" ref="C4548:C4611" si="83">WORKDAY.INTL(C4547,1,1,$A$2:$A$687)</f>
        <v>51186</v>
      </c>
    </row>
    <row r="4549" spans="3:3" x14ac:dyDescent="0.35">
      <c r="C4549" s="8">
        <f t="shared" si="83"/>
        <v>51187</v>
      </c>
    </row>
    <row r="4550" spans="3:3" x14ac:dyDescent="0.35">
      <c r="C4550" s="8">
        <f t="shared" si="83"/>
        <v>51188</v>
      </c>
    </row>
    <row r="4551" spans="3:3" x14ac:dyDescent="0.35">
      <c r="C4551" s="8">
        <f t="shared" si="83"/>
        <v>51190</v>
      </c>
    </row>
    <row r="4552" spans="3:3" x14ac:dyDescent="0.35">
      <c r="C4552" s="8">
        <f t="shared" si="83"/>
        <v>51193</v>
      </c>
    </row>
    <row r="4553" spans="3:3" x14ac:dyDescent="0.35">
      <c r="C4553" s="8">
        <f t="shared" si="83"/>
        <v>51194</v>
      </c>
    </row>
    <row r="4554" spans="3:3" x14ac:dyDescent="0.35">
      <c r="C4554" s="8">
        <f t="shared" si="83"/>
        <v>51195</v>
      </c>
    </row>
    <row r="4555" spans="3:3" x14ac:dyDescent="0.35">
      <c r="C4555" s="8">
        <f t="shared" si="83"/>
        <v>51196</v>
      </c>
    </row>
    <row r="4556" spans="3:3" x14ac:dyDescent="0.35">
      <c r="C4556" s="8">
        <f t="shared" si="83"/>
        <v>51197</v>
      </c>
    </row>
    <row r="4557" spans="3:3" x14ac:dyDescent="0.35">
      <c r="C4557" s="8">
        <f t="shared" si="83"/>
        <v>51200</v>
      </c>
    </row>
    <row r="4558" spans="3:3" x14ac:dyDescent="0.35">
      <c r="C4558" s="8">
        <f t="shared" si="83"/>
        <v>51201</v>
      </c>
    </row>
    <row r="4559" spans="3:3" x14ac:dyDescent="0.35">
      <c r="C4559" s="8">
        <f t="shared" si="83"/>
        <v>51202</v>
      </c>
    </row>
    <row r="4560" spans="3:3" x14ac:dyDescent="0.35">
      <c r="C4560" s="8">
        <f t="shared" si="83"/>
        <v>51204</v>
      </c>
    </row>
    <row r="4561" spans="3:3" x14ac:dyDescent="0.35">
      <c r="C4561" s="8">
        <f t="shared" si="83"/>
        <v>51207</v>
      </c>
    </row>
    <row r="4562" spans="3:3" x14ac:dyDescent="0.35">
      <c r="C4562" s="8">
        <f t="shared" si="83"/>
        <v>51208</v>
      </c>
    </row>
    <row r="4563" spans="3:3" x14ac:dyDescent="0.35">
      <c r="C4563" s="8">
        <f t="shared" si="83"/>
        <v>51209</v>
      </c>
    </row>
    <row r="4564" spans="3:3" x14ac:dyDescent="0.35">
      <c r="C4564" s="8">
        <f t="shared" si="83"/>
        <v>51210</v>
      </c>
    </row>
    <row r="4565" spans="3:3" x14ac:dyDescent="0.35">
      <c r="C4565" s="8">
        <f t="shared" si="83"/>
        <v>51211</v>
      </c>
    </row>
    <row r="4566" spans="3:3" x14ac:dyDescent="0.35">
      <c r="C4566" s="8">
        <f t="shared" si="83"/>
        <v>51214</v>
      </c>
    </row>
    <row r="4567" spans="3:3" x14ac:dyDescent="0.35">
      <c r="C4567" s="8">
        <f t="shared" si="83"/>
        <v>51215</v>
      </c>
    </row>
    <row r="4568" spans="3:3" x14ac:dyDescent="0.35">
      <c r="C4568" s="8">
        <f t="shared" si="83"/>
        <v>51216</v>
      </c>
    </row>
    <row r="4569" spans="3:3" x14ac:dyDescent="0.35">
      <c r="C4569" s="8">
        <f t="shared" si="83"/>
        <v>51217</v>
      </c>
    </row>
    <row r="4570" spans="3:3" x14ac:dyDescent="0.35">
      <c r="C4570" s="8">
        <f t="shared" si="83"/>
        <v>51218</v>
      </c>
    </row>
    <row r="4571" spans="3:3" x14ac:dyDescent="0.35">
      <c r="C4571" s="8">
        <f t="shared" si="83"/>
        <v>51221</v>
      </c>
    </row>
    <row r="4572" spans="3:3" x14ac:dyDescent="0.35">
      <c r="C4572" s="8">
        <f t="shared" si="83"/>
        <v>51222</v>
      </c>
    </row>
    <row r="4573" spans="3:3" x14ac:dyDescent="0.35">
      <c r="C4573" s="8">
        <f t="shared" si="83"/>
        <v>51223</v>
      </c>
    </row>
    <row r="4574" spans="3:3" x14ac:dyDescent="0.35">
      <c r="C4574" s="8">
        <f t="shared" si="83"/>
        <v>51224</v>
      </c>
    </row>
    <row r="4575" spans="3:3" x14ac:dyDescent="0.35">
      <c r="C4575" s="8">
        <f t="shared" si="83"/>
        <v>51225</v>
      </c>
    </row>
    <row r="4576" spans="3:3" x14ac:dyDescent="0.35">
      <c r="C4576" s="8">
        <f t="shared" si="83"/>
        <v>51228</v>
      </c>
    </row>
    <row r="4577" spans="3:3" x14ac:dyDescent="0.35">
      <c r="C4577" s="8">
        <f t="shared" si="83"/>
        <v>51229</v>
      </c>
    </row>
    <row r="4578" spans="3:3" x14ac:dyDescent="0.35">
      <c r="C4578" s="8">
        <f t="shared" si="83"/>
        <v>51230</v>
      </c>
    </row>
    <row r="4579" spans="3:3" x14ac:dyDescent="0.35">
      <c r="C4579" s="8">
        <f t="shared" si="83"/>
        <v>51231</v>
      </c>
    </row>
    <row r="4580" spans="3:3" x14ac:dyDescent="0.35">
      <c r="C4580" s="8">
        <f t="shared" si="83"/>
        <v>51232</v>
      </c>
    </row>
    <row r="4581" spans="3:3" x14ac:dyDescent="0.35">
      <c r="C4581" s="8">
        <f t="shared" si="83"/>
        <v>51235</v>
      </c>
    </row>
    <row r="4582" spans="3:3" x14ac:dyDescent="0.35">
      <c r="C4582" s="8">
        <f t="shared" si="83"/>
        <v>51236</v>
      </c>
    </row>
    <row r="4583" spans="3:3" x14ac:dyDescent="0.35">
      <c r="C4583" s="8">
        <f t="shared" si="83"/>
        <v>51237</v>
      </c>
    </row>
    <row r="4584" spans="3:3" x14ac:dyDescent="0.35">
      <c r="C4584" s="8">
        <f t="shared" si="83"/>
        <v>51238</v>
      </c>
    </row>
    <row r="4585" spans="3:3" x14ac:dyDescent="0.35">
      <c r="C4585" s="8">
        <f t="shared" si="83"/>
        <v>51239</v>
      </c>
    </row>
    <row r="4586" spans="3:3" x14ac:dyDescent="0.35">
      <c r="C4586" s="8">
        <f t="shared" si="83"/>
        <v>51242</v>
      </c>
    </row>
    <row r="4587" spans="3:3" x14ac:dyDescent="0.35">
      <c r="C4587" s="8">
        <f t="shared" si="83"/>
        <v>51243</v>
      </c>
    </row>
    <row r="4588" spans="3:3" x14ac:dyDescent="0.35">
      <c r="C4588" s="8">
        <f t="shared" si="83"/>
        <v>51244</v>
      </c>
    </row>
    <row r="4589" spans="3:3" x14ac:dyDescent="0.35">
      <c r="C4589" s="8">
        <f t="shared" si="83"/>
        <v>51245</v>
      </c>
    </row>
    <row r="4590" spans="3:3" x14ac:dyDescent="0.35">
      <c r="C4590" s="8">
        <f t="shared" si="83"/>
        <v>51246</v>
      </c>
    </row>
    <row r="4591" spans="3:3" x14ac:dyDescent="0.35">
      <c r="C4591" s="8">
        <f t="shared" si="83"/>
        <v>51249</v>
      </c>
    </row>
    <row r="4592" spans="3:3" x14ac:dyDescent="0.35">
      <c r="C4592" s="8">
        <f t="shared" si="83"/>
        <v>51250</v>
      </c>
    </row>
    <row r="4593" spans="3:3" x14ac:dyDescent="0.35">
      <c r="C4593" s="8">
        <f t="shared" si="83"/>
        <v>51251</v>
      </c>
    </row>
    <row r="4594" spans="3:3" x14ac:dyDescent="0.35">
      <c r="C4594" s="8">
        <f t="shared" si="83"/>
        <v>51252</v>
      </c>
    </row>
    <row r="4595" spans="3:3" x14ac:dyDescent="0.35">
      <c r="C4595" s="8">
        <f t="shared" si="83"/>
        <v>51253</v>
      </c>
    </row>
    <row r="4596" spans="3:3" x14ac:dyDescent="0.35">
      <c r="C4596" s="8">
        <f t="shared" si="83"/>
        <v>51256</v>
      </c>
    </row>
    <row r="4597" spans="3:3" x14ac:dyDescent="0.35">
      <c r="C4597" s="8">
        <f t="shared" si="83"/>
        <v>51258</v>
      </c>
    </row>
    <row r="4598" spans="3:3" x14ac:dyDescent="0.35">
      <c r="C4598" s="8">
        <f t="shared" si="83"/>
        <v>51259</v>
      </c>
    </row>
    <row r="4599" spans="3:3" x14ac:dyDescent="0.35">
      <c r="C4599" s="8">
        <f t="shared" si="83"/>
        <v>51260</v>
      </c>
    </row>
    <row r="4600" spans="3:3" x14ac:dyDescent="0.35">
      <c r="C4600" s="8">
        <f t="shared" si="83"/>
        <v>51263</v>
      </c>
    </row>
    <row r="4601" spans="3:3" x14ac:dyDescent="0.35">
      <c r="C4601" s="8">
        <f t="shared" si="83"/>
        <v>51264</v>
      </c>
    </row>
    <row r="4602" spans="3:3" x14ac:dyDescent="0.35">
      <c r="C4602" s="8">
        <f t="shared" si="83"/>
        <v>51266</v>
      </c>
    </row>
    <row r="4603" spans="3:3" x14ac:dyDescent="0.35">
      <c r="C4603" s="8">
        <f t="shared" si="83"/>
        <v>51267</v>
      </c>
    </row>
    <row r="4604" spans="3:3" x14ac:dyDescent="0.35">
      <c r="C4604" s="8">
        <f t="shared" si="83"/>
        <v>51270</v>
      </c>
    </row>
    <row r="4605" spans="3:3" x14ac:dyDescent="0.35">
      <c r="C4605" s="8">
        <f t="shared" si="83"/>
        <v>51271</v>
      </c>
    </row>
    <row r="4606" spans="3:3" x14ac:dyDescent="0.35">
      <c r="C4606" s="8">
        <f t="shared" si="83"/>
        <v>51272</v>
      </c>
    </row>
    <row r="4607" spans="3:3" x14ac:dyDescent="0.35">
      <c r="C4607" s="8">
        <f t="shared" si="83"/>
        <v>51273</v>
      </c>
    </row>
    <row r="4608" spans="3:3" x14ac:dyDescent="0.35">
      <c r="C4608" s="8">
        <f t="shared" si="83"/>
        <v>51274</v>
      </c>
    </row>
    <row r="4609" spans="3:3" x14ac:dyDescent="0.35">
      <c r="C4609" s="8">
        <f t="shared" si="83"/>
        <v>51277</v>
      </c>
    </row>
    <row r="4610" spans="3:3" x14ac:dyDescent="0.35">
      <c r="C4610" s="8">
        <f t="shared" si="83"/>
        <v>51278</v>
      </c>
    </row>
    <row r="4611" spans="3:3" x14ac:dyDescent="0.35">
      <c r="C4611" s="8">
        <f t="shared" si="83"/>
        <v>51279</v>
      </c>
    </row>
    <row r="4612" spans="3:3" x14ac:dyDescent="0.35">
      <c r="C4612" s="8">
        <f t="shared" ref="C4612:C4675" si="84">WORKDAY.INTL(C4611,1,1,$A$2:$A$687)</f>
        <v>51280</v>
      </c>
    </row>
    <row r="4613" spans="3:3" x14ac:dyDescent="0.35">
      <c r="C4613" s="8">
        <f t="shared" si="84"/>
        <v>51281</v>
      </c>
    </row>
    <row r="4614" spans="3:3" x14ac:dyDescent="0.35">
      <c r="C4614" s="8">
        <f t="shared" si="84"/>
        <v>51284</v>
      </c>
    </row>
    <row r="4615" spans="3:3" x14ac:dyDescent="0.35">
      <c r="C4615" s="8">
        <f t="shared" si="84"/>
        <v>51285</v>
      </c>
    </row>
    <row r="4616" spans="3:3" x14ac:dyDescent="0.35">
      <c r="C4616" s="8">
        <f t="shared" si="84"/>
        <v>51286</v>
      </c>
    </row>
    <row r="4617" spans="3:3" x14ac:dyDescent="0.35">
      <c r="C4617" s="8">
        <f t="shared" si="84"/>
        <v>51287</v>
      </c>
    </row>
    <row r="4618" spans="3:3" x14ac:dyDescent="0.35">
      <c r="C4618" s="8">
        <f t="shared" si="84"/>
        <v>51288</v>
      </c>
    </row>
    <row r="4619" spans="3:3" x14ac:dyDescent="0.35">
      <c r="C4619" s="8">
        <f t="shared" si="84"/>
        <v>51291</v>
      </c>
    </row>
    <row r="4620" spans="3:3" x14ac:dyDescent="0.35">
      <c r="C4620" s="8">
        <f t="shared" si="84"/>
        <v>51292</v>
      </c>
    </row>
    <row r="4621" spans="3:3" x14ac:dyDescent="0.35">
      <c r="C4621" s="8">
        <f t="shared" si="84"/>
        <v>51293</v>
      </c>
    </row>
    <row r="4622" spans="3:3" x14ac:dyDescent="0.35">
      <c r="C4622" s="8">
        <f t="shared" si="84"/>
        <v>51294</v>
      </c>
    </row>
    <row r="4623" spans="3:3" x14ac:dyDescent="0.35">
      <c r="C4623" s="8">
        <f t="shared" si="84"/>
        <v>51295</v>
      </c>
    </row>
    <row r="4624" spans="3:3" x14ac:dyDescent="0.35">
      <c r="C4624" s="8">
        <f t="shared" si="84"/>
        <v>51298</v>
      </c>
    </row>
    <row r="4625" spans="3:3" x14ac:dyDescent="0.35">
      <c r="C4625" s="8">
        <f t="shared" si="84"/>
        <v>51300</v>
      </c>
    </row>
    <row r="4626" spans="3:3" x14ac:dyDescent="0.35">
      <c r="C4626" s="8">
        <f t="shared" si="84"/>
        <v>51301</v>
      </c>
    </row>
    <row r="4627" spans="3:3" x14ac:dyDescent="0.35">
      <c r="C4627" s="8">
        <f t="shared" si="84"/>
        <v>51302</v>
      </c>
    </row>
    <row r="4628" spans="3:3" x14ac:dyDescent="0.35">
      <c r="C4628" s="8">
        <f t="shared" si="84"/>
        <v>51305</v>
      </c>
    </row>
    <row r="4629" spans="3:3" x14ac:dyDescent="0.35">
      <c r="C4629" s="8">
        <f t="shared" si="84"/>
        <v>51306</v>
      </c>
    </row>
    <row r="4630" spans="3:3" x14ac:dyDescent="0.35">
      <c r="C4630" s="8">
        <f t="shared" si="84"/>
        <v>51307</v>
      </c>
    </row>
    <row r="4631" spans="3:3" x14ac:dyDescent="0.35">
      <c r="C4631" s="8">
        <f t="shared" si="84"/>
        <v>51308</v>
      </c>
    </row>
    <row r="4632" spans="3:3" x14ac:dyDescent="0.35">
      <c r="C4632" s="8">
        <f t="shared" si="84"/>
        <v>51309</v>
      </c>
    </row>
    <row r="4633" spans="3:3" x14ac:dyDescent="0.35">
      <c r="C4633" s="8">
        <f t="shared" si="84"/>
        <v>51312</v>
      </c>
    </row>
    <row r="4634" spans="3:3" x14ac:dyDescent="0.35">
      <c r="C4634" s="8">
        <f t="shared" si="84"/>
        <v>51313</v>
      </c>
    </row>
    <row r="4635" spans="3:3" x14ac:dyDescent="0.35">
      <c r="C4635" s="8">
        <f t="shared" si="84"/>
        <v>51314</v>
      </c>
    </row>
    <row r="4636" spans="3:3" x14ac:dyDescent="0.35">
      <c r="C4636" s="8">
        <f t="shared" si="84"/>
        <v>51315</v>
      </c>
    </row>
    <row r="4637" spans="3:3" x14ac:dyDescent="0.35">
      <c r="C4637" s="8">
        <f t="shared" si="84"/>
        <v>51316</v>
      </c>
    </row>
    <row r="4638" spans="3:3" x14ac:dyDescent="0.35">
      <c r="C4638" s="8">
        <f t="shared" si="84"/>
        <v>51319</v>
      </c>
    </row>
    <row r="4639" spans="3:3" x14ac:dyDescent="0.35">
      <c r="C4639" s="8">
        <f t="shared" si="84"/>
        <v>51320</v>
      </c>
    </row>
    <row r="4640" spans="3:3" x14ac:dyDescent="0.35">
      <c r="C4640" s="8">
        <f t="shared" si="84"/>
        <v>51321</v>
      </c>
    </row>
    <row r="4641" spans="3:3" x14ac:dyDescent="0.35">
      <c r="C4641" s="8">
        <f t="shared" si="84"/>
        <v>51322</v>
      </c>
    </row>
    <row r="4642" spans="3:3" x14ac:dyDescent="0.35">
      <c r="C4642" s="8">
        <f t="shared" si="84"/>
        <v>51323</v>
      </c>
    </row>
    <row r="4643" spans="3:3" x14ac:dyDescent="0.35">
      <c r="C4643" s="8">
        <f t="shared" si="84"/>
        <v>51326</v>
      </c>
    </row>
    <row r="4644" spans="3:3" x14ac:dyDescent="0.35">
      <c r="C4644" s="8">
        <f t="shared" si="84"/>
        <v>51327</v>
      </c>
    </row>
    <row r="4645" spans="3:3" x14ac:dyDescent="0.35">
      <c r="C4645" s="8">
        <f t="shared" si="84"/>
        <v>51328</v>
      </c>
    </row>
    <row r="4646" spans="3:3" x14ac:dyDescent="0.35">
      <c r="C4646" s="8">
        <f t="shared" si="84"/>
        <v>51329</v>
      </c>
    </row>
    <row r="4647" spans="3:3" x14ac:dyDescent="0.35">
      <c r="C4647" s="8">
        <f t="shared" si="84"/>
        <v>51330</v>
      </c>
    </row>
    <row r="4648" spans="3:3" x14ac:dyDescent="0.35">
      <c r="C4648" s="8">
        <f t="shared" si="84"/>
        <v>51333</v>
      </c>
    </row>
    <row r="4649" spans="3:3" x14ac:dyDescent="0.35">
      <c r="C4649" s="8">
        <f t="shared" si="84"/>
        <v>51334</v>
      </c>
    </row>
    <row r="4650" spans="3:3" x14ac:dyDescent="0.35">
      <c r="C4650" s="8">
        <f t="shared" si="84"/>
        <v>51335</v>
      </c>
    </row>
    <row r="4651" spans="3:3" x14ac:dyDescent="0.35">
      <c r="C4651" s="8">
        <f t="shared" si="84"/>
        <v>51336</v>
      </c>
    </row>
    <row r="4652" spans="3:3" x14ac:dyDescent="0.35">
      <c r="C4652" s="8">
        <f t="shared" si="84"/>
        <v>51337</v>
      </c>
    </row>
    <row r="4653" spans="3:3" x14ac:dyDescent="0.35">
      <c r="C4653" s="8">
        <f t="shared" si="84"/>
        <v>51340</v>
      </c>
    </row>
    <row r="4654" spans="3:3" x14ac:dyDescent="0.35">
      <c r="C4654" s="8">
        <f t="shared" si="84"/>
        <v>51341</v>
      </c>
    </row>
    <row r="4655" spans="3:3" x14ac:dyDescent="0.35">
      <c r="C4655" s="8">
        <f t="shared" si="84"/>
        <v>51342</v>
      </c>
    </row>
    <row r="4656" spans="3:3" x14ac:dyDescent="0.35">
      <c r="C4656" s="8">
        <f t="shared" si="84"/>
        <v>51343</v>
      </c>
    </row>
    <row r="4657" spans="3:3" x14ac:dyDescent="0.35">
      <c r="C4657" s="8">
        <f t="shared" si="84"/>
        <v>51344</v>
      </c>
    </row>
    <row r="4658" spans="3:3" x14ac:dyDescent="0.35">
      <c r="C4658" s="8">
        <f t="shared" si="84"/>
        <v>51347</v>
      </c>
    </row>
    <row r="4659" spans="3:3" x14ac:dyDescent="0.35">
      <c r="C4659" s="8">
        <f t="shared" si="84"/>
        <v>51348</v>
      </c>
    </row>
    <row r="4660" spans="3:3" x14ac:dyDescent="0.35">
      <c r="C4660" s="8">
        <f t="shared" si="84"/>
        <v>51349</v>
      </c>
    </row>
    <row r="4661" spans="3:3" x14ac:dyDescent="0.35">
      <c r="C4661" s="8">
        <f t="shared" si="84"/>
        <v>51350</v>
      </c>
    </row>
    <row r="4662" spans="3:3" x14ac:dyDescent="0.35">
      <c r="C4662" s="8">
        <f t="shared" si="84"/>
        <v>51351</v>
      </c>
    </row>
    <row r="4663" spans="3:3" x14ac:dyDescent="0.35">
      <c r="C4663" s="8">
        <f t="shared" si="84"/>
        <v>51354</v>
      </c>
    </row>
    <row r="4664" spans="3:3" x14ac:dyDescent="0.35">
      <c r="C4664" s="8">
        <f t="shared" si="84"/>
        <v>51355</v>
      </c>
    </row>
    <row r="4665" spans="3:3" x14ac:dyDescent="0.35">
      <c r="C4665" s="8">
        <f t="shared" si="84"/>
        <v>51356</v>
      </c>
    </row>
    <row r="4666" spans="3:3" x14ac:dyDescent="0.35">
      <c r="C4666" s="8">
        <f t="shared" si="84"/>
        <v>51357</v>
      </c>
    </row>
    <row r="4667" spans="3:3" x14ac:dyDescent="0.35">
      <c r="C4667" s="8">
        <f t="shared" si="84"/>
        <v>51358</v>
      </c>
    </row>
    <row r="4668" spans="3:3" x14ac:dyDescent="0.35">
      <c r="C4668" s="8">
        <f t="shared" si="84"/>
        <v>51361</v>
      </c>
    </row>
    <row r="4669" spans="3:3" x14ac:dyDescent="0.35">
      <c r="C4669" s="8">
        <f t="shared" si="84"/>
        <v>51362</v>
      </c>
    </row>
    <row r="4670" spans="3:3" x14ac:dyDescent="0.35">
      <c r="C4670" s="8">
        <f t="shared" si="84"/>
        <v>51363</v>
      </c>
    </row>
    <row r="4671" spans="3:3" x14ac:dyDescent="0.35">
      <c r="C4671" s="8">
        <f t="shared" si="84"/>
        <v>51364</v>
      </c>
    </row>
    <row r="4672" spans="3:3" x14ac:dyDescent="0.35">
      <c r="C4672" s="8">
        <f t="shared" si="84"/>
        <v>51365</v>
      </c>
    </row>
    <row r="4673" spans="3:3" x14ac:dyDescent="0.35">
      <c r="C4673" s="8">
        <f t="shared" si="84"/>
        <v>51368</v>
      </c>
    </row>
    <row r="4674" spans="3:3" x14ac:dyDescent="0.35">
      <c r="C4674" s="8">
        <f t="shared" si="84"/>
        <v>51369</v>
      </c>
    </row>
    <row r="4675" spans="3:3" x14ac:dyDescent="0.35">
      <c r="C4675" s="8">
        <f t="shared" si="84"/>
        <v>51370</v>
      </c>
    </row>
    <row r="4676" spans="3:3" x14ac:dyDescent="0.35">
      <c r="C4676" s="8">
        <f t="shared" ref="C4676:C4739" si="85">WORKDAY.INTL(C4675,1,1,$A$2:$A$687)</f>
        <v>51371</v>
      </c>
    </row>
    <row r="4677" spans="3:3" x14ac:dyDescent="0.35">
      <c r="C4677" s="8">
        <f t="shared" si="85"/>
        <v>51372</v>
      </c>
    </row>
    <row r="4678" spans="3:3" x14ac:dyDescent="0.35">
      <c r="C4678" s="8">
        <f t="shared" si="85"/>
        <v>51375</v>
      </c>
    </row>
    <row r="4679" spans="3:3" x14ac:dyDescent="0.35">
      <c r="C4679" s="8">
        <f t="shared" si="85"/>
        <v>51376</v>
      </c>
    </row>
    <row r="4680" spans="3:3" x14ac:dyDescent="0.35">
      <c r="C4680" s="8">
        <f t="shared" si="85"/>
        <v>51377</v>
      </c>
    </row>
    <row r="4681" spans="3:3" x14ac:dyDescent="0.35">
      <c r="C4681" s="8">
        <f t="shared" si="85"/>
        <v>51378</v>
      </c>
    </row>
    <row r="4682" spans="3:3" x14ac:dyDescent="0.35">
      <c r="C4682" s="8">
        <f t="shared" si="85"/>
        <v>51379</v>
      </c>
    </row>
    <row r="4683" spans="3:3" x14ac:dyDescent="0.35">
      <c r="C4683" s="8">
        <f t="shared" si="85"/>
        <v>51382</v>
      </c>
    </row>
    <row r="4684" spans="3:3" x14ac:dyDescent="0.35">
      <c r="C4684" s="8">
        <f t="shared" si="85"/>
        <v>51383</v>
      </c>
    </row>
    <row r="4685" spans="3:3" x14ac:dyDescent="0.35">
      <c r="C4685" s="8">
        <f t="shared" si="85"/>
        <v>51384</v>
      </c>
    </row>
    <row r="4686" spans="3:3" x14ac:dyDescent="0.35">
      <c r="C4686" s="8">
        <f t="shared" si="85"/>
        <v>51385</v>
      </c>
    </row>
    <row r="4687" spans="3:3" x14ac:dyDescent="0.35">
      <c r="C4687" s="8">
        <f t="shared" si="85"/>
        <v>51386</v>
      </c>
    </row>
    <row r="4688" spans="3:3" x14ac:dyDescent="0.35">
      <c r="C4688" s="8">
        <f t="shared" si="85"/>
        <v>51389</v>
      </c>
    </row>
    <row r="4689" spans="3:3" x14ac:dyDescent="0.35">
      <c r="C4689" s="8">
        <f t="shared" si="85"/>
        <v>51390</v>
      </c>
    </row>
    <row r="4690" spans="3:3" x14ac:dyDescent="0.35">
      <c r="C4690" s="8">
        <f t="shared" si="85"/>
        <v>51391</v>
      </c>
    </row>
    <row r="4691" spans="3:3" x14ac:dyDescent="0.35">
      <c r="C4691" s="8">
        <f t="shared" si="85"/>
        <v>51392</v>
      </c>
    </row>
    <row r="4692" spans="3:3" x14ac:dyDescent="0.35">
      <c r="C4692" s="8">
        <f t="shared" si="85"/>
        <v>51393</v>
      </c>
    </row>
    <row r="4693" spans="3:3" x14ac:dyDescent="0.35">
      <c r="C4693" s="8">
        <f t="shared" si="85"/>
        <v>51396</v>
      </c>
    </row>
    <row r="4694" spans="3:3" x14ac:dyDescent="0.35">
      <c r="C4694" s="8">
        <f t="shared" si="85"/>
        <v>51397</v>
      </c>
    </row>
    <row r="4695" spans="3:3" x14ac:dyDescent="0.35">
      <c r="C4695" s="8">
        <f t="shared" si="85"/>
        <v>51398</v>
      </c>
    </row>
    <row r="4696" spans="3:3" x14ac:dyDescent="0.35">
      <c r="C4696" s="8">
        <f t="shared" si="85"/>
        <v>51399</v>
      </c>
    </row>
    <row r="4697" spans="3:3" x14ac:dyDescent="0.35">
      <c r="C4697" s="8">
        <f t="shared" si="85"/>
        <v>51400</v>
      </c>
    </row>
    <row r="4698" spans="3:3" x14ac:dyDescent="0.35">
      <c r="C4698" s="8">
        <f t="shared" si="85"/>
        <v>51403</v>
      </c>
    </row>
    <row r="4699" spans="3:3" x14ac:dyDescent="0.35">
      <c r="C4699" s="8">
        <f t="shared" si="85"/>
        <v>51404</v>
      </c>
    </row>
    <row r="4700" spans="3:3" x14ac:dyDescent="0.35">
      <c r="C4700" s="8">
        <f t="shared" si="85"/>
        <v>51405</v>
      </c>
    </row>
    <row r="4701" spans="3:3" x14ac:dyDescent="0.35">
      <c r="C4701" s="8">
        <f t="shared" si="85"/>
        <v>51406</v>
      </c>
    </row>
    <row r="4702" spans="3:3" x14ac:dyDescent="0.35">
      <c r="C4702" s="8">
        <f t="shared" si="85"/>
        <v>51407</v>
      </c>
    </row>
    <row r="4703" spans="3:3" x14ac:dyDescent="0.35">
      <c r="C4703" s="8">
        <f t="shared" si="85"/>
        <v>51410</v>
      </c>
    </row>
    <row r="4704" spans="3:3" x14ac:dyDescent="0.35">
      <c r="C4704" s="8">
        <f t="shared" si="85"/>
        <v>51411</v>
      </c>
    </row>
    <row r="4705" spans="3:3" x14ac:dyDescent="0.35">
      <c r="C4705" s="8">
        <f t="shared" si="85"/>
        <v>51412</v>
      </c>
    </row>
    <row r="4706" spans="3:3" x14ac:dyDescent="0.35">
      <c r="C4706" s="8">
        <f t="shared" si="85"/>
        <v>51413</v>
      </c>
    </row>
    <row r="4707" spans="3:3" x14ac:dyDescent="0.35">
      <c r="C4707" s="8">
        <f t="shared" si="85"/>
        <v>51414</v>
      </c>
    </row>
    <row r="4708" spans="3:3" x14ac:dyDescent="0.35">
      <c r="C4708" s="8">
        <f t="shared" si="85"/>
        <v>51417</v>
      </c>
    </row>
    <row r="4709" spans="3:3" x14ac:dyDescent="0.35">
      <c r="C4709" s="8">
        <f t="shared" si="85"/>
        <v>51418</v>
      </c>
    </row>
    <row r="4710" spans="3:3" x14ac:dyDescent="0.35">
      <c r="C4710" s="8">
        <f t="shared" si="85"/>
        <v>51419</v>
      </c>
    </row>
    <row r="4711" spans="3:3" x14ac:dyDescent="0.35">
      <c r="C4711" s="8">
        <f t="shared" si="85"/>
        <v>51420</v>
      </c>
    </row>
    <row r="4712" spans="3:3" x14ac:dyDescent="0.35">
      <c r="C4712" s="8">
        <f t="shared" si="85"/>
        <v>51421</v>
      </c>
    </row>
    <row r="4713" spans="3:3" x14ac:dyDescent="0.35">
      <c r="C4713" s="8">
        <f t="shared" si="85"/>
        <v>51424</v>
      </c>
    </row>
    <row r="4714" spans="3:3" x14ac:dyDescent="0.35">
      <c r="C4714" s="8">
        <f t="shared" si="85"/>
        <v>51425</v>
      </c>
    </row>
    <row r="4715" spans="3:3" x14ac:dyDescent="0.35">
      <c r="C4715" s="8">
        <f t="shared" si="85"/>
        <v>51426</v>
      </c>
    </row>
    <row r="4716" spans="3:3" x14ac:dyDescent="0.35">
      <c r="C4716" s="8">
        <f t="shared" si="85"/>
        <v>51427</v>
      </c>
    </row>
    <row r="4717" spans="3:3" x14ac:dyDescent="0.35">
      <c r="C4717" s="8">
        <f t="shared" si="85"/>
        <v>51428</v>
      </c>
    </row>
    <row r="4718" spans="3:3" x14ac:dyDescent="0.35">
      <c r="C4718" s="8">
        <f t="shared" si="85"/>
        <v>51431</v>
      </c>
    </row>
    <row r="4719" spans="3:3" x14ac:dyDescent="0.35">
      <c r="C4719" s="8">
        <f t="shared" si="85"/>
        <v>51432</v>
      </c>
    </row>
    <row r="4720" spans="3:3" x14ac:dyDescent="0.35">
      <c r="C4720" s="8">
        <f t="shared" si="85"/>
        <v>51433</v>
      </c>
    </row>
    <row r="4721" spans="3:3" x14ac:dyDescent="0.35">
      <c r="C4721" s="8">
        <f t="shared" si="85"/>
        <v>51434</v>
      </c>
    </row>
    <row r="4722" spans="3:3" x14ac:dyDescent="0.35">
      <c r="C4722" s="8">
        <f t="shared" si="85"/>
        <v>51435</v>
      </c>
    </row>
    <row r="4723" spans="3:3" x14ac:dyDescent="0.35">
      <c r="C4723" s="8">
        <f t="shared" si="85"/>
        <v>51438</v>
      </c>
    </row>
    <row r="4724" spans="3:3" x14ac:dyDescent="0.35">
      <c r="C4724" s="8">
        <f t="shared" si="85"/>
        <v>51439</v>
      </c>
    </row>
    <row r="4725" spans="3:3" x14ac:dyDescent="0.35">
      <c r="C4725" s="8">
        <f t="shared" si="85"/>
        <v>51440</v>
      </c>
    </row>
    <row r="4726" spans="3:3" x14ac:dyDescent="0.35">
      <c r="C4726" s="8">
        <f t="shared" si="85"/>
        <v>51441</v>
      </c>
    </row>
    <row r="4727" spans="3:3" x14ac:dyDescent="0.35">
      <c r="C4727" s="8">
        <f t="shared" si="85"/>
        <v>51442</v>
      </c>
    </row>
    <row r="4728" spans="3:3" x14ac:dyDescent="0.35">
      <c r="C4728" s="8">
        <f t="shared" si="85"/>
        <v>51445</v>
      </c>
    </row>
    <row r="4729" spans="3:3" x14ac:dyDescent="0.35">
      <c r="C4729" s="8">
        <f t="shared" si="85"/>
        <v>51446</v>
      </c>
    </row>
    <row r="4730" spans="3:3" x14ac:dyDescent="0.35">
      <c r="C4730" s="8">
        <f t="shared" si="85"/>
        <v>51447</v>
      </c>
    </row>
    <row r="4731" spans="3:3" x14ac:dyDescent="0.35">
      <c r="C4731" s="8">
        <f t="shared" si="85"/>
        <v>51448</v>
      </c>
    </row>
    <row r="4732" spans="3:3" x14ac:dyDescent="0.35">
      <c r="C4732" s="8">
        <f t="shared" si="85"/>
        <v>51449</v>
      </c>
    </row>
    <row r="4733" spans="3:3" x14ac:dyDescent="0.35">
      <c r="C4733" s="8">
        <f t="shared" si="85"/>
        <v>51452</v>
      </c>
    </row>
    <row r="4734" spans="3:3" x14ac:dyDescent="0.35">
      <c r="C4734" s="8">
        <f t="shared" si="85"/>
        <v>51453</v>
      </c>
    </row>
    <row r="4735" spans="3:3" x14ac:dyDescent="0.35">
      <c r="C4735" s="8">
        <f t="shared" si="85"/>
        <v>51454</v>
      </c>
    </row>
    <row r="4736" spans="3:3" x14ac:dyDescent="0.35">
      <c r="C4736" s="8">
        <f t="shared" si="85"/>
        <v>51455</v>
      </c>
    </row>
    <row r="4737" spans="3:3" x14ac:dyDescent="0.35">
      <c r="C4737" s="8">
        <f t="shared" si="85"/>
        <v>51456</v>
      </c>
    </row>
    <row r="4738" spans="3:3" x14ac:dyDescent="0.35">
      <c r="C4738" s="8">
        <f t="shared" si="85"/>
        <v>51459</v>
      </c>
    </row>
    <row r="4739" spans="3:3" x14ac:dyDescent="0.35">
      <c r="C4739" s="8">
        <f t="shared" si="85"/>
        <v>51460</v>
      </c>
    </row>
    <row r="4740" spans="3:3" x14ac:dyDescent="0.35">
      <c r="C4740" s="8">
        <f t="shared" ref="C4740:C4803" si="86">WORKDAY.INTL(C4739,1,1,$A$2:$A$687)</f>
        <v>51461</v>
      </c>
    </row>
    <row r="4741" spans="3:3" x14ac:dyDescent="0.35">
      <c r="C4741" s="8">
        <f t="shared" si="86"/>
        <v>51462</v>
      </c>
    </row>
    <row r="4742" spans="3:3" x14ac:dyDescent="0.35">
      <c r="C4742" s="8">
        <f t="shared" si="86"/>
        <v>51463</v>
      </c>
    </row>
    <row r="4743" spans="3:3" x14ac:dyDescent="0.35">
      <c r="C4743" s="8">
        <f t="shared" si="86"/>
        <v>51466</v>
      </c>
    </row>
    <row r="4744" spans="3:3" x14ac:dyDescent="0.35">
      <c r="C4744" s="8">
        <f t="shared" si="86"/>
        <v>51467</v>
      </c>
    </row>
    <row r="4745" spans="3:3" x14ac:dyDescent="0.35">
      <c r="C4745" s="8">
        <f t="shared" si="86"/>
        <v>51468</v>
      </c>
    </row>
    <row r="4746" spans="3:3" x14ac:dyDescent="0.35">
      <c r="C4746" s="8">
        <f t="shared" si="86"/>
        <v>51469</v>
      </c>
    </row>
    <row r="4747" spans="3:3" x14ac:dyDescent="0.35">
      <c r="C4747" s="8">
        <f t="shared" si="86"/>
        <v>51470</v>
      </c>
    </row>
    <row r="4748" spans="3:3" x14ac:dyDescent="0.35">
      <c r="C4748" s="8">
        <f t="shared" si="86"/>
        <v>51473</v>
      </c>
    </row>
    <row r="4749" spans="3:3" x14ac:dyDescent="0.35">
      <c r="C4749" s="8">
        <f t="shared" si="86"/>
        <v>51474</v>
      </c>
    </row>
    <row r="4750" spans="3:3" x14ac:dyDescent="0.35">
      <c r="C4750" s="8">
        <f t="shared" si="86"/>
        <v>51475</v>
      </c>
    </row>
    <row r="4751" spans="3:3" x14ac:dyDescent="0.35">
      <c r="C4751" s="8">
        <f t="shared" si="86"/>
        <v>51476</v>
      </c>
    </row>
    <row r="4752" spans="3:3" x14ac:dyDescent="0.35">
      <c r="C4752" s="8">
        <f t="shared" si="86"/>
        <v>51477</v>
      </c>
    </row>
    <row r="4753" spans="3:3" x14ac:dyDescent="0.35">
      <c r="C4753" s="8">
        <f t="shared" si="86"/>
        <v>51480</v>
      </c>
    </row>
    <row r="4754" spans="3:3" x14ac:dyDescent="0.35">
      <c r="C4754" s="8">
        <f t="shared" si="86"/>
        <v>51481</v>
      </c>
    </row>
    <row r="4755" spans="3:3" x14ac:dyDescent="0.35">
      <c r="C4755" s="8">
        <f t="shared" si="86"/>
        <v>51482</v>
      </c>
    </row>
    <row r="4756" spans="3:3" x14ac:dyDescent="0.35">
      <c r="C4756" s="8">
        <f t="shared" si="86"/>
        <v>51483</v>
      </c>
    </row>
    <row r="4757" spans="3:3" x14ac:dyDescent="0.35">
      <c r="C4757" s="8">
        <f t="shared" si="86"/>
        <v>51484</v>
      </c>
    </row>
    <row r="4758" spans="3:3" x14ac:dyDescent="0.35">
      <c r="C4758" s="8">
        <f t="shared" si="86"/>
        <v>51487</v>
      </c>
    </row>
    <row r="4759" spans="3:3" x14ac:dyDescent="0.35">
      <c r="C4759" s="8">
        <f t="shared" si="86"/>
        <v>51488</v>
      </c>
    </row>
    <row r="4760" spans="3:3" x14ac:dyDescent="0.35">
      <c r="C4760" s="8">
        <f t="shared" si="86"/>
        <v>51489</v>
      </c>
    </row>
    <row r="4761" spans="3:3" x14ac:dyDescent="0.35">
      <c r="C4761" s="8">
        <f t="shared" si="86"/>
        <v>51490</v>
      </c>
    </row>
    <row r="4762" spans="3:3" x14ac:dyDescent="0.35">
      <c r="C4762" s="8">
        <f t="shared" si="86"/>
        <v>51491</v>
      </c>
    </row>
    <row r="4763" spans="3:3" x14ac:dyDescent="0.35">
      <c r="C4763" s="8">
        <f t="shared" si="86"/>
        <v>51494</v>
      </c>
    </row>
    <row r="4764" spans="3:3" x14ac:dyDescent="0.35">
      <c r="C4764" s="8">
        <f t="shared" si="86"/>
        <v>51495</v>
      </c>
    </row>
    <row r="4765" spans="3:3" x14ac:dyDescent="0.35">
      <c r="C4765" s="8">
        <f t="shared" si="86"/>
        <v>51496</v>
      </c>
    </row>
    <row r="4766" spans="3:3" x14ac:dyDescent="0.35">
      <c r="C4766" s="8">
        <f t="shared" si="86"/>
        <v>51497</v>
      </c>
    </row>
    <row r="4767" spans="3:3" x14ac:dyDescent="0.35">
      <c r="C4767" s="8">
        <f t="shared" si="86"/>
        <v>51498</v>
      </c>
    </row>
    <row r="4768" spans="3:3" x14ac:dyDescent="0.35">
      <c r="C4768" s="8">
        <f t="shared" si="86"/>
        <v>51501</v>
      </c>
    </row>
    <row r="4769" spans="3:3" x14ac:dyDescent="0.35">
      <c r="C4769" s="8">
        <f t="shared" si="86"/>
        <v>51510</v>
      </c>
    </row>
    <row r="4770" spans="3:3" x14ac:dyDescent="0.35">
      <c r="C4770" s="8">
        <f t="shared" si="86"/>
        <v>51511</v>
      </c>
    </row>
    <row r="4771" spans="3:3" x14ac:dyDescent="0.35">
      <c r="C4771" s="8">
        <f t="shared" si="86"/>
        <v>51512</v>
      </c>
    </row>
    <row r="4772" spans="3:3" x14ac:dyDescent="0.35">
      <c r="C4772" s="8">
        <f t="shared" si="86"/>
        <v>51515</v>
      </c>
    </row>
    <row r="4773" spans="3:3" x14ac:dyDescent="0.35">
      <c r="C4773" s="8">
        <f t="shared" si="86"/>
        <v>51516</v>
      </c>
    </row>
    <row r="4774" spans="3:3" x14ac:dyDescent="0.35">
      <c r="C4774" s="8">
        <f t="shared" si="86"/>
        <v>51517</v>
      </c>
    </row>
    <row r="4775" spans="3:3" x14ac:dyDescent="0.35">
      <c r="C4775" s="8">
        <f t="shared" si="86"/>
        <v>51518</v>
      </c>
    </row>
    <row r="4776" spans="3:3" x14ac:dyDescent="0.35">
      <c r="C4776" s="8">
        <f t="shared" si="86"/>
        <v>51519</v>
      </c>
    </row>
    <row r="4777" spans="3:3" x14ac:dyDescent="0.35">
      <c r="C4777" s="8">
        <f t="shared" si="86"/>
        <v>51522</v>
      </c>
    </row>
    <row r="4778" spans="3:3" x14ac:dyDescent="0.35">
      <c r="C4778" s="8">
        <f t="shared" si="86"/>
        <v>51523</v>
      </c>
    </row>
    <row r="4779" spans="3:3" x14ac:dyDescent="0.35">
      <c r="C4779" s="8">
        <f t="shared" si="86"/>
        <v>51524</v>
      </c>
    </row>
    <row r="4780" spans="3:3" x14ac:dyDescent="0.35">
      <c r="C4780" s="8">
        <f t="shared" si="86"/>
        <v>51525</v>
      </c>
    </row>
    <row r="4781" spans="3:3" x14ac:dyDescent="0.35">
      <c r="C4781" s="8">
        <f t="shared" si="86"/>
        <v>51526</v>
      </c>
    </row>
    <row r="4782" spans="3:3" x14ac:dyDescent="0.35">
      <c r="C4782" s="8">
        <f t="shared" si="86"/>
        <v>51529</v>
      </c>
    </row>
    <row r="4783" spans="3:3" x14ac:dyDescent="0.35">
      <c r="C4783" s="8">
        <f t="shared" si="86"/>
        <v>51530</v>
      </c>
    </row>
    <row r="4784" spans="3:3" x14ac:dyDescent="0.35">
      <c r="C4784" s="8">
        <f t="shared" si="86"/>
        <v>51531</v>
      </c>
    </row>
    <row r="4785" spans="3:3" x14ac:dyDescent="0.35">
      <c r="C4785" s="8">
        <f t="shared" si="86"/>
        <v>51532</v>
      </c>
    </row>
    <row r="4786" spans="3:3" x14ac:dyDescent="0.35">
      <c r="C4786" s="8">
        <f t="shared" si="86"/>
        <v>51533</v>
      </c>
    </row>
    <row r="4787" spans="3:3" x14ac:dyDescent="0.35">
      <c r="C4787" s="8">
        <f t="shared" si="86"/>
        <v>51536</v>
      </c>
    </row>
    <row r="4788" spans="3:3" x14ac:dyDescent="0.35">
      <c r="C4788" s="8">
        <f t="shared" si="86"/>
        <v>51537</v>
      </c>
    </row>
    <row r="4789" spans="3:3" x14ac:dyDescent="0.35">
      <c r="C4789" s="8">
        <f t="shared" si="86"/>
        <v>51538</v>
      </c>
    </row>
    <row r="4790" spans="3:3" x14ac:dyDescent="0.35">
      <c r="C4790" s="8">
        <f t="shared" si="86"/>
        <v>51539</v>
      </c>
    </row>
    <row r="4791" spans="3:3" x14ac:dyDescent="0.35">
      <c r="C4791" s="8">
        <f t="shared" si="86"/>
        <v>51540</v>
      </c>
    </row>
    <row r="4792" spans="3:3" x14ac:dyDescent="0.35">
      <c r="C4792" s="8">
        <f t="shared" si="86"/>
        <v>51543</v>
      </c>
    </row>
    <row r="4793" spans="3:3" x14ac:dyDescent="0.35">
      <c r="C4793" s="8">
        <f t="shared" si="86"/>
        <v>51544</v>
      </c>
    </row>
    <row r="4794" spans="3:3" x14ac:dyDescent="0.35">
      <c r="C4794" s="8">
        <f t="shared" si="86"/>
        <v>51545</v>
      </c>
    </row>
    <row r="4795" spans="3:3" x14ac:dyDescent="0.35">
      <c r="C4795" s="8">
        <f t="shared" si="86"/>
        <v>51546</v>
      </c>
    </row>
    <row r="4796" spans="3:3" x14ac:dyDescent="0.35">
      <c r="C4796" s="8">
        <f t="shared" si="86"/>
        <v>51547</v>
      </c>
    </row>
    <row r="4797" spans="3:3" x14ac:dyDescent="0.35">
      <c r="C4797" s="8">
        <f t="shared" si="86"/>
        <v>51550</v>
      </c>
    </row>
    <row r="4798" spans="3:3" x14ac:dyDescent="0.35">
      <c r="C4798" s="8">
        <f t="shared" si="86"/>
        <v>51551</v>
      </c>
    </row>
    <row r="4799" spans="3:3" x14ac:dyDescent="0.35">
      <c r="C4799" s="8">
        <f t="shared" si="86"/>
        <v>51552</v>
      </c>
    </row>
    <row r="4800" spans="3:3" x14ac:dyDescent="0.35">
      <c r="C4800" s="8">
        <f t="shared" si="86"/>
        <v>51553</v>
      </c>
    </row>
    <row r="4801" spans="3:3" x14ac:dyDescent="0.35">
      <c r="C4801" s="8">
        <f t="shared" si="86"/>
        <v>51554</v>
      </c>
    </row>
    <row r="4802" spans="3:3" x14ac:dyDescent="0.35">
      <c r="C4802" s="8">
        <f t="shared" si="86"/>
        <v>51557</v>
      </c>
    </row>
    <row r="4803" spans="3:3" x14ac:dyDescent="0.35">
      <c r="C4803" s="8">
        <f t="shared" si="86"/>
        <v>51558</v>
      </c>
    </row>
    <row r="4804" spans="3:3" x14ac:dyDescent="0.35">
      <c r="C4804" s="8">
        <f t="shared" ref="C4804:C4867" si="87">WORKDAY.INTL(C4803,1,1,$A$2:$A$687)</f>
        <v>51559</v>
      </c>
    </row>
    <row r="4805" spans="3:3" x14ac:dyDescent="0.35">
      <c r="C4805" s="8">
        <f t="shared" si="87"/>
        <v>51560</v>
      </c>
    </row>
    <row r="4806" spans="3:3" x14ac:dyDescent="0.35">
      <c r="C4806" s="8">
        <f t="shared" si="87"/>
        <v>51561</v>
      </c>
    </row>
    <row r="4807" spans="3:3" x14ac:dyDescent="0.35">
      <c r="C4807" s="8">
        <f t="shared" si="87"/>
        <v>51564</v>
      </c>
    </row>
    <row r="4808" spans="3:3" x14ac:dyDescent="0.35">
      <c r="C4808" s="8">
        <f t="shared" si="87"/>
        <v>51565</v>
      </c>
    </row>
    <row r="4809" spans="3:3" x14ac:dyDescent="0.35">
      <c r="C4809" s="8">
        <f t="shared" si="87"/>
        <v>51566</v>
      </c>
    </row>
    <row r="4810" spans="3:3" x14ac:dyDescent="0.35">
      <c r="C4810" s="8">
        <f t="shared" si="87"/>
        <v>51567</v>
      </c>
    </row>
    <row r="4811" spans="3:3" x14ac:dyDescent="0.35">
      <c r="C4811" s="8">
        <f t="shared" si="87"/>
        <v>51571</v>
      </c>
    </row>
    <row r="4812" spans="3:3" x14ac:dyDescent="0.35">
      <c r="C4812" s="8">
        <f t="shared" si="87"/>
        <v>51572</v>
      </c>
    </row>
    <row r="4813" spans="3:3" x14ac:dyDescent="0.35">
      <c r="C4813" s="8">
        <f t="shared" si="87"/>
        <v>51573</v>
      </c>
    </row>
    <row r="4814" spans="3:3" x14ac:dyDescent="0.35">
      <c r="C4814" s="8">
        <f t="shared" si="87"/>
        <v>51574</v>
      </c>
    </row>
    <row r="4815" spans="3:3" x14ac:dyDescent="0.35">
      <c r="C4815" s="8">
        <f t="shared" si="87"/>
        <v>51575</v>
      </c>
    </row>
    <row r="4816" spans="3:3" x14ac:dyDescent="0.35">
      <c r="C4816" s="8">
        <f t="shared" si="87"/>
        <v>51578</v>
      </c>
    </row>
    <row r="4817" spans="3:3" x14ac:dyDescent="0.35">
      <c r="C4817" s="8">
        <f t="shared" si="87"/>
        <v>51579</v>
      </c>
    </row>
    <row r="4818" spans="3:3" x14ac:dyDescent="0.35">
      <c r="C4818" s="8">
        <f t="shared" si="87"/>
        <v>51580</v>
      </c>
    </row>
    <row r="4819" spans="3:3" x14ac:dyDescent="0.35">
      <c r="C4819" s="8">
        <f t="shared" si="87"/>
        <v>51581</v>
      </c>
    </row>
    <row r="4820" spans="3:3" x14ac:dyDescent="0.35">
      <c r="C4820" s="8">
        <f t="shared" si="87"/>
        <v>51582</v>
      </c>
    </row>
    <row r="4821" spans="3:3" x14ac:dyDescent="0.35">
      <c r="C4821" s="8">
        <f t="shared" si="87"/>
        <v>51585</v>
      </c>
    </row>
    <row r="4822" spans="3:3" x14ac:dyDescent="0.35">
      <c r="C4822" s="8">
        <f t="shared" si="87"/>
        <v>51586</v>
      </c>
    </row>
    <row r="4823" spans="3:3" x14ac:dyDescent="0.35">
      <c r="C4823" s="8">
        <f t="shared" si="87"/>
        <v>51587</v>
      </c>
    </row>
    <row r="4824" spans="3:3" x14ac:dyDescent="0.35">
      <c r="C4824" s="8">
        <f t="shared" si="87"/>
        <v>51588</v>
      </c>
    </row>
    <row r="4825" spans="3:3" x14ac:dyDescent="0.35">
      <c r="C4825" s="8">
        <f t="shared" si="87"/>
        <v>51589</v>
      </c>
    </row>
    <row r="4826" spans="3:3" x14ac:dyDescent="0.35">
      <c r="C4826" s="8">
        <f t="shared" si="87"/>
        <v>51592</v>
      </c>
    </row>
    <row r="4827" spans="3:3" x14ac:dyDescent="0.35">
      <c r="C4827" s="8">
        <f t="shared" si="87"/>
        <v>51593</v>
      </c>
    </row>
    <row r="4828" spans="3:3" x14ac:dyDescent="0.35">
      <c r="C4828" s="8">
        <f t="shared" si="87"/>
        <v>51594</v>
      </c>
    </row>
    <row r="4829" spans="3:3" x14ac:dyDescent="0.35">
      <c r="C4829" s="8">
        <f t="shared" si="87"/>
        <v>51595</v>
      </c>
    </row>
    <row r="4830" spans="3:3" x14ac:dyDescent="0.35">
      <c r="C4830" s="8">
        <f t="shared" si="87"/>
        <v>51596</v>
      </c>
    </row>
    <row r="4831" spans="3:3" x14ac:dyDescent="0.35">
      <c r="C4831" s="8">
        <f t="shared" si="87"/>
        <v>51599</v>
      </c>
    </row>
    <row r="4832" spans="3:3" x14ac:dyDescent="0.35">
      <c r="C4832" s="8">
        <f t="shared" si="87"/>
        <v>51600</v>
      </c>
    </row>
    <row r="4833" spans="3:3" x14ac:dyDescent="0.35">
      <c r="C4833" s="8">
        <f t="shared" si="87"/>
        <v>51601</v>
      </c>
    </row>
    <row r="4834" spans="3:3" x14ac:dyDescent="0.35">
      <c r="C4834" s="8">
        <f t="shared" si="87"/>
        <v>51602</v>
      </c>
    </row>
    <row r="4835" spans="3:3" x14ac:dyDescent="0.35">
      <c r="C4835" s="8">
        <f t="shared" si="87"/>
        <v>51603</v>
      </c>
    </row>
    <row r="4836" spans="3:3" x14ac:dyDescent="0.35">
      <c r="C4836" s="8">
        <f t="shared" si="87"/>
        <v>51606</v>
      </c>
    </row>
    <row r="4837" spans="3:3" x14ac:dyDescent="0.35">
      <c r="C4837" s="8">
        <f t="shared" si="87"/>
        <v>51607</v>
      </c>
    </row>
    <row r="4838" spans="3:3" x14ac:dyDescent="0.35">
      <c r="C4838" s="8">
        <f t="shared" si="87"/>
        <v>51608</v>
      </c>
    </row>
    <row r="4839" spans="3:3" x14ac:dyDescent="0.35">
      <c r="C4839" s="8">
        <f t="shared" si="87"/>
        <v>51609</v>
      </c>
    </row>
    <row r="4840" spans="3:3" x14ac:dyDescent="0.35">
      <c r="C4840" s="8">
        <f t="shared" si="87"/>
        <v>51610</v>
      </c>
    </row>
    <row r="4841" spans="3:3" x14ac:dyDescent="0.35">
      <c r="C4841" s="8">
        <f t="shared" si="87"/>
        <v>51613</v>
      </c>
    </row>
    <row r="4842" spans="3:3" x14ac:dyDescent="0.35">
      <c r="C4842" s="8">
        <f t="shared" si="87"/>
        <v>51614</v>
      </c>
    </row>
    <row r="4843" spans="3:3" x14ac:dyDescent="0.35">
      <c r="C4843" s="8">
        <f t="shared" si="87"/>
        <v>51615</v>
      </c>
    </row>
    <row r="4844" spans="3:3" x14ac:dyDescent="0.35">
      <c r="C4844" s="8">
        <f t="shared" si="87"/>
        <v>51616</v>
      </c>
    </row>
    <row r="4845" spans="3:3" x14ac:dyDescent="0.35">
      <c r="C4845" s="8">
        <f t="shared" si="87"/>
        <v>51617</v>
      </c>
    </row>
    <row r="4846" spans="3:3" x14ac:dyDescent="0.35">
      <c r="C4846" s="8">
        <f t="shared" si="87"/>
        <v>51620</v>
      </c>
    </row>
    <row r="4847" spans="3:3" x14ac:dyDescent="0.35">
      <c r="C4847" s="8">
        <f t="shared" si="87"/>
        <v>51621</v>
      </c>
    </row>
    <row r="4848" spans="3:3" x14ac:dyDescent="0.35">
      <c r="C4848" s="8">
        <f t="shared" si="87"/>
        <v>51623</v>
      </c>
    </row>
    <row r="4849" spans="3:3" x14ac:dyDescent="0.35">
      <c r="C4849" s="8">
        <f t="shared" si="87"/>
        <v>51624</v>
      </c>
    </row>
    <row r="4850" spans="3:3" x14ac:dyDescent="0.35">
      <c r="C4850" s="8">
        <f t="shared" si="87"/>
        <v>51627</v>
      </c>
    </row>
    <row r="4851" spans="3:3" x14ac:dyDescent="0.35">
      <c r="C4851" s="8">
        <f t="shared" si="87"/>
        <v>51628</v>
      </c>
    </row>
    <row r="4852" spans="3:3" x14ac:dyDescent="0.35">
      <c r="C4852" s="8">
        <f t="shared" si="87"/>
        <v>51629</v>
      </c>
    </row>
    <row r="4853" spans="3:3" x14ac:dyDescent="0.35">
      <c r="C4853" s="8">
        <f t="shared" si="87"/>
        <v>51631</v>
      </c>
    </row>
    <row r="4854" spans="3:3" x14ac:dyDescent="0.35">
      <c r="C4854" s="8">
        <f t="shared" si="87"/>
        <v>51634</v>
      </c>
    </row>
    <row r="4855" spans="3:3" x14ac:dyDescent="0.35">
      <c r="C4855" s="8">
        <f t="shared" si="87"/>
        <v>51635</v>
      </c>
    </row>
    <row r="4856" spans="3:3" x14ac:dyDescent="0.35">
      <c r="C4856" s="8">
        <f t="shared" si="87"/>
        <v>51636</v>
      </c>
    </row>
    <row r="4857" spans="3:3" x14ac:dyDescent="0.35">
      <c r="C4857" s="8">
        <f t="shared" si="87"/>
        <v>51637</v>
      </c>
    </row>
    <row r="4858" spans="3:3" x14ac:dyDescent="0.35">
      <c r="C4858" s="8">
        <f t="shared" si="87"/>
        <v>51638</v>
      </c>
    </row>
    <row r="4859" spans="3:3" x14ac:dyDescent="0.35">
      <c r="C4859" s="8">
        <f t="shared" si="87"/>
        <v>51641</v>
      </c>
    </row>
    <row r="4860" spans="3:3" x14ac:dyDescent="0.35">
      <c r="C4860" s="8">
        <f t="shared" si="87"/>
        <v>51642</v>
      </c>
    </row>
    <row r="4861" spans="3:3" x14ac:dyDescent="0.35">
      <c r="C4861" s="8">
        <f t="shared" si="87"/>
        <v>51643</v>
      </c>
    </row>
    <row r="4862" spans="3:3" x14ac:dyDescent="0.35">
      <c r="C4862" s="8">
        <f t="shared" si="87"/>
        <v>51644</v>
      </c>
    </row>
    <row r="4863" spans="3:3" x14ac:dyDescent="0.35">
      <c r="C4863" s="8">
        <f t="shared" si="87"/>
        <v>51645</v>
      </c>
    </row>
    <row r="4864" spans="3:3" x14ac:dyDescent="0.35">
      <c r="C4864" s="8">
        <f t="shared" si="87"/>
        <v>51648</v>
      </c>
    </row>
    <row r="4865" spans="3:3" x14ac:dyDescent="0.35">
      <c r="C4865" s="8">
        <f t="shared" si="87"/>
        <v>51649</v>
      </c>
    </row>
    <row r="4866" spans="3:3" x14ac:dyDescent="0.35">
      <c r="C4866" s="8">
        <f t="shared" si="87"/>
        <v>51650</v>
      </c>
    </row>
    <row r="4867" spans="3:3" x14ac:dyDescent="0.35">
      <c r="C4867" s="8">
        <f t="shared" si="87"/>
        <v>51651</v>
      </c>
    </row>
    <row r="4868" spans="3:3" x14ac:dyDescent="0.35">
      <c r="C4868" s="8">
        <f t="shared" ref="C4868:C4931" si="88">WORKDAY.INTL(C4867,1,1,$A$2:$A$687)</f>
        <v>51652</v>
      </c>
    </row>
    <row r="4869" spans="3:3" x14ac:dyDescent="0.35">
      <c r="C4869" s="8">
        <f t="shared" si="88"/>
        <v>51655</v>
      </c>
    </row>
    <row r="4870" spans="3:3" x14ac:dyDescent="0.35">
      <c r="C4870" s="8">
        <f t="shared" si="88"/>
        <v>51656</v>
      </c>
    </row>
    <row r="4871" spans="3:3" x14ac:dyDescent="0.35">
      <c r="C4871" s="8">
        <f t="shared" si="88"/>
        <v>51657</v>
      </c>
    </row>
    <row r="4872" spans="3:3" x14ac:dyDescent="0.35">
      <c r="C4872" s="8">
        <f t="shared" si="88"/>
        <v>51658</v>
      </c>
    </row>
    <row r="4873" spans="3:3" x14ac:dyDescent="0.35">
      <c r="C4873" s="8">
        <f t="shared" si="88"/>
        <v>51659</v>
      </c>
    </row>
    <row r="4874" spans="3:3" x14ac:dyDescent="0.35">
      <c r="C4874" s="8">
        <f t="shared" si="88"/>
        <v>51662</v>
      </c>
    </row>
    <row r="4875" spans="3:3" x14ac:dyDescent="0.35">
      <c r="C4875" s="8">
        <f t="shared" si="88"/>
        <v>51663</v>
      </c>
    </row>
    <row r="4876" spans="3:3" x14ac:dyDescent="0.35">
      <c r="C4876" s="8">
        <f t="shared" si="88"/>
        <v>51665</v>
      </c>
    </row>
    <row r="4877" spans="3:3" x14ac:dyDescent="0.35">
      <c r="C4877" s="8">
        <f t="shared" si="88"/>
        <v>51666</v>
      </c>
    </row>
    <row r="4878" spans="3:3" x14ac:dyDescent="0.35">
      <c r="C4878" s="8">
        <f t="shared" si="88"/>
        <v>51669</v>
      </c>
    </row>
    <row r="4879" spans="3:3" x14ac:dyDescent="0.35">
      <c r="C4879" s="8">
        <f t="shared" si="88"/>
        <v>51670</v>
      </c>
    </row>
    <row r="4880" spans="3:3" x14ac:dyDescent="0.35">
      <c r="C4880" s="8">
        <f t="shared" si="88"/>
        <v>51671</v>
      </c>
    </row>
    <row r="4881" spans="3:3" x14ac:dyDescent="0.35">
      <c r="C4881" s="8">
        <f t="shared" si="88"/>
        <v>51672</v>
      </c>
    </row>
    <row r="4882" spans="3:3" x14ac:dyDescent="0.35">
      <c r="C4882" s="8">
        <f t="shared" si="88"/>
        <v>51673</v>
      </c>
    </row>
    <row r="4883" spans="3:3" x14ac:dyDescent="0.35">
      <c r="C4883" s="8">
        <f t="shared" si="88"/>
        <v>51676</v>
      </c>
    </row>
    <row r="4884" spans="3:3" x14ac:dyDescent="0.35">
      <c r="C4884" s="8">
        <f t="shared" si="88"/>
        <v>51677</v>
      </c>
    </row>
    <row r="4885" spans="3:3" x14ac:dyDescent="0.35">
      <c r="C4885" s="8">
        <f t="shared" si="88"/>
        <v>51678</v>
      </c>
    </row>
    <row r="4886" spans="3:3" x14ac:dyDescent="0.35">
      <c r="C4886" s="8">
        <f t="shared" si="88"/>
        <v>51679</v>
      </c>
    </row>
    <row r="4887" spans="3:3" x14ac:dyDescent="0.35">
      <c r="C4887" s="8">
        <f t="shared" si="88"/>
        <v>51680</v>
      </c>
    </row>
    <row r="4888" spans="3:3" x14ac:dyDescent="0.35">
      <c r="C4888" s="8">
        <f t="shared" si="88"/>
        <v>51683</v>
      </c>
    </row>
    <row r="4889" spans="3:3" x14ac:dyDescent="0.35">
      <c r="C4889" s="8">
        <f t="shared" si="88"/>
        <v>51684</v>
      </c>
    </row>
    <row r="4890" spans="3:3" x14ac:dyDescent="0.35">
      <c r="C4890" s="8">
        <f t="shared" si="88"/>
        <v>51685</v>
      </c>
    </row>
    <row r="4891" spans="3:3" x14ac:dyDescent="0.35">
      <c r="C4891" s="8">
        <f t="shared" si="88"/>
        <v>51686</v>
      </c>
    </row>
    <row r="4892" spans="3:3" x14ac:dyDescent="0.35">
      <c r="C4892" s="8">
        <f t="shared" si="88"/>
        <v>51687</v>
      </c>
    </row>
    <row r="4893" spans="3:3" x14ac:dyDescent="0.35">
      <c r="C4893" s="8">
        <f t="shared" si="88"/>
        <v>51690</v>
      </c>
    </row>
    <row r="4894" spans="3:3" x14ac:dyDescent="0.35">
      <c r="C4894" s="8">
        <f t="shared" si="88"/>
        <v>51691</v>
      </c>
    </row>
    <row r="4895" spans="3:3" x14ac:dyDescent="0.35">
      <c r="C4895" s="8">
        <f t="shared" si="88"/>
        <v>51692</v>
      </c>
    </row>
    <row r="4896" spans="3:3" x14ac:dyDescent="0.35">
      <c r="C4896" s="8">
        <f t="shared" si="88"/>
        <v>51693</v>
      </c>
    </row>
    <row r="4897" spans="3:3" x14ac:dyDescent="0.35">
      <c r="C4897" s="8">
        <f t="shared" si="88"/>
        <v>51694</v>
      </c>
    </row>
    <row r="4898" spans="3:3" x14ac:dyDescent="0.35">
      <c r="C4898" s="8">
        <f t="shared" si="88"/>
        <v>51697</v>
      </c>
    </row>
    <row r="4899" spans="3:3" x14ac:dyDescent="0.35">
      <c r="C4899" s="8">
        <f t="shared" si="88"/>
        <v>51698</v>
      </c>
    </row>
    <row r="4900" spans="3:3" x14ac:dyDescent="0.35">
      <c r="C4900" s="8">
        <f t="shared" si="88"/>
        <v>51699</v>
      </c>
    </row>
    <row r="4901" spans="3:3" x14ac:dyDescent="0.35">
      <c r="C4901" s="8">
        <f t="shared" si="88"/>
        <v>51700</v>
      </c>
    </row>
    <row r="4902" spans="3:3" x14ac:dyDescent="0.35">
      <c r="C4902" s="8">
        <f t="shared" si="88"/>
        <v>51701</v>
      </c>
    </row>
    <row r="4903" spans="3:3" x14ac:dyDescent="0.35">
      <c r="C4903" s="8">
        <f t="shared" si="88"/>
        <v>51704</v>
      </c>
    </row>
    <row r="4904" spans="3:3" x14ac:dyDescent="0.35">
      <c r="C4904" s="8">
        <f t="shared" si="88"/>
        <v>51705</v>
      </c>
    </row>
    <row r="4905" spans="3:3" x14ac:dyDescent="0.35">
      <c r="C4905" s="8">
        <f t="shared" si="88"/>
        <v>51706</v>
      </c>
    </row>
    <row r="4906" spans="3:3" x14ac:dyDescent="0.35">
      <c r="C4906" s="8">
        <f t="shared" si="88"/>
        <v>51707</v>
      </c>
    </row>
    <row r="4907" spans="3:3" x14ac:dyDescent="0.35">
      <c r="C4907" s="8">
        <f t="shared" si="88"/>
        <v>51708</v>
      </c>
    </row>
    <row r="4908" spans="3:3" x14ac:dyDescent="0.35">
      <c r="C4908" s="8">
        <f t="shared" si="88"/>
        <v>51711</v>
      </c>
    </row>
    <row r="4909" spans="3:3" x14ac:dyDescent="0.35">
      <c r="C4909" s="8">
        <f t="shared" si="88"/>
        <v>51712</v>
      </c>
    </row>
    <row r="4910" spans="3:3" x14ac:dyDescent="0.35">
      <c r="C4910" s="8">
        <f t="shared" si="88"/>
        <v>51713</v>
      </c>
    </row>
    <row r="4911" spans="3:3" x14ac:dyDescent="0.35">
      <c r="C4911" s="8">
        <f t="shared" si="88"/>
        <v>51714</v>
      </c>
    </row>
    <row r="4912" spans="3:3" x14ac:dyDescent="0.35">
      <c r="C4912" s="8">
        <f t="shared" si="88"/>
        <v>51715</v>
      </c>
    </row>
    <row r="4913" spans="3:3" x14ac:dyDescent="0.35">
      <c r="C4913" s="8">
        <f t="shared" si="88"/>
        <v>51718</v>
      </c>
    </row>
    <row r="4914" spans="3:3" x14ac:dyDescent="0.35">
      <c r="C4914" s="8">
        <f t="shared" si="88"/>
        <v>51719</v>
      </c>
    </row>
    <row r="4915" spans="3:3" x14ac:dyDescent="0.35">
      <c r="C4915" s="8">
        <f t="shared" si="88"/>
        <v>51720</v>
      </c>
    </row>
    <row r="4916" spans="3:3" x14ac:dyDescent="0.35">
      <c r="C4916" s="8">
        <f t="shared" si="88"/>
        <v>51721</v>
      </c>
    </row>
    <row r="4917" spans="3:3" x14ac:dyDescent="0.35">
      <c r="C4917" s="8">
        <f t="shared" si="88"/>
        <v>51722</v>
      </c>
    </row>
    <row r="4918" spans="3:3" x14ac:dyDescent="0.35">
      <c r="C4918" s="8">
        <f t="shared" si="88"/>
        <v>51725</v>
      </c>
    </row>
    <row r="4919" spans="3:3" x14ac:dyDescent="0.35">
      <c r="C4919" s="8">
        <f t="shared" si="88"/>
        <v>51726</v>
      </c>
    </row>
    <row r="4920" spans="3:3" x14ac:dyDescent="0.35">
      <c r="C4920" s="8">
        <f t="shared" si="88"/>
        <v>51727</v>
      </c>
    </row>
    <row r="4921" spans="3:3" x14ac:dyDescent="0.35">
      <c r="C4921" s="8">
        <f t="shared" si="88"/>
        <v>51728</v>
      </c>
    </row>
    <row r="4922" spans="3:3" x14ac:dyDescent="0.35">
      <c r="C4922" s="8">
        <f t="shared" si="88"/>
        <v>51729</v>
      </c>
    </row>
    <row r="4923" spans="3:3" x14ac:dyDescent="0.35">
      <c r="C4923" s="8">
        <f t="shared" si="88"/>
        <v>51732</v>
      </c>
    </row>
    <row r="4924" spans="3:3" x14ac:dyDescent="0.35">
      <c r="C4924" s="8">
        <f t="shared" si="88"/>
        <v>51733</v>
      </c>
    </row>
    <row r="4925" spans="3:3" x14ac:dyDescent="0.35">
      <c r="C4925" s="8">
        <f t="shared" si="88"/>
        <v>51734</v>
      </c>
    </row>
    <row r="4926" spans="3:3" x14ac:dyDescent="0.35">
      <c r="C4926" s="8">
        <f t="shared" si="88"/>
        <v>51735</v>
      </c>
    </row>
    <row r="4927" spans="3:3" x14ac:dyDescent="0.35">
      <c r="C4927" s="8">
        <f t="shared" si="88"/>
        <v>51736</v>
      </c>
    </row>
    <row r="4928" spans="3:3" x14ac:dyDescent="0.35">
      <c r="C4928" s="8">
        <f t="shared" si="88"/>
        <v>51739</v>
      </c>
    </row>
    <row r="4929" spans="3:3" x14ac:dyDescent="0.35">
      <c r="C4929" s="8">
        <f t="shared" si="88"/>
        <v>51740</v>
      </c>
    </row>
    <row r="4930" spans="3:3" x14ac:dyDescent="0.35">
      <c r="C4930" s="8">
        <f t="shared" si="88"/>
        <v>51741</v>
      </c>
    </row>
    <row r="4931" spans="3:3" x14ac:dyDescent="0.35">
      <c r="C4931" s="8">
        <f t="shared" si="88"/>
        <v>51742</v>
      </c>
    </row>
    <row r="4932" spans="3:3" x14ac:dyDescent="0.35">
      <c r="C4932" s="8">
        <f t="shared" ref="C4932:C4995" si="89">WORKDAY.INTL(C4931,1,1,$A$2:$A$687)</f>
        <v>51743</v>
      </c>
    </row>
    <row r="4933" spans="3:3" x14ac:dyDescent="0.35">
      <c r="C4933" s="8">
        <f t="shared" si="89"/>
        <v>51746</v>
      </c>
    </row>
    <row r="4934" spans="3:3" x14ac:dyDescent="0.35">
      <c r="C4934" s="8">
        <f t="shared" si="89"/>
        <v>51747</v>
      </c>
    </row>
    <row r="4935" spans="3:3" x14ac:dyDescent="0.35">
      <c r="C4935" s="8">
        <f t="shared" si="89"/>
        <v>51748</v>
      </c>
    </row>
    <row r="4936" spans="3:3" x14ac:dyDescent="0.35">
      <c r="C4936" s="8">
        <f t="shared" si="89"/>
        <v>51749</v>
      </c>
    </row>
    <row r="4937" spans="3:3" x14ac:dyDescent="0.35">
      <c r="C4937" s="8">
        <f t="shared" si="89"/>
        <v>51750</v>
      </c>
    </row>
    <row r="4938" spans="3:3" x14ac:dyDescent="0.35">
      <c r="C4938" s="8">
        <f t="shared" si="89"/>
        <v>51753</v>
      </c>
    </row>
    <row r="4939" spans="3:3" x14ac:dyDescent="0.35">
      <c r="C4939" s="8">
        <f t="shared" si="89"/>
        <v>51754</v>
      </c>
    </row>
    <row r="4940" spans="3:3" x14ac:dyDescent="0.35">
      <c r="C4940" s="8">
        <f t="shared" si="89"/>
        <v>51755</v>
      </c>
    </row>
    <row r="4941" spans="3:3" x14ac:dyDescent="0.35">
      <c r="C4941" s="8">
        <f t="shared" si="89"/>
        <v>51756</v>
      </c>
    </row>
    <row r="4942" spans="3:3" x14ac:dyDescent="0.35">
      <c r="C4942" s="8">
        <f t="shared" si="89"/>
        <v>51757</v>
      </c>
    </row>
    <row r="4943" spans="3:3" x14ac:dyDescent="0.35">
      <c r="C4943" s="8">
        <f t="shared" si="89"/>
        <v>51760</v>
      </c>
    </row>
    <row r="4944" spans="3:3" x14ac:dyDescent="0.35">
      <c r="C4944" s="8">
        <f t="shared" si="89"/>
        <v>51761</v>
      </c>
    </row>
    <row r="4945" spans="3:3" x14ac:dyDescent="0.35">
      <c r="C4945" s="8">
        <f t="shared" si="89"/>
        <v>51762</v>
      </c>
    </row>
    <row r="4946" spans="3:3" x14ac:dyDescent="0.35">
      <c r="C4946" s="8">
        <f t="shared" si="89"/>
        <v>51763</v>
      </c>
    </row>
    <row r="4947" spans="3:3" x14ac:dyDescent="0.35">
      <c r="C4947" s="8">
        <f t="shared" si="89"/>
        <v>51764</v>
      </c>
    </row>
    <row r="4948" spans="3:3" x14ac:dyDescent="0.35">
      <c r="C4948" s="8">
        <f t="shared" si="89"/>
        <v>51767</v>
      </c>
    </row>
    <row r="4949" spans="3:3" x14ac:dyDescent="0.35">
      <c r="C4949" s="8">
        <f t="shared" si="89"/>
        <v>51768</v>
      </c>
    </row>
    <row r="4950" spans="3:3" x14ac:dyDescent="0.35">
      <c r="C4950" s="8">
        <f t="shared" si="89"/>
        <v>51769</v>
      </c>
    </row>
    <row r="4951" spans="3:3" x14ac:dyDescent="0.35">
      <c r="C4951" s="8">
        <f t="shared" si="89"/>
        <v>51770</v>
      </c>
    </row>
    <row r="4952" spans="3:3" x14ac:dyDescent="0.35">
      <c r="C4952" s="8">
        <f t="shared" si="89"/>
        <v>51771</v>
      </c>
    </row>
    <row r="4953" spans="3:3" x14ac:dyDescent="0.35">
      <c r="C4953" s="8">
        <f t="shared" si="89"/>
        <v>51774</v>
      </c>
    </row>
    <row r="4954" spans="3:3" x14ac:dyDescent="0.35">
      <c r="C4954" s="8">
        <f t="shared" si="89"/>
        <v>51775</v>
      </c>
    </row>
    <row r="4955" spans="3:3" x14ac:dyDescent="0.35">
      <c r="C4955" s="8">
        <f t="shared" si="89"/>
        <v>51776</v>
      </c>
    </row>
    <row r="4956" spans="3:3" x14ac:dyDescent="0.35">
      <c r="C4956" s="8">
        <f t="shared" si="89"/>
        <v>51777</v>
      </c>
    </row>
    <row r="4957" spans="3:3" x14ac:dyDescent="0.35">
      <c r="C4957" s="8">
        <f t="shared" si="89"/>
        <v>51778</v>
      </c>
    </row>
    <row r="4958" spans="3:3" x14ac:dyDescent="0.35">
      <c r="C4958" s="8">
        <f t="shared" si="89"/>
        <v>51781</v>
      </c>
    </row>
    <row r="4959" spans="3:3" x14ac:dyDescent="0.35">
      <c r="C4959" s="8">
        <f t="shared" si="89"/>
        <v>51782</v>
      </c>
    </row>
    <row r="4960" spans="3:3" x14ac:dyDescent="0.35">
      <c r="C4960" s="8">
        <f t="shared" si="89"/>
        <v>51783</v>
      </c>
    </row>
    <row r="4961" spans="3:3" x14ac:dyDescent="0.35">
      <c r="C4961" s="8">
        <f t="shared" si="89"/>
        <v>51784</v>
      </c>
    </row>
    <row r="4962" spans="3:3" x14ac:dyDescent="0.35">
      <c r="C4962" s="8">
        <f t="shared" si="89"/>
        <v>51785</v>
      </c>
    </row>
    <row r="4963" spans="3:3" x14ac:dyDescent="0.35">
      <c r="C4963" s="8">
        <f t="shared" si="89"/>
        <v>51788</v>
      </c>
    </row>
    <row r="4964" spans="3:3" x14ac:dyDescent="0.35">
      <c r="C4964" s="8">
        <f t="shared" si="89"/>
        <v>51789</v>
      </c>
    </row>
    <row r="4965" spans="3:3" x14ac:dyDescent="0.35">
      <c r="C4965" s="8">
        <f t="shared" si="89"/>
        <v>51790</v>
      </c>
    </row>
    <row r="4966" spans="3:3" x14ac:dyDescent="0.35">
      <c r="C4966" s="8">
        <f t="shared" si="89"/>
        <v>51791</v>
      </c>
    </row>
    <row r="4967" spans="3:3" x14ac:dyDescent="0.35">
      <c r="C4967" s="8">
        <f t="shared" si="89"/>
        <v>51792</v>
      </c>
    </row>
    <row r="4968" spans="3:3" x14ac:dyDescent="0.35">
      <c r="C4968" s="8">
        <f t="shared" si="89"/>
        <v>51795</v>
      </c>
    </row>
    <row r="4969" spans="3:3" x14ac:dyDescent="0.35">
      <c r="C4969" s="8">
        <f t="shared" si="89"/>
        <v>51796</v>
      </c>
    </row>
    <row r="4970" spans="3:3" x14ac:dyDescent="0.35">
      <c r="C4970" s="8">
        <f t="shared" si="89"/>
        <v>51797</v>
      </c>
    </row>
    <row r="4971" spans="3:3" x14ac:dyDescent="0.35">
      <c r="C4971" s="8">
        <f t="shared" si="89"/>
        <v>51798</v>
      </c>
    </row>
    <row r="4972" spans="3:3" x14ac:dyDescent="0.35">
      <c r="C4972" s="8">
        <f t="shared" si="89"/>
        <v>51799</v>
      </c>
    </row>
    <row r="4973" spans="3:3" x14ac:dyDescent="0.35">
      <c r="C4973" s="8">
        <f t="shared" si="89"/>
        <v>51802</v>
      </c>
    </row>
    <row r="4974" spans="3:3" x14ac:dyDescent="0.35">
      <c r="C4974" s="8">
        <f t="shared" si="89"/>
        <v>51803</v>
      </c>
    </row>
    <row r="4975" spans="3:3" x14ac:dyDescent="0.35">
      <c r="C4975" s="8">
        <f t="shared" si="89"/>
        <v>51804</v>
      </c>
    </row>
    <row r="4976" spans="3:3" x14ac:dyDescent="0.35">
      <c r="C4976" s="8">
        <f t="shared" si="89"/>
        <v>51805</v>
      </c>
    </row>
    <row r="4977" spans="3:3" x14ac:dyDescent="0.35">
      <c r="C4977" s="8">
        <f t="shared" si="89"/>
        <v>51806</v>
      </c>
    </row>
    <row r="4978" spans="3:3" x14ac:dyDescent="0.35">
      <c r="C4978" s="8">
        <f t="shared" si="89"/>
        <v>51810</v>
      </c>
    </row>
    <row r="4979" spans="3:3" x14ac:dyDescent="0.35">
      <c r="C4979" s="8">
        <f t="shared" si="89"/>
        <v>51811</v>
      </c>
    </row>
    <row r="4980" spans="3:3" x14ac:dyDescent="0.35">
      <c r="C4980" s="8">
        <f t="shared" si="89"/>
        <v>51812</v>
      </c>
    </row>
    <row r="4981" spans="3:3" x14ac:dyDescent="0.35">
      <c r="C4981" s="8">
        <f t="shared" si="89"/>
        <v>51813</v>
      </c>
    </row>
    <row r="4982" spans="3:3" x14ac:dyDescent="0.35">
      <c r="C4982" s="8">
        <f t="shared" si="89"/>
        <v>51816</v>
      </c>
    </row>
    <row r="4983" spans="3:3" x14ac:dyDescent="0.35">
      <c r="C4983" s="8">
        <f t="shared" si="89"/>
        <v>51817</v>
      </c>
    </row>
    <row r="4984" spans="3:3" x14ac:dyDescent="0.35">
      <c r="C4984" s="8">
        <f t="shared" si="89"/>
        <v>51818</v>
      </c>
    </row>
    <row r="4985" spans="3:3" x14ac:dyDescent="0.35">
      <c r="C4985" s="8">
        <f t="shared" si="89"/>
        <v>51819</v>
      </c>
    </row>
    <row r="4986" spans="3:3" x14ac:dyDescent="0.35">
      <c r="C4986" s="8">
        <f t="shared" si="89"/>
        <v>51820</v>
      </c>
    </row>
    <row r="4987" spans="3:3" x14ac:dyDescent="0.35">
      <c r="C4987" s="8">
        <f t="shared" si="89"/>
        <v>51823</v>
      </c>
    </row>
    <row r="4988" spans="3:3" x14ac:dyDescent="0.35">
      <c r="C4988" s="8">
        <f t="shared" si="89"/>
        <v>51824</v>
      </c>
    </row>
    <row r="4989" spans="3:3" x14ac:dyDescent="0.35">
      <c r="C4989" s="8">
        <f t="shared" si="89"/>
        <v>51825</v>
      </c>
    </row>
    <row r="4990" spans="3:3" x14ac:dyDescent="0.35">
      <c r="C4990" s="8">
        <f t="shared" si="89"/>
        <v>51826</v>
      </c>
    </row>
    <row r="4991" spans="3:3" x14ac:dyDescent="0.35">
      <c r="C4991" s="8">
        <f t="shared" si="89"/>
        <v>51827</v>
      </c>
    </row>
    <row r="4992" spans="3:3" x14ac:dyDescent="0.35">
      <c r="C4992" s="8">
        <f t="shared" si="89"/>
        <v>51830</v>
      </c>
    </row>
    <row r="4993" spans="3:3" x14ac:dyDescent="0.35">
      <c r="C4993" s="8">
        <f t="shared" si="89"/>
        <v>51831</v>
      </c>
    </row>
    <row r="4994" spans="3:3" x14ac:dyDescent="0.35">
      <c r="C4994" s="8">
        <f t="shared" si="89"/>
        <v>51832</v>
      </c>
    </row>
    <row r="4995" spans="3:3" x14ac:dyDescent="0.35">
      <c r="C4995" s="8">
        <f t="shared" si="89"/>
        <v>51833</v>
      </c>
    </row>
    <row r="4996" spans="3:3" x14ac:dyDescent="0.35">
      <c r="C4996" s="8">
        <f t="shared" ref="C4996:C5059" si="90">WORKDAY.INTL(C4995,1,1,$A$2:$A$687)</f>
        <v>51834</v>
      </c>
    </row>
    <row r="4997" spans="3:3" x14ac:dyDescent="0.35">
      <c r="C4997" s="8">
        <f t="shared" si="90"/>
        <v>51837</v>
      </c>
    </row>
    <row r="4998" spans="3:3" x14ac:dyDescent="0.35">
      <c r="C4998" s="8">
        <f t="shared" si="90"/>
        <v>51838</v>
      </c>
    </row>
    <row r="4999" spans="3:3" x14ac:dyDescent="0.35">
      <c r="C4999" s="8">
        <f t="shared" si="90"/>
        <v>51839</v>
      </c>
    </row>
    <row r="5000" spans="3:3" x14ac:dyDescent="0.35">
      <c r="C5000" s="8">
        <f t="shared" si="90"/>
        <v>51840</v>
      </c>
    </row>
    <row r="5001" spans="3:3" x14ac:dyDescent="0.35">
      <c r="C5001" s="8">
        <f t="shared" si="90"/>
        <v>51841</v>
      </c>
    </row>
    <row r="5002" spans="3:3" x14ac:dyDescent="0.35">
      <c r="C5002" s="8">
        <f t="shared" si="90"/>
        <v>51844</v>
      </c>
    </row>
    <row r="5003" spans="3:3" x14ac:dyDescent="0.35">
      <c r="C5003" s="8">
        <f t="shared" si="90"/>
        <v>51845</v>
      </c>
    </row>
    <row r="5004" spans="3:3" x14ac:dyDescent="0.35">
      <c r="C5004" s="8">
        <f t="shared" si="90"/>
        <v>51846</v>
      </c>
    </row>
    <row r="5005" spans="3:3" x14ac:dyDescent="0.35">
      <c r="C5005" s="8">
        <f t="shared" si="90"/>
        <v>51847</v>
      </c>
    </row>
    <row r="5006" spans="3:3" x14ac:dyDescent="0.35">
      <c r="C5006" s="8">
        <f t="shared" si="90"/>
        <v>51848</v>
      </c>
    </row>
    <row r="5007" spans="3:3" x14ac:dyDescent="0.35">
      <c r="C5007" s="8">
        <f t="shared" si="90"/>
        <v>51851</v>
      </c>
    </row>
    <row r="5008" spans="3:3" x14ac:dyDescent="0.35">
      <c r="C5008" s="8">
        <f t="shared" si="90"/>
        <v>51852</v>
      </c>
    </row>
    <row r="5009" spans="3:3" x14ac:dyDescent="0.35">
      <c r="C5009" s="8">
        <f t="shared" si="90"/>
        <v>51853</v>
      </c>
    </row>
    <row r="5010" spans="3:3" x14ac:dyDescent="0.35">
      <c r="C5010" s="8">
        <f t="shared" si="90"/>
        <v>51854</v>
      </c>
    </row>
    <row r="5011" spans="3:3" x14ac:dyDescent="0.35">
      <c r="C5011" s="8">
        <f t="shared" si="90"/>
        <v>51855</v>
      </c>
    </row>
    <row r="5012" spans="3:3" x14ac:dyDescent="0.35">
      <c r="C5012" s="8">
        <f t="shared" si="90"/>
        <v>51858</v>
      </c>
    </row>
    <row r="5013" spans="3:3" x14ac:dyDescent="0.35">
      <c r="C5013" s="8">
        <f t="shared" si="90"/>
        <v>51859</v>
      </c>
    </row>
    <row r="5014" spans="3:3" x14ac:dyDescent="0.35">
      <c r="C5014" s="8">
        <f t="shared" si="90"/>
        <v>51860</v>
      </c>
    </row>
    <row r="5015" spans="3:3" x14ac:dyDescent="0.35">
      <c r="C5015" s="8">
        <f t="shared" si="90"/>
        <v>51861</v>
      </c>
    </row>
    <row r="5016" spans="3:3" x14ac:dyDescent="0.35">
      <c r="C5016" s="8">
        <f t="shared" si="90"/>
        <v>51862</v>
      </c>
    </row>
    <row r="5017" spans="3:3" x14ac:dyDescent="0.35">
      <c r="C5017" s="8">
        <f t="shared" si="90"/>
        <v>51865</v>
      </c>
    </row>
    <row r="5018" spans="3:3" x14ac:dyDescent="0.35">
      <c r="C5018" s="8">
        <f t="shared" si="90"/>
        <v>51866</v>
      </c>
    </row>
    <row r="5019" spans="3:3" x14ac:dyDescent="0.35">
      <c r="C5019" s="8">
        <f t="shared" si="90"/>
        <v>51875</v>
      </c>
    </row>
    <row r="5020" spans="3:3" x14ac:dyDescent="0.35">
      <c r="C5020" s="8">
        <f t="shared" si="90"/>
        <v>51876</v>
      </c>
    </row>
    <row r="5021" spans="3:3" x14ac:dyDescent="0.35">
      <c r="C5021" s="8">
        <f t="shared" si="90"/>
        <v>51879</v>
      </c>
    </row>
    <row r="5022" spans="3:3" x14ac:dyDescent="0.35">
      <c r="C5022" s="8">
        <f t="shared" si="90"/>
        <v>51880</v>
      </c>
    </row>
    <row r="5023" spans="3:3" x14ac:dyDescent="0.35">
      <c r="C5023" s="8">
        <f t="shared" si="90"/>
        <v>51881</v>
      </c>
    </row>
    <row r="5024" spans="3:3" x14ac:dyDescent="0.35">
      <c r="C5024" s="8">
        <f t="shared" si="90"/>
        <v>51882</v>
      </c>
    </row>
    <row r="5025" spans="3:3" x14ac:dyDescent="0.35">
      <c r="C5025" s="8">
        <f t="shared" si="90"/>
        <v>51883</v>
      </c>
    </row>
    <row r="5026" spans="3:3" x14ac:dyDescent="0.35">
      <c r="C5026" s="8">
        <f t="shared" si="90"/>
        <v>51886</v>
      </c>
    </row>
    <row r="5027" spans="3:3" x14ac:dyDescent="0.35">
      <c r="C5027" s="8">
        <f t="shared" si="90"/>
        <v>51887</v>
      </c>
    </row>
    <row r="5028" spans="3:3" x14ac:dyDescent="0.35">
      <c r="C5028" s="8">
        <f t="shared" si="90"/>
        <v>51888</v>
      </c>
    </row>
    <row r="5029" spans="3:3" x14ac:dyDescent="0.35">
      <c r="C5029" s="8">
        <f t="shared" si="90"/>
        <v>51889</v>
      </c>
    </row>
    <row r="5030" spans="3:3" x14ac:dyDescent="0.35">
      <c r="C5030" s="8">
        <f t="shared" si="90"/>
        <v>51890</v>
      </c>
    </row>
    <row r="5031" spans="3:3" x14ac:dyDescent="0.35">
      <c r="C5031" s="8">
        <f t="shared" si="90"/>
        <v>51893</v>
      </c>
    </row>
    <row r="5032" spans="3:3" x14ac:dyDescent="0.35">
      <c r="C5032" s="8">
        <f t="shared" si="90"/>
        <v>51894</v>
      </c>
    </row>
    <row r="5033" spans="3:3" x14ac:dyDescent="0.35">
      <c r="C5033" s="8">
        <f t="shared" si="90"/>
        <v>51895</v>
      </c>
    </row>
    <row r="5034" spans="3:3" x14ac:dyDescent="0.35">
      <c r="C5034" s="8">
        <f t="shared" si="90"/>
        <v>51896</v>
      </c>
    </row>
    <row r="5035" spans="3:3" x14ac:dyDescent="0.35">
      <c r="C5035" s="8">
        <f t="shared" si="90"/>
        <v>51897</v>
      </c>
    </row>
    <row r="5036" spans="3:3" x14ac:dyDescent="0.35">
      <c r="C5036" s="8">
        <f t="shared" si="90"/>
        <v>51900</v>
      </c>
    </row>
    <row r="5037" spans="3:3" x14ac:dyDescent="0.35">
      <c r="C5037" s="8">
        <f t="shared" si="90"/>
        <v>51901</v>
      </c>
    </row>
    <row r="5038" spans="3:3" x14ac:dyDescent="0.35">
      <c r="C5038" s="8">
        <f t="shared" si="90"/>
        <v>51902</v>
      </c>
    </row>
    <row r="5039" spans="3:3" x14ac:dyDescent="0.35">
      <c r="C5039" s="8">
        <f t="shared" si="90"/>
        <v>51903</v>
      </c>
    </row>
    <row r="5040" spans="3:3" x14ac:dyDescent="0.35">
      <c r="C5040" s="8">
        <f t="shared" si="90"/>
        <v>51904</v>
      </c>
    </row>
    <row r="5041" spans="3:3" x14ac:dyDescent="0.35">
      <c r="C5041" s="8">
        <f t="shared" si="90"/>
        <v>51907</v>
      </c>
    </row>
    <row r="5042" spans="3:3" x14ac:dyDescent="0.35">
      <c r="C5042" s="8">
        <f t="shared" si="90"/>
        <v>51908</v>
      </c>
    </row>
    <row r="5043" spans="3:3" x14ac:dyDescent="0.35">
      <c r="C5043" s="8">
        <f t="shared" si="90"/>
        <v>51909</v>
      </c>
    </row>
    <row r="5044" spans="3:3" x14ac:dyDescent="0.35">
      <c r="C5044" s="8">
        <f t="shared" si="90"/>
        <v>51910</v>
      </c>
    </row>
    <row r="5045" spans="3:3" x14ac:dyDescent="0.35">
      <c r="C5045" s="8">
        <f t="shared" si="90"/>
        <v>51911</v>
      </c>
    </row>
    <row r="5046" spans="3:3" x14ac:dyDescent="0.35">
      <c r="C5046" s="8">
        <f t="shared" si="90"/>
        <v>51914</v>
      </c>
    </row>
    <row r="5047" spans="3:3" x14ac:dyDescent="0.35">
      <c r="C5047" s="8">
        <f t="shared" si="90"/>
        <v>51915</v>
      </c>
    </row>
    <row r="5048" spans="3:3" x14ac:dyDescent="0.35">
      <c r="C5048" s="8">
        <f t="shared" si="90"/>
        <v>51916</v>
      </c>
    </row>
    <row r="5049" spans="3:3" x14ac:dyDescent="0.35">
      <c r="C5049" s="8">
        <f t="shared" si="90"/>
        <v>51917</v>
      </c>
    </row>
    <row r="5050" spans="3:3" x14ac:dyDescent="0.35">
      <c r="C5050" s="8">
        <f t="shared" si="90"/>
        <v>51918</v>
      </c>
    </row>
    <row r="5051" spans="3:3" x14ac:dyDescent="0.35">
      <c r="C5051" s="8">
        <f t="shared" si="90"/>
        <v>51921</v>
      </c>
    </row>
    <row r="5052" spans="3:3" x14ac:dyDescent="0.35">
      <c r="C5052" s="8">
        <f t="shared" si="90"/>
        <v>51922</v>
      </c>
    </row>
    <row r="5053" spans="3:3" x14ac:dyDescent="0.35">
      <c r="C5053" s="8">
        <f t="shared" si="90"/>
        <v>51923</v>
      </c>
    </row>
    <row r="5054" spans="3:3" x14ac:dyDescent="0.35">
      <c r="C5054" s="8">
        <f t="shared" si="90"/>
        <v>51924</v>
      </c>
    </row>
    <row r="5055" spans="3:3" x14ac:dyDescent="0.35">
      <c r="C5055" s="8">
        <f t="shared" si="90"/>
        <v>51925</v>
      </c>
    </row>
    <row r="5056" spans="3:3" x14ac:dyDescent="0.35">
      <c r="C5056" s="8">
        <f t="shared" si="90"/>
        <v>51928</v>
      </c>
    </row>
    <row r="5057" spans="3:3" x14ac:dyDescent="0.35">
      <c r="C5057" s="8">
        <f t="shared" si="90"/>
        <v>51929</v>
      </c>
    </row>
    <row r="5058" spans="3:3" x14ac:dyDescent="0.35">
      <c r="C5058" s="8">
        <f t="shared" si="90"/>
        <v>51930</v>
      </c>
    </row>
    <row r="5059" spans="3:3" x14ac:dyDescent="0.35">
      <c r="C5059" s="8">
        <f t="shared" si="90"/>
        <v>51931</v>
      </c>
    </row>
    <row r="5060" spans="3:3" x14ac:dyDescent="0.35">
      <c r="C5060" s="8">
        <f t="shared" ref="C5060:C5123" si="91">WORKDAY.INTL(C5059,1,1,$A$2:$A$687)</f>
        <v>51932</v>
      </c>
    </row>
    <row r="5061" spans="3:3" x14ac:dyDescent="0.35">
      <c r="C5061" s="8">
        <f t="shared" si="91"/>
        <v>51935</v>
      </c>
    </row>
    <row r="5062" spans="3:3" x14ac:dyDescent="0.35">
      <c r="C5062" s="8">
        <f t="shared" si="91"/>
        <v>51936</v>
      </c>
    </row>
    <row r="5063" spans="3:3" x14ac:dyDescent="0.35">
      <c r="C5063" s="8">
        <f t="shared" si="91"/>
        <v>51937</v>
      </c>
    </row>
    <row r="5064" spans="3:3" x14ac:dyDescent="0.35">
      <c r="C5064" s="8">
        <f t="shared" si="91"/>
        <v>51938</v>
      </c>
    </row>
    <row r="5065" spans="3:3" x14ac:dyDescent="0.35">
      <c r="C5065" s="8">
        <f t="shared" si="91"/>
        <v>51939</v>
      </c>
    </row>
    <row r="5066" spans="3:3" x14ac:dyDescent="0.35">
      <c r="C5066" s="8">
        <f t="shared" si="91"/>
        <v>51942</v>
      </c>
    </row>
    <row r="5067" spans="3:3" x14ac:dyDescent="0.35">
      <c r="C5067" s="8">
        <f t="shared" si="91"/>
        <v>51943</v>
      </c>
    </row>
    <row r="5068" spans="3:3" x14ac:dyDescent="0.35">
      <c r="C5068" s="8">
        <f t="shared" si="91"/>
        <v>51944</v>
      </c>
    </row>
    <row r="5069" spans="3:3" x14ac:dyDescent="0.35">
      <c r="C5069" s="8">
        <f t="shared" si="91"/>
        <v>51945</v>
      </c>
    </row>
    <row r="5070" spans="3:3" x14ac:dyDescent="0.35">
      <c r="C5070" s="8">
        <f t="shared" si="91"/>
        <v>51946</v>
      </c>
    </row>
    <row r="5071" spans="3:3" x14ac:dyDescent="0.35">
      <c r="C5071" s="8">
        <f t="shared" si="91"/>
        <v>51949</v>
      </c>
    </row>
    <row r="5072" spans="3:3" x14ac:dyDescent="0.35">
      <c r="C5072" s="8">
        <f t="shared" si="91"/>
        <v>51950</v>
      </c>
    </row>
    <row r="5073" spans="3:3" x14ac:dyDescent="0.35">
      <c r="C5073" s="8">
        <f t="shared" si="91"/>
        <v>51951</v>
      </c>
    </row>
    <row r="5074" spans="3:3" x14ac:dyDescent="0.35">
      <c r="C5074" s="8">
        <f t="shared" si="91"/>
        <v>51952</v>
      </c>
    </row>
    <row r="5075" spans="3:3" x14ac:dyDescent="0.35">
      <c r="C5075" s="8">
        <f t="shared" si="91"/>
        <v>51953</v>
      </c>
    </row>
    <row r="5076" spans="3:3" x14ac:dyDescent="0.35">
      <c r="C5076" s="8">
        <f t="shared" si="91"/>
        <v>51956</v>
      </c>
    </row>
    <row r="5077" spans="3:3" x14ac:dyDescent="0.35">
      <c r="C5077" s="8">
        <f t="shared" si="91"/>
        <v>51957</v>
      </c>
    </row>
    <row r="5078" spans="3:3" x14ac:dyDescent="0.35">
      <c r="C5078" s="8">
        <f t="shared" si="91"/>
        <v>51958</v>
      </c>
    </row>
    <row r="5079" spans="3:3" x14ac:dyDescent="0.35">
      <c r="C5079" s="8">
        <f t="shared" si="91"/>
        <v>51959</v>
      </c>
    </row>
    <row r="5080" spans="3:3" x14ac:dyDescent="0.35">
      <c r="C5080" s="8">
        <f t="shared" si="91"/>
        <v>51960</v>
      </c>
    </row>
    <row r="5081" spans="3:3" x14ac:dyDescent="0.35">
      <c r="C5081" s="8">
        <f t="shared" si="91"/>
        <v>51963</v>
      </c>
    </row>
    <row r="5082" spans="3:3" x14ac:dyDescent="0.35">
      <c r="C5082" s="8">
        <f t="shared" si="91"/>
        <v>51964</v>
      </c>
    </row>
    <row r="5083" spans="3:3" x14ac:dyDescent="0.35">
      <c r="C5083" s="8">
        <f t="shared" si="91"/>
        <v>51965</v>
      </c>
    </row>
    <row r="5084" spans="3:3" x14ac:dyDescent="0.35">
      <c r="C5084" s="8">
        <f t="shared" si="91"/>
        <v>51966</v>
      </c>
    </row>
    <row r="5085" spans="3:3" x14ac:dyDescent="0.35">
      <c r="C5085" s="8">
        <f t="shared" si="91"/>
        <v>51967</v>
      </c>
    </row>
    <row r="5086" spans="3:3" x14ac:dyDescent="0.35">
      <c r="C5086" s="8">
        <f t="shared" si="91"/>
        <v>51970</v>
      </c>
    </row>
    <row r="5087" spans="3:3" x14ac:dyDescent="0.35">
      <c r="C5087" s="8">
        <f t="shared" si="91"/>
        <v>51971</v>
      </c>
    </row>
    <row r="5088" spans="3:3" x14ac:dyDescent="0.35">
      <c r="C5088" s="8">
        <f t="shared" si="91"/>
        <v>51972</v>
      </c>
    </row>
    <row r="5089" spans="3:3" x14ac:dyDescent="0.35">
      <c r="C5089" s="8">
        <f t="shared" si="91"/>
        <v>51973</v>
      </c>
    </row>
    <row r="5090" spans="3:3" x14ac:dyDescent="0.35">
      <c r="C5090" s="8">
        <f t="shared" si="91"/>
        <v>51974</v>
      </c>
    </row>
    <row r="5091" spans="3:3" x14ac:dyDescent="0.35">
      <c r="C5091" s="8">
        <f t="shared" si="91"/>
        <v>51977</v>
      </c>
    </row>
    <row r="5092" spans="3:3" x14ac:dyDescent="0.35">
      <c r="C5092" s="8">
        <f t="shared" si="91"/>
        <v>51978</v>
      </c>
    </row>
    <row r="5093" spans="3:3" x14ac:dyDescent="0.35">
      <c r="C5093" s="8">
        <f t="shared" si="91"/>
        <v>51979</v>
      </c>
    </row>
    <row r="5094" spans="3:3" x14ac:dyDescent="0.35">
      <c r="C5094" s="8">
        <f t="shared" si="91"/>
        <v>51980</v>
      </c>
    </row>
    <row r="5095" spans="3:3" x14ac:dyDescent="0.35">
      <c r="C5095" s="8">
        <f t="shared" si="91"/>
        <v>51981</v>
      </c>
    </row>
    <row r="5096" spans="3:3" x14ac:dyDescent="0.35">
      <c r="C5096" s="8">
        <f t="shared" si="91"/>
        <v>51984</v>
      </c>
    </row>
    <row r="5097" spans="3:3" x14ac:dyDescent="0.35">
      <c r="C5097" s="8">
        <f t="shared" si="91"/>
        <v>51985</v>
      </c>
    </row>
    <row r="5098" spans="3:3" x14ac:dyDescent="0.35">
      <c r="C5098" s="8">
        <f t="shared" si="91"/>
        <v>51986</v>
      </c>
    </row>
    <row r="5099" spans="3:3" x14ac:dyDescent="0.35">
      <c r="C5099" s="8">
        <f t="shared" si="91"/>
        <v>51988</v>
      </c>
    </row>
    <row r="5100" spans="3:3" x14ac:dyDescent="0.35">
      <c r="C5100" s="8">
        <f t="shared" si="91"/>
        <v>51991</v>
      </c>
    </row>
    <row r="5101" spans="3:3" x14ac:dyDescent="0.35">
      <c r="C5101" s="8">
        <f t="shared" si="91"/>
        <v>51992</v>
      </c>
    </row>
    <row r="5102" spans="3:3" x14ac:dyDescent="0.35">
      <c r="C5102" s="8">
        <f t="shared" si="91"/>
        <v>51993</v>
      </c>
    </row>
    <row r="5103" spans="3:3" x14ac:dyDescent="0.35">
      <c r="C5103" s="8">
        <f t="shared" si="91"/>
        <v>51994</v>
      </c>
    </row>
    <row r="5104" spans="3:3" x14ac:dyDescent="0.35">
      <c r="C5104" s="8">
        <f t="shared" si="91"/>
        <v>51998</v>
      </c>
    </row>
    <row r="5105" spans="3:3" x14ac:dyDescent="0.35">
      <c r="C5105" s="8">
        <f t="shared" si="91"/>
        <v>51999</v>
      </c>
    </row>
    <row r="5106" spans="3:3" x14ac:dyDescent="0.35">
      <c r="C5106" s="8">
        <f t="shared" si="91"/>
        <v>52000</v>
      </c>
    </row>
    <row r="5107" spans="3:3" x14ac:dyDescent="0.35">
      <c r="C5107" s="8">
        <f t="shared" si="91"/>
        <v>52001</v>
      </c>
    </row>
    <row r="5108" spans="3:3" x14ac:dyDescent="0.35">
      <c r="C5108" s="8">
        <f t="shared" si="91"/>
        <v>52002</v>
      </c>
    </row>
    <row r="5109" spans="3:3" x14ac:dyDescent="0.35">
      <c r="C5109" s="8">
        <f t="shared" si="91"/>
        <v>52005</v>
      </c>
    </row>
    <row r="5110" spans="3:3" x14ac:dyDescent="0.35">
      <c r="C5110" s="8">
        <f t="shared" si="91"/>
        <v>52006</v>
      </c>
    </row>
    <row r="5111" spans="3:3" x14ac:dyDescent="0.35">
      <c r="C5111" s="8">
        <f t="shared" si="91"/>
        <v>52007</v>
      </c>
    </row>
    <row r="5112" spans="3:3" x14ac:dyDescent="0.35">
      <c r="C5112" s="8">
        <f t="shared" si="91"/>
        <v>52008</v>
      </c>
    </row>
    <row r="5113" spans="3:3" x14ac:dyDescent="0.35">
      <c r="C5113" s="8">
        <f t="shared" si="91"/>
        <v>52009</v>
      </c>
    </row>
    <row r="5114" spans="3:3" x14ac:dyDescent="0.35">
      <c r="C5114" s="8">
        <f t="shared" si="91"/>
        <v>52012</v>
      </c>
    </row>
    <row r="5115" spans="3:3" x14ac:dyDescent="0.35">
      <c r="C5115" s="8">
        <f t="shared" si="91"/>
        <v>52013</v>
      </c>
    </row>
    <row r="5116" spans="3:3" x14ac:dyDescent="0.35">
      <c r="C5116" s="8">
        <f t="shared" si="91"/>
        <v>52014</v>
      </c>
    </row>
    <row r="5117" spans="3:3" x14ac:dyDescent="0.35">
      <c r="C5117" s="8">
        <f t="shared" si="91"/>
        <v>52015</v>
      </c>
    </row>
    <row r="5118" spans="3:3" x14ac:dyDescent="0.35">
      <c r="C5118" s="8">
        <f t="shared" si="91"/>
        <v>52016</v>
      </c>
    </row>
    <row r="5119" spans="3:3" x14ac:dyDescent="0.35">
      <c r="C5119" s="8">
        <f t="shared" si="91"/>
        <v>52019</v>
      </c>
    </row>
    <row r="5120" spans="3:3" x14ac:dyDescent="0.35">
      <c r="C5120" s="8">
        <f t="shared" si="91"/>
        <v>52020</v>
      </c>
    </row>
    <row r="5121" spans="3:3" x14ac:dyDescent="0.35">
      <c r="C5121" s="8">
        <f t="shared" si="91"/>
        <v>52021</v>
      </c>
    </row>
    <row r="5122" spans="3:3" x14ac:dyDescent="0.35">
      <c r="C5122" s="8">
        <f t="shared" si="91"/>
        <v>52022</v>
      </c>
    </row>
    <row r="5123" spans="3:3" x14ac:dyDescent="0.35">
      <c r="C5123" s="8">
        <f t="shared" si="91"/>
        <v>52023</v>
      </c>
    </row>
    <row r="5124" spans="3:3" x14ac:dyDescent="0.35">
      <c r="C5124" s="8">
        <f t="shared" ref="C5124:C5187" si="92">WORKDAY.INTL(C5123,1,1,$A$2:$A$687)</f>
        <v>52026</v>
      </c>
    </row>
    <row r="5125" spans="3:3" x14ac:dyDescent="0.35">
      <c r="C5125" s="8">
        <f t="shared" si="92"/>
        <v>52027</v>
      </c>
    </row>
    <row r="5126" spans="3:3" x14ac:dyDescent="0.35">
      <c r="C5126" s="8">
        <f t="shared" si="92"/>
        <v>52028</v>
      </c>
    </row>
    <row r="5127" spans="3:3" x14ac:dyDescent="0.35">
      <c r="C5127" s="8">
        <f t="shared" si="92"/>
        <v>52030</v>
      </c>
    </row>
    <row r="5128" spans="3:3" x14ac:dyDescent="0.35">
      <c r="C5128" s="8">
        <f t="shared" si="92"/>
        <v>52033</v>
      </c>
    </row>
    <row r="5129" spans="3:3" x14ac:dyDescent="0.35">
      <c r="C5129" s="8">
        <f t="shared" si="92"/>
        <v>52034</v>
      </c>
    </row>
    <row r="5130" spans="3:3" x14ac:dyDescent="0.35">
      <c r="C5130" s="8">
        <f t="shared" si="92"/>
        <v>52035</v>
      </c>
    </row>
    <row r="5131" spans="3:3" x14ac:dyDescent="0.35">
      <c r="C5131" s="8">
        <f t="shared" si="92"/>
        <v>52036</v>
      </c>
    </row>
    <row r="5132" spans="3:3" x14ac:dyDescent="0.35">
      <c r="C5132" s="8">
        <f t="shared" si="92"/>
        <v>52037</v>
      </c>
    </row>
    <row r="5133" spans="3:3" x14ac:dyDescent="0.35">
      <c r="C5133" s="8">
        <f t="shared" si="92"/>
        <v>52040</v>
      </c>
    </row>
    <row r="5134" spans="3:3" x14ac:dyDescent="0.35">
      <c r="C5134" s="8">
        <f t="shared" si="92"/>
        <v>52041</v>
      </c>
    </row>
    <row r="5135" spans="3:3" x14ac:dyDescent="0.35">
      <c r="C5135" s="8">
        <f t="shared" si="92"/>
        <v>52042</v>
      </c>
    </row>
    <row r="5136" spans="3:3" x14ac:dyDescent="0.35">
      <c r="C5136" s="8">
        <f t="shared" si="92"/>
        <v>52043</v>
      </c>
    </row>
    <row r="5137" spans="3:3" x14ac:dyDescent="0.35">
      <c r="C5137" s="8">
        <f t="shared" si="92"/>
        <v>52044</v>
      </c>
    </row>
    <row r="5138" spans="3:3" x14ac:dyDescent="0.35">
      <c r="C5138" s="8">
        <f t="shared" si="92"/>
        <v>52047</v>
      </c>
    </row>
    <row r="5139" spans="3:3" x14ac:dyDescent="0.35">
      <c r="C5139" s="8">
        <f t="shared" si="92"/>
        <v>52048</v>
      </c>
    </row>
    <row r="5140" spans="3:3" x14ac:dyDescent="0.35">
      <c r="C5140" s="8">
        <f t="shared" si="92"/>
        <v>52049</v>
      </c>
    </row>
    <row r="5141" spans="3:3" x14ac:dyDescent="0.35">
      <c r="C5141" s="8">
        <f t="shared" si="92"/>
        <v>52050</v>
      </c>
    </row>
    <row r="5142" spans="3:3" x14ac:dyDescent="0.35">
      <c r="C5142" s="8">
        <f t="shared" si="92"/>
        <v>52051</v>
      </c>
    </row>
    <row r="5143" spans="3:3" x14ac:dyDescent="0.35">
      <c r="C5143" s="8">
        <f t="shared" si="92"/>
        <v>52054</v>
      </c>
    </row>
    <row r="5144" spans="3:3" x14ac:dyDescent="0.35">
      <c r="C5144" s="8">
        <f t="shared" si="92"/>
        <v>52055</v>
      </c>
    </row>
    <row r="5145" spans="3:3" x14ac:dyDescent="0.35">
      <c r="C5145" s="8">
        <f t="shared" si="92"/>
        <v>52056</v>
      </c>
    </row>
    <row r="5146" spans="3:3" x14ac:dyDescent="0.35">
      <c r="C5146" s="8">
        <f t="shared" si="92"/>
        <v>52057</v>
      </c>
    </row>
    <row r="5147" spans="3:3" x14ac:dyDescent="0.35">
      <c r="C5147" s="8">
        <f t="shared" si="92"/>
        <v>52058</v>
      </c>
    </row>
    <row r="5148" spans="3:3" x14ac:dyDescent="0.35">
      <c r="C5148" s="8">
        <f t="shared" si="92"/>
        <v>52061</v>
      </c>
    </row>
    <row r="5149" spans="3:3" x14ac:dyDescent="0.35">
      <c r="C5149" s="8">
        <f t="shared" si="92"/>
        <v>52062</v>
      </c>
    </row>
    <row r="5150" spans="3:3" x14ac:dyDescent="0.35">
      <c r="C5150" s="8">
        <f t="shared" si="92"/>
        <v>52063</v>
      </c>
    </row>
    <row r="5151" spans="3:3" x14ac:dyDescent="0.35">
      <c r="C5151" s="8">
        <f t="shared" si="92"/>
        <v>52064</v>
      </c>
    </row>
    <row r="5152" spans="3:3" x14ac:dyDescent="0.35">
      <c r="C5152" s="8">
        <f t="shared" si="92"/>
        <v>52065</v>
      </c>
    </row>
    <row r="5153" spans="3:3" x14ac:dyDescent="0.35">
      <c r="C5153" s="8">
        <f t="shared" si="92"/>
        <v>52068</v>
      </c>
    </row>
    <row r="5154" spans="3:3" x14ac:dyDescent="0.35">
      <c r="C5154" s="8">
        <f t="shared" si="92"/>
        <v>52069</v>
      </c>
    </row>
    <row r="5155" spans="3:3" x14ac:dyDescent="0.35">
      <c r="C5155" s="8">
        <f t="shared" si="92"/>
        <v>52070</v>
      </c>
    </row>
    <row r="5156" spans="3:3" x14ac:dyDescent="0.35">
      <c r="C5156" s="8">
        <f t="shared" si="92"/>
        <v>52071</v>
      </c>
    </row>
    <row r="5157" spans="3:3" x14ac:dyDescent="0.35">
      <c r="C5157" s="8">
        <f t="shared" si="92"/>
        <v>52072</v>
      </c>
    </row>
    <row r="5158" spans="3:3" x14ac:dyDescent="0.35">
      <c r="C5158" s="8">
        <f t="shared" si="92"/>
        <v>52075</v>
      </c>
    </row>
    <row r="5159" spans="3:3" x14ac:dyDescent="0.35">
      <c r="C5159" s="8">
        <f t="shared" si="92"/>
        <v>52076</v>
      </c>
    </row>
    <row r="5160" spans="3:3" x14ac:dyDescent="0.35">
      <c r="C5160" s="8">
        <f t="shared" si="92"/>
        <v>52077</v>
      </c>
    </row>
    <row r="5161" spans="3:3" x14ac:dyDescent="0.35">
      <c r="C5161" s="8">
        <f t="shared" si="92"/>
        <v>52078</v>
      </c>
    </row>
    <row r="5162" spans="3:3" x14ac:dyDescent="0.35">
      <c r="C5162" s="8">
        <f t="shared" si="92"/>
        <v>52079</v>
      </c>
    </row>
    <row r="5163" spans="3:3" x14ac:dyDescent="0.35">
      <c r="C5163" s="8">
        <f t="shared" si="92"/>
        <v>52082</v>
      </c>
    </row>
    <row r="5164" spans="3:3" x14ac:dyDescent="0.35">
      <c r="C5164" s="8">
        <f t="shared" si="92"/>
        <v>52083</v>
      </c>
    </row>
    <row r="5165" spans="3:3" x14ac:dyDescent="0.35">
      <c r="C5165" s="8">
        <f t="shared" si="92"/>
        <v>52084</v>
      </c>
    </row>
    <row r="5166" spans="3:3" x14ac:dyDescent="0.35">
      <c r="C5166" s="8">
        <f t="shared" si="92"/>
        <v>52085</v>
      </c>
    </row>
    <row r="5167" spans="3:3" x14ac:dyDescent="0.35">
      <c r="C5167" s="8">
        <f t="shared" si="92"/>
        <v>52086</v>
      </c>
    </row>
    <row r="5168" spans="3:3" x14ac:dyDescent="0.35">
      <c r="C5168" s="8">
        <f t="shared" si="92"/>
        <v>52089</v>
      </c>
    </row>
    <row r="5169" spans="3:3" x14ac:dyDescent="0.35">
      <c r="C5169" s="8">
        <f t="shared" si="92"/>
        <v>52090</v>
      </c>
    </row>
    <row r="5170" spans="3:3" x14ac:dyDescent="0.35">
      <c r="C5170" s="8">
        <f t="shared" si="92"/>
        <v>52091</v>
      </c>
    </row>
    <row r="5171" spans="3:3" x14ac:dyDescent="0.35">
      <c r="C5171" s="8">
        <f t="shared" si="92"/>
        <v>52092</v>
      </c>
    </row>
    <row r="5172" spans="3:3" x14ac:dyDescent="0.35">
      <c r="C5172" s="8">
        <f t="shared" si="92"/>
        <v>52093</v>
      </c>
    </row>
    <row r="5173" spans="3:3" x14ac:dyDescent="0.35">
      <c r="C5173" s="8">
        <f t="shared" si="92"/>
        <v>52096</v>
      </c>
    </row>
    <row r="5174" spans="3:3" x14ac:dyDescent="0.35">
      <c r="C5174" s="8">
        <f t="shared" si="92"/>
        <v>52097</v>
      </c>
    </row>
    <row r="5175" spans="3:3" x14ac:dyDescent="0.35">
      <c r="C5175" s="8">
        <f t="shared" si="92"/>
        <v>52098</v>
      </c>
    </row>
    <row r="5176" spans="3:3" x14ac:dyDescent="0.35">
      <c r="C5176" s="8">
        <f t="shared" si="92"/>
        <v>52099</v>
      </c>
    </row>
    <row r="5177" spans="3:3" x14ac:dyDescent="0.35">
      <c r="C5177" s="8">
        <f t="shared" si="92"/>
        <v>52100</v>
      </c>
    </row>
    <row r="5178" spans="3:3" x14ac:dyDescent="0.35">
      <c r="C5178" s="8">
        <f t="shared" si="92"/>
        <v>52103</v>
      </c>
    </row>
    <row r="5179" spans="3:3" x14ac:dyDescent="0.35">
      <c r="C5179" s="8">
        <f t="shared" si="92"/>
        <v>52104</v>
      </c>
    </row>
    <row r="5180" spans="3:3" x14ac:dyDescent="0.35">
      <c r="C5180" s="8">
        <f t="shared" si="92"/>
        <v>52105</v>
      </c>
    </row>
    <row r="5181" spans="3:3" x14ac:dyDescent="0.35">
      <c r="C5181" s="8">
        <f t="shared" si="92"/>
        <v>52106</v>
      </c>
    </row>
    <row r="5182" spans="3:3" x14ac:dyDescent="0.35">
      <c r="C5182" s="8">
        <f t="shared" si="92"/>
        <v>52107</v>
      </c>
    </row>
    <row r="5183" spans="3:3" x14ac:dyDescent="0.35">
      <c r="C5183" s="8">
        <f t="shared" si="92"/>
        <v>52110</v>
      </c>
    </row>
    <row r="5184" spans="3:3" x14ac:dyDescent="0.35">
      <c r="C5184" s="8">
        <f t="shared" si="92"/>
        <v>52111</v>
      </c>
    </row>
    <row r="5185" spans="3:3" x14ac:dyDescent="0.35">
      <c r="C5185" s="8">
        <f t="shared" si="92"/>
        <v>52112</v>
      </c>
    </row>
    <row r="5186" spans="3:3" x14ac:dyDescent="0.35">
      <c r="C5186" s="8">
        <f t="shared" si="92"/>
        <v>52113</v>
      </c>
    </row>
    <row r="5187" spans="3:3" x14ac:dyDescent="0.35">
      <c r="C5187" s="8">
        <f t="shared" si="92"/>
        <v>52114</v>
      </c>
    </row>
    <row r="5188" spans="3:3" x14ac:dyDescent="0.35">
      <c r="C5188" s="8">
        <f t="shared" ref="C5188:C5251" si="93">WORKDAY.INTL(C5187,1,1,$A$2:$A$687)</f>
        <v>52117</v>
      </c>
    </row>
    <row r="5189" spans="3:3" x14ac:dyDescent="0.35">
      <c r="C5189" s="8">
        <f t="shared" si="93"/>
        <v>52118</v>
      </c>
    </row>
    <row r="5190" spans="3:3" x14ac:dyDescent="0.35">
      <c r="C5190" s="8">
        <f t="shared" si="93"/>
        <v>52119</v>
      </c>
    </row>
    <row r="5191" spans="3:3" x14ac:dyDescent="0.35">
      <c r="C5191" s="8">
        <f t="shared" si="93"/>
        <v>52120</v>
      </c>
    </row>
    <row r="5192" spans="3:3" x14ac:dyDescent="0.35">
      <c r="C5192" s="8">
        <f t="shared" si="93"/>
        <v>52121</v>
      </c>
    </row>
    <row r="5193" spans="3:3" x14ac:dyDescent="0.35">
      <c r="C5193" s="8">
        <f t="shared" si="93"/>
        <v>52124</v>
      </c>
    </row>
    <row r="5194" spans="3:3" x14ac:dyDescent="0.35">
      <c r="C5194" s="8">
        <f t="shared" si="93"/>
        <v>52125</v>
      </c>
    </row>
    <row r="5195" spans="3:3" x14ac:dyDescent="0.35">
      <c r="C5195" s="8">
        <f t="shared" si="93"/>
        <v>52126</v>
      </c>
    </row>
    <row r="5196" spans="3:3" x14ac:dyDescent="0.35">
      <c r="C5196" s="8">
        <f t="shared" si="93"/>
        <v>52127</v>
      </c>
    </row>
    <row r="5197" spans="3:3" x14ac:dyDescent="0.35">
      <c r="C5197" s="8">
        <f t="shared" si="93"/>
        <v>52128</v>
      </c>
    </row>
    <row r="5198" spans="3:3" x14ac:dyDescent="0.35">
      <c r="C5198" s="8">
        <f t="shared" si="93"/>
        <v>52131</v>
      </c>
    </row>
    <row r="5199" spans="3:3" x14ac:dyDescent="0.35">
      <c r="C5199" s="8">
        <f t="shared" si="93"/>
        <v>52132</v>
      </c>
    </row>
    <row r="5200" spans="3:3" x14ac:dyDescent="0.35">
      <c r="C5200" s="8">
        <f t="shared" si="93"/>
        <v>52133</v>
      </c>
    </row>
    <row r="5201" spans="3:3" x14ac:dyDescent="0.35">
      <c r="C5201" s="8">
        <f t="shared" si="93"/>
        <v>52134</v>
      </c>
    </row>
    <row r="5202" spans="3:3" x14ac:dyDescent="0.35">
      <c r="C5202" s="8">
        <f t="shared" si="93"/>
        <v>52135</v>
      </c>
    </row>
    <row r="5203" spans="3:3" x14ac:dyDescent="0.35">
      <c r="C5203" s="8">
        <f t="shared" si="93"/>
        <v>52138</v>
      </c>
    </row>
    <row r="5204" spans="3:3" x14ac:dyDescent="0.35">
      <c r="C5204" s="8">
        <f t="shared" si="93"/>
        <v>52139</v>
      </c>
    </row>
    <row r="5205" spans="3:3" x14ac:dyDescent="0.35">
      <c r="C5205" s="8">
        <f t="shared" si="93"/>
        <v>52140</v>
      </c>
    </row>
    <row r="5206" spans="3:3" x14ac:dyDescent="0.35">
      <c r="C5206" s="8">
        <f t="shared" si="93"/>
        <v>52141</v>
      </c>
    </row>
    <row r="5207" spans="3:3" x14ac:dyDescent="0.35">
      <c r="C5207" s="8">
        <f t="shared" si="93"/>
        <v>52142</v>
      </c>
    </row>
    <row r="5208" spans="3:3" x14ac:dyDescent="0.35">
      <c r="C5208" s="8">
        <f t="shared" si="93"/>
        <v>52145</v>
      </c>
    </row>
    <row r="5209" spans="3:3" x14ac:dyDescent="0.35">
      <c r="C5209" s="8">
        <f t="shared" si="93"/>
        <v>52146</v>
      </c>
    </row>
    <row r="5210" spans="3:3" x14ac:dyDescent="0.35">
      <c r="C5210" s="8">
        <f t="shared" si="93"/>
        <v>52147</v>
      </c>
    </row>
    <row r="5211" spans="3:3" x14ac:dyDescent="0.35">
      <c r="C5211" s="8">
        <f t="shared" si="93"/>
        <v>52148</v>
      </c>
    </row>
    <row r="5212" spans="3:3" x14ac:dyDescent="0.35">
      <c r="C5212" s="8">
        <f t="shared" si="93"/>
        <v>52149</v>
      </c>
    </row>
    <row r="5213" spans="3:3" x14ac:dyDescent="0.35">
      <c r="C5213" s="8">
        <f t="shared" si="93"/>
        <v>52152</v>
      </c>
    </row>
    <row r="5214" spans="3:3" x14ac:dyDescent="0.35">
      <c r="C5214" s="8">
        <f t="shared" si="93"/>
        <v>52153</v>
      </c>
    </row>
    <row r="5215" spans="3:3" x14ac:dyDescent="0.35">
      <c r="C5215" s="8">
        <f t="shared" si="93"/>
        <v>52154</v>
      </c>
    </row>
    <row r="5216" spans="3:3" x14ac:dyDescent="0.35">
      <c r="C5216" s="8">
        <f t="shared" si="93"/>
        <v>52155</v>
      </c>
    </row>
    <row r="5217" spans="3:3" x14ac:dyDescent="0.35">
      <c r="C5217" s="8">
        <f t="shared" si="93"/>
        <v>52156</v>
      </c>
    </row>
    <row r="5218" spans="3:3" x14ac:dyDescent="0.35">
      <c r="C5218" s="8">
        <f t="shared" si="93"/>
        <v>52159</v>
      </c>
    </row>
    <row r="5219" spans="3:3" x14ac:dyDescent="0.35">
      <c r="C5219" s="8">
        <f t="shared" si="93"/>
        <v>52160</v>
      </c>
    </row>
    <row r="5220" spans="3:3" x14ac:dyDescent="0.35">
      <c r="C5220" s="8">
        <f t="shared" si="93"/>
        <v>52161</v>
      </c>
    </row>
    <row r="5221" spans="3:3" x14ac:dyDescent="0.35">
      <c r="C5221" s="8">
        <f t="shared" si="93"/>
        <v>52162</v>
      </c>
    </row>
    <row r="5222" spans="3:3" x14ac:dyDescent="0.35">
      <c r="C5222" s="8">
        <f t="shared" si="93"/>
        <v>52163</v>
      </c>
    </row>
    <row r="5223" spans="3:3" x14ac:dyDescent="0.35">
      <c r="C5223" s="8">
        <f t="shared" si="93"/>
        <v>52166</v>
      </c>
    </row>
    <row r="5224" spans="3:3" x14ac:dyDescent="0.35">
      <c r="C5224" s="8">
        <f t="shared" si="93"/>
        <v>52167</v>
      </c>
    </row>
    <row r="5225" spans="3:3" x14ac:dyDescent="0.35">
      <c r="C5225" s="8">
        <f t="shared" si="93"/>
        <v>52168</v>
      </c>
    </row>
    <row r="5226" spans="3:3" x14ac:dyDescent="0.35">
      <c r="C5226" s="8">
        <f t="shared" si="93"/>
        <v>52169</v>
      </c>
    </row>
    <row r="5227" spans="3:3" x14ac:dyDescent="0.35">
      <c r="C5227" s="8">
        <f t="shared" si="93"/>
        <v>52170</v>
      </c>
    </row>
    <row r="5228" spans="3:3" x14ac:dyDescent="0.35">
      <c r="C5228" s="8">
        <f t="shared" si="93"/>
        <v>52173</v>
      </c>
    </row>
    <row r="5229" spans="3:3" x14ac:dyDescent="0.35">
      <c r="C5229" s="8">
        <f t="shared" si="93"/>
        <v>52175</v>
      </c>
    </row>
    <row r="5230" spans="3:3" x14ac:dyDescent="0.35">
      <c r="C5230" s="8">
        <f t="shared" si="93"/>
        <v>52176</v>
      </c>
    </row>
    <row r="5231" spans="3:3" x14ac:dyDescent="0.35">
      <c r="C5231" s="8">
        <f t="shared" si="93"/>
        <v>52177</v>
      </c>
    </row>
    <row r="5232" spans="3:3" x14ac:dyDescent="0.35">
      <c r="C5232" s="8">
        <f t="shared" si="93"/>
        <v>52180</v>
      </c>
    </row>
    <row r="5233" spans="3:3" x14ac:dyDescent="0.35">
      <c r="C5233" s="8">
        <f t="shared" si="93"/>
        <v>52181</v>
      </c>
    </row>
    <row r="5234" spans="3:3" x14ac:dyDescent="0.35">
      <c r="C5234" s="8">
        <f t="shared" si="93"/>
        <v>52182</v>
      </c>
    </row>
    <row r="5235" spans="3:3" x14ac:dyDescent="0.35">
      <c r="C5235" s="8">
        <f t="shared" si="93"/>
        <v>52183</v>
      </c>
    </row>
    <row r="5236" spans="3:3" x14ac:dyDescent="0.35">
      <c r="C5236" s="8">
        <f t="shared" si="93"/>
        <v>52184</v>
      </c>
    </row>
    <row r="5237" spans="3:3" x14ac:dyDescent="0.35">
      <c r="C5237" s="8">
        <f t="shared" si="93"/>
        <v>52187</v>
      </c>
    </row>
    <row r="5238" spans="3:3" x14ac:dyDescent="0.35">
      <c r="C5238" s="8">
        <f t="shared" si="93"/>
        <v>52188</v>
      </c>
    </row>
    <row r="5239" spans="3:3" x14ac:dyDescent="0.35">
      <c r="C5239" s="8">
        <f t="shared" si="93"/>
        <v>52189</v>
      </c>
    </row>
    <row r="5240" spans="3:3" x14ac:dyDescent="0.35">
      <c r="C5240" s="8">
        <f t="shared" si="93"/>
        <v>52190</v>
      </c>
    </row>
    <row r="5241" spans="3:3" x14ac:dyDescent="0.35">
      <c r="C5241" s="8">
        <f t="shared" si="93"/>
        <v>52191</v>
      </c>
    </row>
    <row r="5242" spans="3:3" x14ac:dyDescent="0.35">
      <c r="C5242" s="8">
        <f t="shared" si="93"/>
        <v>52194</v>
      </c>
    </row>
    <row r="5243" spans="3:3" x14ac:dyDescent="0.35">
      <c r="C5243" s="8">
        <f t="shared" si="93"/>
        <v>52195</v>
      </c>
    </row>
    <row r="5244" spans="3:3" x14ac:dyDescent="0.35">
      <c r="C5244" s="8">
        <f t="shared" si="93"/>
        <v>52196</v>
      </c>
    </row>
    <row r="5245" spans="3:3" x14ac:dyDescent="0.35">
      <c r="C5245" s="8">
        <f t="shared" si="93"/>
        <v>52197</v>
      </c>
    </row>
    <row r="5246" spans="3:3" x14ac:dyDescent="0.35">
      <c r="C5246" s="8">
        <f t="shared" si="93"/>
        <v>52198</v>
      </c>
    </row>
    <row r="5247" spans="3:3" x14ac:dyDescent="0.35">
      <c r="C5247" s="8">
        <f t="shared" si="93"/>
        <v>52201</v>
      </c>
    </row>
    <row r="5248" spans="3:3" x14ac:dyDescent="0.35">
      <c r="C5248" s="8">
        <f t="shared" si="93"/>
        <v>52202</v>
      </c>
    </row>
    <row r="5249" spans="3:3" x14ac:dyDescent="0.35">
      <c r="C5249" s="8">
        <f t="shared" si="93"/>
        <v>52203</v>
      </c>
    </row>
    <row r="5250" spans="3:3" x14ac:dyDescent="0.35">
      <c r="C5250" s="8">
        <f t="shared" si="93"/>
        <v>52204</v>
      </c>
    </row>
    <row r="5251" spans="3:3" x14ac:dyDescent="0.35">
      <c r="C5251" s="8">
        <f t="shared" si="93"/>
        <v>52205</v>
      </c>
    </row>
    <row r="5252" spans="3:3" x14ac:dyDescent="0.35">
      <c r="C5252" s="8">
        <f t="shared" ref="C5252:C5315" si="94">WORKDAY.INTL(C5251,1,1,$A$2:$A$687)</f>
        <v>52208</v>
      </c>
    </row>
    <row r="5253" spans="3:3" x14ac:dyDescent="0.35">
      <c r="C5253" s="8">
        <f t="shared" si="94"/>
        <v>52209</v>
      </c>
    </row>
    <row r="5254" spans="3:3" x14ac:dyDescent="0.35">
      <c r="C5254" s="8">
        <f t="shared" si="94"/>
        <v>52210</v>
      </c>
    </row>
    <row r="5255" spans="3:3" x14ac:dyDescent="0.35">
      <c r="C5255" s="8">
        <f t="shared" si="94"/>
        <v>52211</v>
      </c>
    </row>
    <row r="5256" spans="3:3" x14ac:dyDescent="0.35">
      <c r="C5256" s="8">
        <f t="shared" si="94"/>
        <v>52212</v>
      </c>
    </row>
    <row r="5257" spans="3:3" x14ac:dyDescent="0.35">
      <c r="C5257" s="8">
        <f t="shared" si="94"/>
        <v>52215</v>
      </c>
    </row>
    <row r="5258" spans="3:3" x14ac:dyDescent="0.35">
      <c r="C5258" s="8">
        <f t="shared" si="94"/>
        <v>52216</v>
      </c>
    </row>
    <row r="5259" spans="3:3" x14ac:dyDescent="0.35">
      <c r="C5259" s="8">
        <f t="shared" si="94"/>
        <v>52217</v>
      </c>
    </row>
    <row r="5260" spans="3:3" x14ac:dyDescent="0.35">
      <c r="C5260" s="8">
        <f t="shared" si="94"/>
        <v>52218</v>
      </c>
    </row>
    <row r="5261" spans="3:3" x14ac:dyDescent="0.35">
      <c r="C5261" s="8">
        <f t="shared" si="94"/>
        <v>52219</v>
      </c>
    </row>
    <row r="5262" spans="3:3" x14ac:dyDescent="0.35">
      <c r="C5262" s="8">
        <f t="shared" si="94"/>
        <v>52222</v>
      </c>
    </row>
    <row r="5263" spans="3:3" x14ac:dyDescent="0.35">
      <c r="C5263" s="8">
        <f t="shared" si="94"/>
        <v>52223</v>
      </c>
    </row>
    <row r="5264" spans="3:3" x14ac:dyDescent="0.35">
      <c r="C5264" s="8">
        <f t="shared" si="94"/>
        <v>52224</v>
      </c>
    </row>
    <row r="5265" spans="3:3" x14ac:dyDescent="0.35">
      <c r="C5265" s="8">
        <f t="shared" si="94"/>
        <v>52225</v>
      </c>
    </row>
    <row r="5266" spans="3:3" x14ac:dyDescent="0.35">
      <c r="C5266" s="8">
        <f t="shared" si="94"/>
        <v>52226</v>
      </c>
    </row>
    <row r="5267" spans="3:3" x14ac:dyDescent="0.35">
      <c r="C5267" s="8">
        <f t="shared" si="94"/>
        <v>52229</v>
      </c>
    </row>
    <row r="5268" spans="3:3" x14ac:dyDescent="0.35">
      <c r="C5268" s="8">
        <f t="shared" si="94"/>
        <v>52230</v>
      </c>
    </row>
    <row r="5269" spans="3:3" x14ac:dyDescent="0.35">
      <c r="C5269" s="8">
        <f t="shared" si="94"/>
        <v>52231</v>
      </c>
    </row>
    <row r="5270" spans="3:3" x14ac:dyDescent="0.35">
      <c r="C5270" s="8">
        <f t="shared" si="94"/>
        <v>52240</v>
      </c>
    </row>
    <row r="5271" spans="3:3" x14ac:dyDescent="0.35">
      <c r="C5271" s="8">
        <f t="shared" si="94"/>
        <v>52243</v>
      </c>
    </row>
    <row r="5272" spans="3:3" x14ac:dyDescent="0.35">
      <c r="C5272" s="8">
        <f t="shared" si="94"/>
        <v>52244</v>
      </c>
    </row>
    <row r="5273" spans="3:3" x14ac:dyDescent="0.35">
      <c r="C5273" s="8">
        <f t="shared" si="94"/>
        <v>52245</v>
      </c>
    </row>
    <row r="5274" spans="3:3" x14ac:dyDescent="0.35">
      <c r="C5274" s="8">
        <f t="shared" si="94"/>
        <v>52246</v>
      </c>
    </row>
    <row r="5275" spans="3:3" x14ac:dyDescent="0.35">
      <c r="C5275" s="8">
        <f t="shared" si="94"/>
        <v>52247</v>
      </c>
    </row>
    <row r="5276" spans="3:3" x14ac:dyDescent="0.35">
      <c r="C5276" s="8">
        <f t="shared" si="94"/>
        <v>52250</v>
      </c>
    </row>
    <row r="5277" spans="3:3" x14ac:dyDescent="0.35">
      <c r="C5277" s="8">
        <f t="shared" si="94"/>
        <v>52251</v>
      </c>
    </row>
    <row r="5278" spans="3:3" x14ac:dyDescent="0.35">
      <c r="C5278" s="8">
        <f t="shared" si="94"/>
        <v>52252</v>
      </c>
    </row>
    <row r="5279" spans="3:3" x14ac:dyDescent="0.35">
      <c r="C5279" s="8">
        <f t="shared" si="94"/>
        <v>52253</v>
      </c>
    </row>
    <row r="5280" spans="3:3" x14ac:dyDescent="0.35">
      <c r="C5280" s="8">
        <f t="shared" si="94"/>
        <v>52254</v>
      </c>
    </row>
    <row r="5281" spans="3:3" x14ac:dyDescent="0.35">
      <c r="C5281" s="8">
        <f t="shared" si="94"/>
        <v>52257</v>
      </c>
    </row>
    <row r="5282" spans="3:3" x14ac:dyDescent="0.35">
      <c r="C5282" s="8">
        <f t="shared" si="94"/>
        <v>52258</v>
      </c>
    </row>
    <row r="5283" spans="3:3" x14ac:dyDescent="0.35">
      <c r="C5283" s="8">
        <f t="shared" si="94"/>
        <v>52259</v>
      </c>
    </row>
    <row r="5284" spans="3:3" x14ac:dyDescent="0.35">
      <c r="C5284" s="8">
        <f t="shared" si="94"/>
        <v>52260</v>
      </c>
    </row>
    <row r="5285" spans="3:3" x14ac:dyDescent="0.35">
      <c r="C5285" s="8">
        <f t="shared" si="94"/>
        <v>52261</v>
      </c>
    </row>
    <row r="5286" spans="3:3" x14ac:dyDescent="0.35">
      <c r="C5286" s="8">
        <f t="shared" si="94"/>
        <v>52264</v>
      </c>
    </row>
    <row r="5287" spans="3:3" x14ac:dyDescent="0.35">
      <c r="C5287" s="8">
        <f t="shared" si="94"/>
        <v>52265</v>
      </c>
    </row>
    <row r="5288" spans="3:3" x14ac:dyDescent="0.35">
      <c r="C5288" s="8">
        <f t="shared" si="94"/>
        <v>52266</v>
      </c>
    </row>
    <row r="5289" spans="3:3" x14ac:dyDescent="0.35">
      <c r="C5289" s="8">
        <f t="shared" si="94"/>
        <v>52267</v>
      </c>
    </row>
    <row r="5290" spans="3:3" x14ac:dyDescent="0.35">
      <c r="C5290" s="8">
        <f t="shared" si="94"/>
        <v>52268</v>
      </c>
    </row>
    <row r="5291" spans="3:3" x14ac:dyDescent="0.35">
      <c r="C5291" s="8">
        <f t="shared" si="94"/>
        <v>52271</v>
      </c>
    </row>
    <row r="5292" spans="3:3" x14ac:dyDescent="0.35">
      <c r="C5292" s="8">
        <f t="shared" si="94"/>
        <v>52272</v>
      </c>
    </row>
    <row r="5293" spans="3:3" x14ac:dyDescent="0.35">
      <c r="C5293" s="8">
        <f t="shared" si="94"/>
        <v>52273</v>
      </c>
    </row>
    <row r="5294" spans="3:3" x14ac:dyDescent="0.35">
      <c r="C5294" s="8">
        <f t="shared" si="94"/>
        <v>52274</v>
      </c>
    </row>
    <row r="5295" spans="3:3" x14ac:dyDescent="0.35">
      <c r="C5295" s="8">
        <f t="shared" si="94"/>
        <v>52275</v>
      </c>
    </row>
    <row r="5296" spans="3:3" x14ac:dyDescent="0.35">
      <c r="C5296" s="8">
        <f t="shared" si="94"/>
        <v>52278</v>
      </c>
    </row>
    <row r="5297" spans="3:3" x14ac:dyDescent="0.35">
      <c r="C5297" s="8">
        <f t="shared" si="94"/>
        <v>52279</v>
      </c>
    </row>
    <row r="5298" spans="3:3" x14ac:dyDescent="0.35">
      <c r="C5298" s="8">
        <f t="shared" si="94"/>
        <v>52280</v>
      </c>
    </row>
    <row r="5299" spans="3:3" x14ac:dyDescent="0.35">
      <c r="C5299" s="8">
        <f t="shared" si="94"/>
        <v>52281</v>
      </c>
    </row>
    <row r="5300" spans="3:3" x14ac:dyDescent="0.35">
      <c r="C5300" s="8">
        <f t="shared" si="94"/>
        <v>52282</v>
      </c>
    </row>
    <row r="5301" spans="3:3" x14ac:dyDescent="0.35">
      <c r="C5301" s="8">
        <f t="shared" si="94"/>
        <v>52286</v>
      </c>
    </row>
    <row r="5302" spans="3:3" x14ac:dyDescent="0.35">
      <c r="C5302" s="8">
        <f t="shared" si="94"/>
        <v>52287</v>
      </c>
    </row>
    <row r="5303" spans="3:3" x14ac:dyDescent="0.35">
      <c r="C5303" s="8">
        <f t="shared" si="94"/>
        <v>52288</v>
      </c>
    </row>
    <row r="5304" spans="3:3" x14ac:dyDescent="0.35">
      <c r="C5304" s="8">
        <f t="shared" si="94"/>
        <v>52289</v>
      </c>
    </row>
    <row r="5305" spans="3:3" x14ac:dyDescent="0.35">
      <c r="C5305" s="8">
        <f t="shared" si="94"/>
        <v>52292</v>
      </c>
    </row>
    <row r="5306" spans="3:3" x14ac:dyDescent="0.35">
      <c r="C5306" s="8">
        <f t="shared" si="94"/>
        <v>52293</v>
      </c>
    </row>
    <row r="5307" spans="3:3" x14ac:dyDescent="0.35">
      <c r="C5307" s="8">
        <f t="shared" si="94"/>
        <v>52294</v>
      </c>
    </row>
    <row r="5308" spans="3:3" x14ac:dyDescent="0.35">
      <c r="C5308" s="8">
        <f t="shared" si="94"/>
        <v>52295</v>
      </c>
    </row>
    <row r="5309" spans="3:3" x14ac:dyDescent="0.35">
      <c r="C5309" s="8">
        <f t="shared" si="94"/>
        <v>52296</v>
      </c>
    </row>
    <row r="5310" spans="3:3" x14ac:dyDescent="0.35">
      <c r="C5310" s="8">
        <f t="shared" si="94"/>
        <v>52299</v>
      </c>
    </row>
    <row r="5311" spans="3:3" x14ac:dyDescent="0.35">
      <c r="C5311" s="8">
        <f t="shared" si="94"/>
        <v>52300</v>
      </c>
    </row>
    <row r="5312" spans="3:3" x14ac:dyDescent="0.35">
      <c r="C5312" s="8">
        <f t="shared" si="94"/>
        <v>52301</v>
      </c>
    </row>
    <row r="5313" spans="3:3" x14ac:dyDescent="0.35">
      <c r="C5313" s="8">
        <f t="shared" si="94"/>
        <v>52302</v>
      </c>
    </row>
    <row r="5314" spans="3:3" x14ac:dyDescent="0.35">
      <c r="C5314" s="8">
        <f t="shared" si="94"/>
        <v>52303</v>
      </c>
    </row>
    <row r="5315" spans="3:3" x14ac:dyDescent="0.35">
      <c r="C5315" s="8">
        <f t="shared" si="94"/>
        <v>52306</v>
      </c>
    </row>
    <row r="5316" spans="3:3" x14ac:dyDescent="0.35">
      <c r="C5316" s="8">
        <f t="shared" ref="C5316:C5379" si="95">WORKDAY.INTL(C5315,1,1,$A$2:$A$687)</f>
        <v>52307</v>
      </c>
    </row>
    <row r="5317" spans="3:3" x14ac:dyDescent="0.35">
      <c r="C5317" s="8">
        <f t="shared" si="95"/>
        <v>52308</v>
      </c>
    </row>
    <row r="5318" spans="3:3" x14ac:dyDescent="0.35">
      <c r="C5318" s="8">
        <f t="shared" si="95"/>
        <v>52309</v>
      </c>
    </row>
    <row r="5319" spans="3:3" x14ac:dyDescent="0.35">
      <c r="C5319" s="8">
        <f t="shared" si="95"/>
        <v>52310</v>
      </c>
    </row>
    <row r="5320" spans="3:3" x14ac:dyDescent="0.35">
      <c r="C5320" s="8">
        <f t="shared" si="95"/>
        <v>52313</v>
      </c>
    </row>
    <row r="5321" spans="3:3" x14ac:dyDescent="0.35">
      <c r="C5321" s="8">
        <f t="shared" si="95"/>
        <v>52314</v>
      </c>
    </row>
    <row r="5322" spans="3:3" x14ac:dyDescent="0.35">
      <c r="C5322" s="8">
        <f t="shared" si="95"/>
        <v>52315</v>
      </c>
    </row>
    <row r="5323" spans="3:3" x14ac:dyDescent="0.35">
      <c r="C5323" s="8">
        <f t="shared" si="95"/>
        <v>52316</v>
      </c>
    </row>
    <row r="5324" spans="3:3" x14ac:dyDescent="0.35">
      <c r="C5324" s="8">
        <f t="shared" si="95"/>
        <v>52317</v>
      </c>
    </row>
    <row r="5325" spans="3:3" x14ac:dyDescent="0.35">
      <c r="C5325" s="8">
        <f t="shared" si="95"/>
        <v>52320</v>
      </c>
    </row>
    <row r="5326" spans="3:3" x14ac:dyDescent="0.35">
      <c r="C5326" s="8">
        <f t="shared" si="95"/>
        <v>52321</v>
      </c>
    </row>
    <row r="5327" spans="3:3" x14ac:dyDescent="0.35">
      <c r="C5327" s="8">
        <f t="shared" si="95"/>
        <v>52322</v>
      </c>
    </row>
    <row r="5328" spans="3:3" x14ac:dyDescent="0.35">
      <c r="C5328" s="8">
        <f t="shared" si="95"/>
        <v>52323</v>
      </c>
    </row>
    <row r="5329" spans="3:3" x14ac:dyDescent="0.35">
      <c r="C5329" s="8">
        <f t="shared" si="95"/>
        <v>52324</v>
      </c>
    </row>
    <row r="5330" spans="3:3" x14ac:dyDescent="0.35">
      <c r="C5330" s="8">
        <f t="shared" si="95"/>
        <v>52327</v>
      </c>
    </row>
    <row r="5331" spans="3:3" x14ac:dyDescent="0.35">
      <c r="C5331" s="8">
        <f t="shared" si="95"/>
        <v>52328</v>
      </c>
    </row>
    <row r="5332" spans="3:3" x14ac:dyDescent="0.35">
      <c r="C5332" s="8">
        <f t="shared" si="95"/>
        <v>52329</v>
      </c>
    </row>
    <row r="5333" spans="3:3" x14ac:dyDescent="0.35">
      <c r="C5333" s="8">
        <f t="shared" si="95"/>
        <v>52330</v>
      </c>
    </row>
    <row r="5334" spans="3:3" x14ac:dyDescent="0.35">
      <c r="C5334" s="8">
        <f t="shared" si="95"/>
        <v>52331</v>
      </c>
    </row>
    <row r="5335" spans="3:3" x14ac:dyDescent="0.35">
      <c r="C5335" s="8">
        <f t="shared" si="95"/>
        <v>52334</v>
      </c>
    </row>
    <row r="5336" spans="3:3" x14ac:dyDescent="0.35">
      <c r="C5336" s="8">
        <f t="shared" si="95"/>
        <v>52335</v>
      </c>
    </row>
    <row r="5337" spans="3:3" x14ac:dyDescent="0.35">
      <c r="C5337" s="8">
        <f t="shared" si="95"/>
        <v>52336</v>
      </c>
    </row>
    <row r="5338" spans="3:3" x14ac:dyDescent="0.35">
      <c r="C5338" s="8">
        <f t="shared" si="95"/>
        <v>52337</v>
      </c>
    </row>
    <row r="5339" spans="3:3" x14ac:dyDescent="0.35">
      <c r="C5339" s="8">
        <f t="shared" si="95"/>
        <v>52338</v>
      </c>
    </row>
    <row r="5340" spans="3:3" x14ac:dyDescent="0.35">
      <c r="C5340" s="8">
        <f t="shared" si="95"/>
        <v>52341</v>
      </c>
    </row>
    <row r="5341" spans="3:3" x14ac:dyDescent="0.35">
      <c r="C5341" s="8">
        <f t="shared" si="95"/>
        <v>52342</v>
      </c>
    </row>
    <row r="5342" spans="3:3" x14ac:dyDescent="0.35">
      <c r="C5342" s="8">
        <f t="shared" si="95"/>
        <v>52343</v>
      </c>
    </row>
    <row r="5343" spans="3:3" x14ac:dyDescent="0.35">
      <c r="C5343" s="8">
        <f t="shared" si="95"/>
        <v>52344</v>
      </c>
    </row>
    <row r="5344" spans="3:3" x14ac:dyDescent="0.35">
      <c r="C5344" s="8">
        <f t="shared" si="95"/>
        <v>52345</v>
      </c>
    </row>
    <row r="5345" spans="3:3" x14ac:dyDescent="0.35">
      <c r="C5345" s="8">
        <f t="shared" si="95"/>
        <v>52348</v>
      </c>
    </row>
    <row r="5346" spans="3:3" x14ac:dyDescent="0.35">
      <c r="C5346" s="8">
        <f t="shared" si="95"/>
        <v>52349</v>
      </c>
    </row>
    <row r="5347" spans="3:3" x14ac:dyDescent="0.35">
      <c r="C5347" s="8">
        <f t="shared" si="95"/>
        <v>52350</v>
      </c>
    </row>
    <row r="5348" spans="3:3" x14ac:dyDescent="0.35">
      <c r="C5348" s="8">
        <f t="shared" si="95"/>
        <v>52351</v>
      </c>
    </row>
    <row r="5349" spans="3:3" x14ac:dyDescent="0.35">
      <c r="C5349" s="8">
        <f t="shared" si="95"/>
        <v>52355</v>
      </c>
    </row>
    <row r="5350" spans="3:3" x14ac:dyDescent="0.35">
      <c r="C5350" s="8">
        <f t="shared" si="95"/>
        <v>52356</v>
      </c>
    </row>
    <row r="5351" spans="3:3" x14ac:dyDescent="0.35">
      <c r="C5351" s="8">
        <f t="shared" si="95"/>
        <v>52357</v>
      </c>
    </row>
    <row r="5352" spans="3:3" x14ac:dyDescent="0.35">
      <c r="C5352" s="8">
        <f t="shared" si="95"/>
        <v>52358</v>
      </c>
    </row>
    <row r="5353" spans="3:3" x14ac:dyDescent="0.35">
      <c r="C5353" s="8">
        <f t="shared" si="95"/>
        <v>52359</v>
      </c>
    </row>
    <row r="5354" spans="3:3" x14ac:dyDescent="0.35">
      <c r="C5354" s="8">
        <f t="shared" si="95"/>
        <v>52362</v>
      </c>
    </row>
    <row r="5355" spans="3:3" x14ac:dyDescent="0.35">
      <c r="C5355" s="8">
        <f t="shared" si="95"/>
        <v>52363</v>
      </c>
    </row>
    <row r="5356" spans="3:3" x14ac:dyDescent="0.35">
      <c r="C5356" s="8">
        <f t="shared" si="95"/>
        <v>52364</v>
      </c>
    </row>
    <row r="5357" spans="3:3" x14ac:dyDescent="0.35">
      <c r="C5357" s="8">
        <f t="shared" si="95"/>
        <v>52365</v>
      </c>
    </row>
    <row r="5358" spans="3:3" x14ac:dyDescent="0.35">
      <c r="C5358" s="8">
        <f t="shared" si="95"/>
        <v>52366</v>
      </c>
    </row>
    <row r="5359" spans="3:3" x14ac:dyDescent="0.35">
      <c r="C5359" s="8">
        <f t="shared" si="95"/>
        <v>52369</v>
      </c>
    </row>
    <row r="5360" spans="3:3" x14ac:dyDescent="0.35">
      <c r="C5360" s="8">
        <f t="shared" si="95"/>
        <v>52370</v>
      </c>
    </row>
    <row r="5361" spans="3:3" x14ac:dyDescent="0.35">
      <c r="C5361" s="8">
        <f t="shared" si="95"/>
        <v>52371</v>
      </c>
    </row>
    <row r="5362" spans="3:3" x14ac:dyDescent="0.35">
      <c r="C5362" s="8">
        <f t="shared" si="95"/>
        <v>52372</v>
      </c>
    </row>
    <row r="5363" spans="3:3" x14ac:dyDescent="0.35">
      <c r="C5363" s="8">
        <f t="shared" si="95"/>
        <v>52373</v>
      </c>
    </row>
    <row r="5364" spans="3:3" x14ac:dyDescent="0.35">
      <c r="C5364" s="8">
        <f t="shared" si="95"/>
        <v>52376</v>
      </c>
    </row>
    <row r="5365" spans="3:3" x14ac:dyDescent="0.35">
      <c r="C5365" s="8">
        <f t="shared" si="95"/>
        <v>52377</v>
      </c>
    </row>
    <row r="5366" spans="3:3" x14ac:dyDescent="0.35">
      <c r="C5366" s="8">
        <f t="shared" si="95"/>
        <v>52378</v>
      </c>
    </row>
    <row r="5367" spans="3:3" x14ac:dyDescent="0.35">
      <c r="C5367" s="8">
        <f t="shared" si="95"/>
        <v>52379</v>
      </c>
    </row>
    <row r="5368" spans="3:3" x14ac:dyDescent="0.35">
      <c r="C5368" s="8">
        <f t="shared" si="95"/>
        <v>52380</v>
      </c>
    </row>
    <row r="5369" spans="3:3" x14ac:dyDescent="0.35">
      <c r="C5369" s="8">
        <f t="shared" si="95"/>
        <v>52383</v>
      </c>
    </row>
    <row r="5370" spans="3:3" x14ac:dyDescent="0.35">
      <c r="C5370" s="8">
        <f t="shared" si="95"/>
        <v>52384</v>
      </c>
    </row>
    <row r="5371" spans="3:3" x14ac:dyDescent="0.35">
      <c r="C5371" s="8">
        <f t="shared" si="95"/>
        <v>52385</v>
      </c>
    </row>
    <row r="5372" spans="3:3" x14ac:dyDescent="0.35">
      <c r="C5372" s="8">
        <f t="shared" si="95"/>
        <v>52386</v>
      </c>
    </row>
    <row r="5373" spans="3:3" x14ac:dyDescent="0.35">
      <c r="C5373" s="8">
        <f t="shared" si="95"/>
        <v>52387</v>
      </c>
    </row>
    <row r="5374" spans="3:3" x14ac:dyDescent="0.35">
      <c r="C5374" s="8">
        <f t="shared" si="95"/>
        <v>52390</v>
      </c>
    </row>
    <row r="5375" spans="3:3" x14ac:dyDescent="0.35">
      <c r="C5375" s="8">
        <f t="shared" si="95"/>
        <v>52391</v>
      </c>
    </row>
    <row r="5376" spans="3:3" x14ac:dyDescent="0.35">
      <c r="C5376" s="8">
        <f t="shared" si="95"/>
        <v>52392</v>
      </c>
    </row>
    <row r="5377" spans="3:3" x14ac:dyDescent="0.35">
      <c r="C5377" s="8">
        <f t="shared" si="95"/>
        <v>52393</v>
      </c>
    </row>
    <row r="5378" spans="3:3" x14ac:dyDescent="0.35">
      <c r="C5378" s="8">
        <f t="shared" si="95"/>
        <v>52397</v>
      </c>
    </row>
    <row r="5379" spans="3:3" x14ac:dyDescent="0.35">
      <c r="C5379" s="8">
        <f t="shared" si="95"/>
        <v>52398</v>
      </c>
    </row>
    <row r="5380" spans="3:3" x14ac:dyDescent="0.35">
      <c r="C5380" s="8">
        <f t="shared" ref="C5380:C5443" si="96">WORKDAY.INTL(C5379,1,1,$A$2:$A$687)</f>
        <v>52399</v>
      </c>
    </row>
    <row r="5381" spans="3:3" x14ac:dyDescent="0.35">
      <c r="C5381" s="8">
        <f t="shared" si="96"/>
        <v>52400</v>
      </c>
    </row>
    <row r="5382" spans="3:3" x14ac:dyDescent="0.35">
      <c r="C5382" s="8">
        <f t="shared" si="96"/>
        <v>52401</v>
      </c>
    </row>
    <row r="5383" spans="3:3" x14ac:dyDescent="0.35">
      <c r="C5383" s="8">
        <f t="shared" si="96"/>
        <v>52404</v>
      </c>
    </row>
    <row r="5384" spans="3:3" x14ac:dyDescent="0.35">
      <c r="C5384" s="8">
        <f t="shared" si="96"/>
        <v>52405</v>
      </c>
    </row>
    <row r="5385" spans="3:3" x14ac:dyDescent="0.35">
      <c r="C5385" s="8">
        <f t="shared" si="96"/>
        <v>52406</v>
      </c>
    </row>
    <row r="5386" spans="3:3" x14ac:dyDescent="0.35">
      <c r="C5386" s="8">
        <f t="shared" si="96"/>
        <v>52407</v>
      </c>
    </row>
    <row r="5387" spans="3:3" x14ac:dyDescent="0.35">
      <c r="C5387" s="8">
        <f t="shared" si="96"/>
        <v>52408</v>
      </c>
    </row>
    <row r="5388" spans="3:3" x14ac:dyDescent="0.35">
      <c r="C5388" s="8">
        <f t="shared" si="96"/>
        <v>52411</v>
      </c>
    </row>
    <row r="5389" spans="3:3" x14ac:dyDescent="0.35">
      <c r="C5389" s="8">
        <f t="shared" si="96"/>
        <v>52412</v>
      </c>
    </row>
    <row r="5390" spans="3:3" x14ac:dyDescent="0.35">
      <c r="C5390" s="8">
        <f t="shared" si="96"/>
        <v>52413</v>
      </c>
    </row>
    <row r="5391" spans="3:3" x14ac:dyDescent="0.35">
      <c r="C5391" s="8">
        <f t="shared" si="96"/>
        <v>52414</v>
      </c>
    </row>
    <row r="5392" spans="3:3" x14ac:dyDescent="0.35">
      <c r="C5392" s="8">
        <f t="shared" si="96"/>
        <v>52415</v>
      </c>
    </row>
    <row r="5393" spans="3:3" x14ac:dyDescent="0.35">
      <c r="C5393" s="8">
        <f t="shared" si="96"/>
        <v>52418</v>
      </c>
    </row>
    <row r="5394" spans="3:3" x14ac:dyDescent="0.35">
      <c r="C5394" s="8">
        <f t="shared" si="96"/>
        <v>52419</v>
      </c>
    </row>
    <row r="5395" spans="3:3" x14ac:dyDescent="0.35">
      <c r="C5395" s="8">
        <f t="shared" si="96"/>
        <v>52420</v>
      </c>
    </row>
    <row r="5396" spans="3:3" x14ac:dyDescent="0.35">
      <c r="C5396" s="8">
        <f t="shared" si="96"/>
        <v>52421</v>
      </c>
    </row>
    <row r="5397" spans="3:3" x14ac:dyDescent="0.35">
      <c r="C5397" s="8">
        <f t="shared" si="96"/>
        <v>52422</v>
      </c>
    </row>
    <row r="5398" spans="3:3" x14ac:dyDescent="0.35">
      <c r="C5398" s="8">
        <f t="shared" si="96"/>
        <v>52425</v>
      </c>
    </row>
    <row r="5399" spans="3:3" x14ac:dyDescent="0.35">
      <c r="C5399" s="8">
        <f t="shared" si="96"/>
        <v>52426</v>
      </c>
    </row>
    <row r="5400" spans="3:3" x14ac:dyDescent="0.35">
      <c r="C5400" s="8">
        <f t="shared" si="96"/>
        <v>52427</v>
      </c>
    </row>
    <row r="5401" spans="3:3" x14ac:dyDescent="0.35">
      <c r="C5401" s="8">
        <f t="shared" si="96"/>
        <v>52428</v>
      </c>
    </row>
    <row r="5402" spans="3:3" x14ac:dyDescent="0.35">
      <c r="C5402" s="8">
        <f t="shared" si="96"/>
        <v>52429</v>
      </c>
    </row>
    <row r="5403" spans="3:3" x14ac:dyDescent="0.35">
      <c r="C5403" s="8">
        <f t="shared" si="96"/>
        <v>52432</v>
      </c>
    </row>
    <row r="5404" spans="3:3" x14ac:dyDescent="0.35">
      <c r="C5404" s="8">
        <f t="shared" si="96"/>
        <v>52433</v>
      </c>
    </row>
    <row r="5405" spans="3:3" x14ac:dyDescent="0.35">
      <c r="C5405" s="8">
        <f t="shared" si="96"/>
        <v>52434</v>
      </c>
    </row>
    <row r="5406" spans="3:3" x14ac:dyDescent="0.35">
      <c r="C5406" s="8">
        <f t="shared" si="96"/>
        <v>52435</v>
      </c>
    </row>
    <row r="5407" spans="3:3" x14ac:dyDescent="0.35">
      <c r="C5407" s="8">
        <f t="shared" si="96"/>
        <v>52436</v>
      </c>
    </row>
    <row r="5408" spans="3:3" x14ac:dyDescent="0.35">
      <c r="C5408" s="8">
        <f t="shared" si="96"/>
        <v>52439</v>
      </c>
    </row>
    <row r="5409" spans="3:3" x14ac:dyDescent="0.35">
      <c r="C5409" s="8">
        <f t="shared" si="96"/>
        <v>52440</v>
      </c>
    </row>
    <row r="5410" spans="3:3" x14ac:dyDescent="0.35">
      <c r="C5410" s="8">
        <f t="shared" si="96"/>
        <v>52441</v>
      </c>
    </row>
    <row r="5411" spans="3:3" x14ac:dyDescent="0.35">
      <c r="C5411" s="8">
        <f t="shared" si="96"/>
        <v>52442</v>
      </c>
    </row>
    <row r="5412" spans="3:3" x14ac:dyDescent="0.35">
      <c r="C5412" s="8">
        <f t="shared" si="96"/>
        <v>52443</v>
      </c>
    </row>
    <row r="5413" spans="3:3" x14ac:dyDescent="0.35">
      <c r="C5413" s="8">
        <f t="shared" si="96"/>
        <v>52446</v>
      </c>
    </row>
    <row r="5414" spans="3:3" x14ac:dyDescent="0.35">
      <c r="C5414" s="8">
        <f t="shared" si="96"/>
        <v>52447</v>
      </c>
    </row>
    <row r="5415" spans="3:3" x14ac:dyDescent="0.35">
      <c r="C5415" s="8">
        <f t="shared" si="96"/>
        <v>52448</v>
      </c>
    </row>
    <row r="5416" spans="3:3" x14ac:dyDescent="0.35">
      <c r="C5416" s="8">
        <f t="shared" si="96"/>
        <v>52449</v>
      </c>
    </row>
    <row r="5417" spans="3:3" x14ac:dyDescent="0.35">
      <c r="C5417" s="8">
        <f t="shared" si="96"/>
        <v>52450</v>
      </c>
    </row>
    <row r="5418" spans="3:3" x14ac:dyDescent="0.35">
      <c r="C5418" s="8">
        <f t="shared" si="96"/>
        <v>52453</v>
      </c>
    </row>
    <row r="5419" spans="3:3" x14ac:dyDescent="0.35">
      <c r="C5419" s="8">
        <f t="shared" si="96"/>
        <v>52454</v>
      </c>
    </row>
    <row r="5420" spans="3:3" x14ac:dyDescent="0.35">
      <c r="C5420" s="8">
        <f t="shared" si="96"/>
        <v>52455</v>
      </c>
    </row>
    <row r="5421" spans="3:3" x14ac:dyDescent="0.35">
      <c r="C5421" s="8">
        <f t="shared" si="96"/>
        <v>52456</v>
      </c>
    </row>
    <row r="5422" spans="3:3" x14ac:dyDescent="0.35">
      <c r="C5422" s="8">
        <f t="shared" si="96"/>
        <v>52457</v>
      </c>
    </row>
    <row r="5423" spans="3:3" x14ac:dyDescent="0.35">
      <c r="C5423" s="8">
        <f t="shared" si="96"/>
        <v>52460</v>
      </c>
    </row>
    <row r="5424" spans="3:3" x14ac:dyDescent="0.35">
      <c r="C5424" s="8">
        <f t="shared" si="96"/>
        <v>52461</v>
      </c>
    </row>
    <row r="5425" spans="3:3" x14ac:dyDescent="0.35">
      <c r="C5425" s="8">
        <f t="shared" si="96"/>
        <v>52462</v>
      </c>
    </row>
    <row r="5426" spans="3:3" x14ac:dyDescent="0.35">
      <c r="C5426" s="8">
        <f t="shared" si="96"/>
        <v>52463</v>
      </c>
    </row>
    <row r="5427" spans="3:3" x14ac:dyDescent="0.35">
      <c r="C5427" s="8">
        <f t="shared" si="96"/>
        <v>52464</v>
      </c>
    </row>
    <row r="5428" spans="3:3" x14ac:dyDescent="0.35">
      <c r="C5428" s="8">
        <f t="shared" si="96"/>
        <v>52467</v>
      </c>
    </row>
    <row r="5429" spans="3:3" x14ac:dyDescent="0.35">
      <c r="C5429" s="8">
        <f t="shared" si="96"/>
        <v>52468</v>
      </c>
    </row>
    <row r="5430" spans="3:3" x14ac:dyDescent="0.35">
      <c r="C5430" s="8">
        <f t="shared" si="96"/>
        <v>52469</v>
      </c>
    </row>
    <row r="5431" spans="3:3" x14ac:dyDescent="0.35">
      <c r="C5431" s="8">
        <f t="shared" si="96"/>
        <v>52470</v>
      </c>
    </row>
    <row r="5432" spans="3:3" x14ac:dyDescent="0.35">
      <c r="C5432" s="8">
        <f t="shared" si="96"/>
        <v>52471</v>
      </c>
    </row>
    <row r="5433" spans="3:3" x14ac:dyDescent="0.35">
      <c r="C5433" s="8">
        <f t="shared" si="96"/>
        <v>52474</v>
      </c>
    </row>
    <row r="5434" spans="3:3" x14ac:dyDescent="0.35">
      <c r="C5434" s="8">
        <f t="shared" si="96"/>
        <v>52475</v>
      </c>
    </row>
    <row r="5435" spans="3:3" x14ac:dyDescent="0.35">
      <c r="C5435" s="8">
        <f t="shared" si="96"/>
        <v>52476</v>
      </c>
    </row>
    <row r="5436" spans="3:3" x14ac:dyDescent="0.35">
      <c r="C5436" s="8">
        <f t="shared" si="96"/>
        <v>52477</v>
      </c>
    </row>
    <row r="5437" spans="3:3" x14ac:dyDescent="0.35">
      <c r="C5437" s="8">
        <f t="shared" si="96"/>
        <v>52478</v>
      </c>
    </row>
    <row r="5438" spans="3:3" x14ac:dyDescent="0.35">
      <c r="C5438" s="8">
        <f t="shared" si="96"/>
        <v>52481</v>
      </c>
    </row>
    <row r="5439" spans="3:3" x14ac:dyDescent="0.35">
      <c r="C5439" s="8">
        <f t="shared" si="96"/>
        <v>52482</v>
      </c>
    </row>
    <row r="5440" spans="3:3" x14ac:dyDescent="0.35">
      <c r="C5440" s="8">
        <f t="shared" si="96"/>
        <v>52483</v>
      </c>
    </row>
    <row r="5441" spans="3:3" x14ac:dyDescent="0.35">
      <c r="C5441" s="8">
        <f t="shared" si="96"/>
        <v>52484</v>
      </c>
    </row>
    <row r="5442" spans="3:3" x14ac:dyDescent="0.35">
      <c r="C5442" s="8">
        <f t="shared" si="96"/>
        <v>52485</v>
      </c>
    </row>
    <row r="5443" spans="3:3" x14ac:dyDescent="0.35">
      <c r="C5443" s="8">
        <f t="shared" si="96"/>
        <v>52488</v>
      </c>
    </row>
    <row r="5444" spans="3:3" x14ac:dyDescent="0.35">
      <c r="C5444" s="8">
        <f t="shared" ref="C5444:C5507" si="97">WORKDAY.INTL(C5443,1,1,$A$2:$A$687)</f>
        <v>52489</v>
      </c>
    </row>
    <row r="5445" spans="3:3" x14ac:dyDescent="0.35">
      <c r="C5445" s="8">
        <f t="shared" si="97"/>
        <v>52490</v>
      </c>
    </row>
    <row r="5446" spans="3:3" x14ac:dyDescent="0.35">
      <c r="C5446" s="8">
        <f t="shared" si="97"/>
        <v>52491</v>
      </c>
    </row>
    <row r="5447" spans="3:3" x14ac:dyDescent="0.35">
      <c r="C5447" s="8">
        <f t="shared" si="97"/>
        <v>52492</v>
      </c>
    </row>
    <row r="5448" spans="3:3" x14ac:dyDescent="0.35">
      <c r="C5448" s="8">
        <f t="shared" si="97"/>
        <v>52495</v>
      </c>
    </row>
    <row r="5449" spans="3:3" x14ac:dyDescent="0.35">
      <c r="C5449" s="8">
        <f t="shared" si="97"/>
        <v>52496</v>
      </c>
    </row>
    <row r="5450" spans="3:3" x14ac:dyDescent="0.35">
      <c r="C5450" s="8">
        <f t="shared" si="97"/>
        <v>52497</v>
      </c>
    </row>
    <row r="5451" spans="3:3" x14ac:dyDescent="0.35">
      <c r="C5451" s="8">
        <f t="shared" si="97"/>
        <v>52498</v>
      </c>
    </row>
    <row r="5452" spans="3:3" x14ac:dyDescent="0.35">
      <c r="C5452" s="8">
        <f t="shared" si="97"/>
        <v>52499</v>
      </c>
    </row>
    <row r="5453" spans="3:3" x14ac:dyDescent="0.35">
      <c r="C5453" s="8">
        <f t="shared" si="97"/>
        <v>52502</v>
      </c>
    </row>
    <row r="5454" spans="3:3" x14ac:dyDescent="0.35">
      <c r="C5454" s="8">
        <f t="shared" si="97"/>
        <v>52503</v>
      </c>
    </row>
    <row r="5455" spans="3:3" x14ac:dyDescent="0.35">
      <c r="C5455" s="8">
        <f t="shared" si="97"/>
        <v>52504</v>
      </c>
    </row>
    <row r="5456" spans="3:3" x14ac:dyDescent="0.35">
      <c r="C5456" s="8">
        <f t="shared" si="97"/>
        <v>52505</v>
      </c>
    </row>
    <row r="5457" spans="3:3" x14ac:dyDescent="0.35">
      <c r="C5457" s="8">
        <f t="shared" si="97"/>
        <v>52506</v>
      </c>
    </row>
    <row r="5458" spans="3:3" x14ac:dyDescent="0.35">
      <c r="C5458" s="8">
        <f t="shared" si="97"/>
        <v>52509</v>
      </c>
    </row>
    <row r="5459" spans="3:3" x14ac:dyDescent="0.35">
      <c r="C5459" s="8">
        <f t="shared" si="97"/>
        <v>52510</v>
      </c>
    </row>
    <row r="5460" spans="3:3" x14ac:dyDescent="0.35">
      <c r="C5460" s="8">
        <f t="shared" si="97"/>
        <v>52511</v>
      </c>
    </row>
    <row r="5461" spans="3:3" x14ac:dyDescent="0.35">
      <c r="C5461" s="8">
        <f t="shared" si="97"/>
        <v>52512</v>
      </c>
    </row>
    <row r="5462" spans="3:3" x14ac:dyDescent="0.35">
      <c r="C5462" s="8">
        <f t="shared" si="97"/>
        <v>52513</v>
      </c>
    </row>
    <row r="5463" spans="3:3" x14ac:dyDescent="0.35">
      <c r="C5463" s="8">
        <f t="shared" si="97"/>
        <v>52516</v>
      </c>
    </row>
    <row r="5464" spans="3:3" x14ac:dyDescent="0.35">
      <c r="C5464" s="8">
        <f t="shared" si="97"/>
        <v>52517</v>
      </c>
    </row>
    <row r="5465" spans="3:3" x14ac:dyDescent="0.35">
      <c r="C5465" s="8">
        <f t="shared" si="97"/>
        <v>52518</v>
      </c>
    </row>
    <row r="5466" spans="3:3" x14ac:dyDescent="0.35">
      <c r="C5466" s="8">
        <f t="shared" si="97"/>
        <v>52519</v>
      </c>
    </row>
    <row r="5467" spans="3:3" x14ac:dyDescent="0.35">
      <c r="C5467" s="8">
        <f t="shared" si="97"/>
        <v>52520</v>
      </c>
    </row>
    <row r="5468" spans="3:3" x14ac:dyDescent="0.35">
      <c r="C5468" s="8">
        <f t="shared" si="97"/>
        <v>52523</v>
      </c>
    </row>
    <row r="5469" spans="3:3" x14ac:dyDescent="0.35">
      <c r="C5469" s="8">
        <f t="shared" si="97"/>
        <v>52524</v>
      </c>
    </row>
    <row r="5470" spans="3:3" x14ac:dyDescent="0.35">
      <c r="C5470" s="8">
        <f t="shared" si="97"/>
        <v>52525</v>
      </c>
    </row>
    <row r="5471" spans="3:3" x14ac:dyDescent="0.35">
      <c r="C5471" s="8">
        <f t="shared" si="97"/>
        <v>52526</v>
      </c>
    </row>
    <row r="5472" spans="3:3" x14ac:dyDescent="0.35">
      <c r="C5472" s="8">
        <f t="shared" si="97"/>
        <v>52527</v>
      </c>
    </row>
    <row r="5473" spans="3:3" x14ac:dyDescent="0.35">
      <c r="C5473" s="8">
        <f t="shared" si="97"/>
        <v>52530</v>
      </c>
    </row>
    <row r="5474" spans="3:3" x14ac:dyDescent="0.35">
      <c r="C5474" s="8">
        <f t="shared" si="97"/>
        <v>52531</v>
      </c>
    </row>
    <row r="5475" spans="3:3" x14ac:dyDescent="0.35">
      <c r="C5475" s="8">
        <f t="shared" si="97"/>
        <v>52532</v>
      </c>
    </row>
    <row r="5476" spans="3:3" x14ac:dyDescent="0.35">
      <c r="C5476" s="8">
        <f t="shared" si="97"/>
        <v>52533</v>
      </c>
    </row>
    <row r="5477" spans="3:3" x14ac:dyDescent="0.35">
      <c r="C5477" s="8">
        <f t="shared" si="97"/>
        <v>52534</v>
      </c>
    </row>
    <row r="5478" spans="3:3" x14ac:dyDescent="0.35">
      <c r="C5478" s="8">
        <f t="shared" si="97"/>
        <v>52537</v>
      </c>
    </row>
    <row r="5479" spans="3:3" x14ac:dyDescent="0.35">
      <c r="C5479" s="8">
        <f t="shared" si="97"/>
        <v>52538</v>
      </c>
    </row>
    <row r="5480" spans="3:3" x14ac:dyDescent="0.35">
      <c r="C5480" s="8">
        <f t="shared" si="97"/>
        <v>52540</v>
      </c>
    </row>
    <row r="5481" spans="3:3" x14ac:dyDescent="0.35">
      <c r="C5481" s="8">
        <f t="shared" si="97"/>
        <v>52541</v>
      </c>
    </row>
    <row r="5482" spans="3:3" x14ac:dyDescent="0.35">
      <c r="C5482" s="8">
        <f t="shared" si="97"/>
        <v>52544</v>
      </c>
    </row>
    <row r="5483" spans="3:3" x14ac:dyDescent="0.35">
      <c r="C5483" s="8">
        <f t="shared" si="97"/>
        <v>52545</v>
      </c>
    </row>
    <row r="5484" spans="3:3" x14ac:dyDescent="0.35">
      <c r="C5484" s="8">
        <f t="shared" si="97"/>
        <v>52546</v>
      </c>
    </row>
    <row r="5485" spans="3:3" x14ac:dyDescent="0.35">
      <c r="C5485" s="8">
        <f t="shared" si="97"/>
        <v>52547</v>
      </c>
    </row>
    <row r="5486" spans="3:3" x14ac:dyDescent="0.35">
      <c r="C5486" s="8">
        <f t="shared" si="97"/>
        <v>52548</v>
      </c>
    </row>
    <row r="5487" spans="3:3" x14ac:dyDescent="0.35">
      <c r="C5487" s="8">
        <f t="shared" si="97"/>
        <v>52551</v>
      </c>
    </row>
    <row r="5488" spans="3:3" x14ac:dyDescent="0.35">
      <c r="C5488" s="8">
        <f t="shared" si="97"/>
        <v>52552</v>
      </c>
    </row>
    <row r="5489" spans="3:3" x14ac:dyDescent="0.35">
      <c r="C5489" s="8">
        <f t="shared" si="97"/>
        <v>52553</v>
      </c>
    </row>
    <row r="5490" spans="3:3" x14ac:dyDescent="0.35">
      <c r="C5490" s="8">
        <f t="shared" si="97"/>
        <v>52554</v>
      </c>
    </row>
    <row r="5491" spans="3:3" x14ac:dyDescent="0.35">
      <c r="C5491" s="8">
        <f t="shared" si="97"/>
        <v>52555</v>
      </c>
    </row>
    <row r="5492" spans="3:3" x14ac:dyDescent="0.35">
      <c r="C5492" s="8">
        <f t="shared" si="97"/>
        <v>52558</v>
      </c>
    </row>
    <row r="5493" spans="3:3" x14ac:dyDescent="0.35">
      <c r="C5493" s="8">
        <f t="shared" si="97"/>
        <v>52559</v>
      </c>
    </row>
    <row r="5494" spans="3:3" x14ac:dyDescent="0.35">
      <c r="C5494" s="8">
        <f t="shared" si="97"/>
        <v>52560</v>
      </c>
    </row>
    <row r="5495" spans="3:3" x14ac:dyDescent="0.35">
      <c r="C5495" s="8">
        <f t="shared" si="97"/>
        <v>52561</v>
      </c>
    </row>
    <row r="5496" spans="3:3" x14ac:dyDescent="0.35">
      <c r="C5496" s="8">
        <f t="shared" si="97"/>
        <v>52562</v>
      </c>
    </row>
    <row r="5497" spans="3:3" x14ac:dyDescent="0.35">
      <c r="C5497" s="8">
        <f t="shared" si="97"/>
        <v>52565</v>
      </c>
    </row>
    <row r="5498" spans="3:3" x14ac:dyDescent="0.35">
      <c r="C5498" s="8">
        <f t="shared" si="97"/>
        <v>52566</v>
      </c>
    </row>
    <row r="5499" spans="3:3" x14ac:dyDescent="0.35">
      <c r="C5499" s="8">
        <f t="shared" si="97"/>
        <v>52567</v>
      </c>
    </row>
    <row r="5500" spans="3:3" x14ac:dyDescent="0.35">
      <c r="C5500" s="8">
        <f t="shared" si="97"/>
        <v>52568</v>
      </c>
    </row>
    <row r="5501" spans="3:3" x14ac:dyDescent="0.35">
      <c r="C5501" s="8">
        <f t="shared" si="97"/>
        <v>52569</v>
      </c>
    </row>
    <row r="5502" spans="3:3" x14ac:dyDescent="0.35">
      <c r="C5502" s="8">
        <f t="shared" si="97"/>
        <v>52572</v>
      </c>
    </row>
    <row r="5503" spans="3:3" x14ac:dyDescent="0.35">
      <c r="C5503" s="8">
        <f t="shared" si="97"/>
        <v>52573</v>
      </c>
    </row>
    <row r="5504" spans="3:3" x14ac:dyDescent="0.35">
      <c r="C5504" s="8">
        <f t="shared" si="97"/>
        <v>52574</v>
      </c>
    </row>
    <row r="5505" spans="3:3" x14ac:dyDescent="0.35">
      <c r="C5505" s="8">
        <f t="shared" si="97"/>
        <v>52575</v>
      </c>
    </row>
    <row r="5506" spans="3:3" x14ac:dyDescent="0.35">
      <c r="C5506" s="8">
        <f t="shared" si="97"/>
        <v>52576</v>
      </c>
    </row>
    <row r="5507" spans="3:3" x14ac:dyDescent="0.35">
      <c r="C5507" s="8">
        <f t="shared" si="97"/>
        <v>52579</v>
      </c>
    </row>
    <row r="5508" spans="3:3" x14ac:dyDescent="0.35">
      <c r="C5508" s="8">
        <f t="shared" ref="C5508:C5571" si="98">WORKDAY.INTL(C5507,1,1,$A$2:$A$687)</f>
        <v>52580</v>
      </c>
    </row>
    <row r="5509" spans="3:3" x14ac:dyDescent="0.35">
      <c r="C5509" s="8">
        <f t="shared" si="98"/>
        <v>52581</v>
      </c>
    </row>
    <row r="5510" spans="3:3" x14ac:dyDescent="0.35">
      <c r="C5510" s="8">
        <f t="shared" si="98"/>
        <v>52582</v>
      </c>
    </row>
    <row r="5511" spans="3:3" x14ac:dyDescent="0.35">
      <c r="C5511" s="8">
        <f t="shared" si="98"/>
        <v>52583</v>
      </c>
    </row>
    <row r="5512" spans="3:3" x14ac:dyDescent="0.35">
      <c r="C5512" s="8">
        <f t="shared" si="98"/>
        <v>52586</v>
      </c>
    </row>
    <row r="5513" spans="3:3" x14ac:dyDescent="0.35">
      <c r="C5513" s="8">
        <f t="shared" si="98"/>
        <v>52587</v>
      </c>
    </row>
    <row r="5514" spans="3:3" x14ac:dyDescent="0.35">
      <c r="C5514" s="8">
        <f t="shared" si="98"/>
        <v>52588</v>
      </c>
    </row>
    <row r="5515" spans="3:3" x14ac:dyDescent="0.35">
      <c r="C5515" s="8">
        <f t="shared" si="98"/>
        <v>52589</v>
      </c>
    </row>
    <row r="5516" spans="3:3" x14ac:dyDescent="0.35">
      <c r="C5516" s="8">
        <f t="shared" si="98"/>
        <v>52590</v>
      </c>
    </row>
    <row r="5517" spans="3:3" x14ac:dyDescent="0.35">
      <c r="C5517" s="8">
        <f t="shared" si="98"/>
        <v>52593</v>
      </c>
    </row>
    <row r="5518" spans="3:3" x14ac:dyDescent="0.35">
      <c r="C5518" s="8">
        <f t="shared" si="98"/>
        <v>52594</v>
      </c>
    </row>
    <row r="5519" spans="3:3" x14ac:dyDescent="0.35">
      <c r="C5519" s="8">
        <f t="shared" si="98"/>
        <v>52595</v>
      </c>
    </row>
    <row r="5520" spans="3:3" x14ac:dyDescent="0.35">
      <c r="C5520" s="8">
        <f t="shared" si="98"/>
        <v>52596</v>
      </c>
    </row>
    <row r="5521" spans="3:3" x14ac:dyDescent="0.35">
      <c r="C5521" s="8">
        <f t="shared" si="98"/>
        <v>52607</v>
      </c>
    </row>
    <row r="5522" spans="3:3" x14ac:dyDescent="0.35">
      <c r="C5522" s="8">
        <f t="shared" si="98"/>
        <v>52608</v>
      </c>
    </row>
    <row r="5523" spans="3:3" x14ac:dyDescent="0.35">
      <c r="C5523" s="8">
        <f t="shared" si="98"/>
        <v>52609</v>
      </c>
    </row>
    <row r="5524" spans="3:3" x14ac:dyDescent="0.35">
      <c r="C5524" s="8">
        <f t="shared" si="98"/>
        <v>52610</v>
      </c>
    </row>
    <row r="5525" spans="3:3" x14ac:dyDescent="0.35">
      <c r="C5525" s="8">
        <f t="shared" si="98"/>
        <v>52611</v>
      </c>
    </row>
    <row r="5526" spans="3:3" x14ac:dyDescent="0.35">
      <c r="C5526" s="8">
        <f t="shared" si="98"/>
        <v>52614</v>
      </c>
    </row>
    <row r="5527" spans="3:3" x14ac:dyDescent="0.35">
      <c r="C5527" s="8">
        <f t="shared" si="98"/>
        <v>52615</v>
      </c>
    </row>
    <row r="5528" spans="3:3" x14ac:dyDescent="0.35">
      <c r="C5528" s="8">
        <f t="shared" si="98"/>
        <v>52616</v>
      </c>
    </row>
    <row r="5529" spans="3:3" x14ac:dyDescent="0.35">
      <c r="C5529" s="8">
        <f t="shared" si="98"/>
        <v>52617</v>
      </c>
    </row>
    <row r="5530" spans="3:3" x14ac:dyDescent="0.35">
      <c r="C5530" s="8">
        <f t="shared" si="98"/>
        <v>52618</v>
      </c>
    </row>
    <row r="5531" spans="3:3" x14ac:dyDescent="0.35">
      <c r="C5531" s="8">
        <f t="shared" si="98"/>
        <v>52621</v>
      </c>
    </row>
    <row r="5532" spans="3:3" x14ac:dyDescent="0.35">
      <c r="C5532" s="8">
        <f t="shared" si="98"/>
        <v>52622</v>
      </c>
    </row>
    <row r="5533" spans="3:3" x14ac:dyDescent="0.35">
      <c r="C5533" s="8">
        <f t="shared" si="98"/>
        <v>52623</v>
      </c>
    </row>
    <row r="5534" spans="3:3" x14ac:dyDescent="0.35">
      <c r="C5534" s="8">
        <f t="shared" si="98"/>
        <v>52624</v>
      </c>
    </row>
    <row r="5535" spans="3:3" x14ac:dyDescent="0.35">
      <c r="C5535" s="8">
        <f t="shared" si="98"/>
        <v>52625</v>
      </c>
    </row>
    <row r="5536" spans="3:3" x14ac:dyDescent="0.35">
      <c r="C5536" s="8">
        <f t="shared" si="98"/>
        <v>52628</v>
      </c>
    </row>
    <row r="5537" spans="3:3" x14ac:dyDescent="0.35">
      <c r="C5537" s="8">
        <f t="shared" si="98"/>
        <v>52629</v>
      </c>
    </row>
    <row r="5538" spans="3:3" x14ac:dyDescent="0.35">
      <c r="C5538" s="8">
        <f t="shared" si="98"/>
        <v>52630</v>
      </c>
    </row>
    <row r="5539" spans="3:3" x14ac:dyDescent="0.35">
      <c r="C5539" s="8">
        <f t="shared" si="98"/>
        <v>52631</v>
      </c>
    </row>
    <row r="5540" spans="3:3" x14ac:dyDescent="0.35">
      <c r="C5540" s="8">
        <f t="shared" si="98"/>
        <v>52632</v>
      </c>
    </row>
    <row r="5541" spans="3:3" x14ac:dyDescent="0.35">
      <c r="C5541" s="8">
        <f t="shared" si="98"/>
        <v>52635</v>
      </c>
    </row>
    <row r="5542" spans="3:3" x14ac:dyDescent="0.35">
      <c r="C5542" s="8">
        <f t="shared" si="98"/>
        <v>52636</v>
      </c>
    </row>
    <row r="5543" spans="3:3" x14ac:dyDescent="0.35">
      <c r="C5543" s="8">
        <f t="shared" si="98"/>
        <v>52637</v>
      </c>
    </row>
    <row r="5544" spans="3:3" x14ac:dyDescent="0.35">
      <c r="C5544" s="8">
        <f t="shared" si="98"/>
        <v>52638</v>
      </c>
    </row>
    <row r="5545" spans="3:3" x14ac:dyDescent="0.35">
      <c r="C5545" s="8">
        <f t="shared" si="98"/>
        <v>52639</v>
      </c>
    </row>
    <row r="5546" spans="3:3" x14ac:dyDescent="0.35">
      <c r="C5546" s="8">
        <f t="shared" si="98"/>
        <v>52642</v>
      </c>
    </row>
    <row r="5547" spans="3:3" x14ac:dyDescent="0.35">
      <c r="C5547" s="8">
        <f t="shared" si="98"/>
        <v>52643</v>
      </c>
    </row>
    <row r="5548" spans="3:3" x14ac:dyDescent="0.35">
      <c r="C5548" s="8">
        <f t="shared" si="98"/>
        <v>52644</v>
      </c>
    </row>
    <row r="5549" spans="3:3" x14ac:dyDescent="0.35">
      <c r="C5549" s="8">
        <f t="shared" si="98"/>
        <v>52645</v>
      </c>
    </row>
    <row r="5550" spans="3:3" x14ac:dyDescent="0.35">
      <c r="C5550" s="8">
        <f t="shared" si="98"/>
        <v>52646</v>
      </c>
    </row>
    <row r="5551" spans="3:3" x14ac:dyDescent="0.35">
      <c r="C5551" s="8">
        <f t="shared" si="98"/>
        <v>52649</v>
      </c>
    </row>
    <row r="5552" spans="3:3" x14ac:dyDescent="0.35">
      <c r="C5552" s="8">
        <f t="shared" si="98"/>
        <v>52651</v>
      </c>
    </row>
    <row r="5553" spans="3:3" x14ac:dyDescent="0.35">
      <c r="C5553" s="8">
        <f t="shared" si="98"/>
        <v>52652</v>
      </c>
    </row>
    <row r="5554" spans="3:3" x14ac:dyDescent="0.35">
      <c r="C5554" s="8">
        <f t="shared" si="98"/>
        <v>52653</v>
      </c>
    </row>
    <row r="5555" spans="3:3" x14ac:dyDescent="0.35">
      <c r="C5555" s="8">
        <f t="shared" si="98"/>
        <v>52656</v>
      </c>
    </row>
    <row r="5556" spans="3:3" x14ac:dyDescent="0.35">
      <c r="C5556" s="8">
        <f t="shared" si="98"/>
        <v>52657</v>
      </c>
    </row>
    <row r="5557" spans="3:3" x14ac:dyDescent="0.35">
      <c r="C5557" s="8">
        <f t="shared" si="98"/>
        <v>52658</v>
      </c>
    </row>
    <row r="5558" spans="3:3" x14ac:dyDescent="0.35">
      <c r="C5558" s="8">
        <f t="shared" si="98"/>
        <v>52659</v>
      </c>
    </row>
    <row r="5559" spans="3:3" x14ac:dyDescent="0.35">
      <c r="C5559" s="8">
        <f t="shared" si="98"/>
        <v>52660</v>
      </c>
    </row>
    <row r="5560" spans="3:3" x14ac:dyDescent="0.35">
      <c r="C5560" s="8">
        <f t="shared" si="98"/>
        <v>52663</v>
      </c>
    </row>
    <row r="5561" spans="3:3" x14ac:dyDescent="0.35">
      <c r="C5561" s="8">
        <f t="shared" si="98"/>
        <v>52665</v>
      </c>
    </row>
    <row r="5562" spans="3:3" x14ac:dyDescent="0.35">
      <c r="C5562" s="8">
        <f t="shared" si="98"/>
        <v>52666</v>
      </c>
    </row>
    <row r="5563" spans="3:3" x14ac:dyDescent="0.35">
      <c r="C5563" s="8">
        <f t="shared" si="98"/>
        <v>52667</v>
      </c>
    </row>
    <row r="5564" spans="3:3" x14ac:dyDescent="0.35">
      <c r="C5564" s="8">
        <f t="shared" si="98"/>
        <v>52670</v>
      </c>
    </row>
    <row r="5565" spans="3:3" x14ac:dyDescent="0.35">
      <c r="C5565" s="8">
        <f t="shared" si="98"/>
        <v>52671</v>
      </c>
    </row>
    <row r="5566" spans="3:3" x14ac:dyDescent="0.35">
      <c r="C5566" s="8">
        <f t="shared" si="98"/>
        <v>52672</v>
      </c>
    </row>
    <row r="5567" spans="3:3" x14ac:dyDescent="0.35">
      <c r="C5567" s="8">
        <f t="shared" si="98"/>
        <v>52673</v>
      </c>
    </row>
    <row r="5568" spans="3:3" x14ac:dyDescent="0.35">
      <c r="C5568" s="8">
        <f t="shared" si="98"/>
        <v>52674</v>
      </c>
    </row>
    <row r="5569" spans="3:3" x14ac:dyDescent="0.35">
      <c r="C5569" s="8">
        <f t="shared" si="98"/>
        <v>52677</v>
      </c>
    </row>
    <row r="5570" spans="3:3" x14ac:dyDescent="0.35">
      <c r="C5570" s="8">
        <f t="shared" si="98"/>
        <v>52678</v>
      </c>
    </row>
    <row r="5571" spans="3:3" x14ac:dyDescent="0.35">
      <c r="C5571" s="8">
        <f t="shared" si="98"/>
        <v>52679</v>
      </c>
    </row>
    <row r="5572" spans="3:3" x14ac:dyDescent="0.35">
      <c r="C5572" s="8">
        <f t="shared" ref="C5572:C5635" si="99">WORKDAY.INTL(C5571,1,1,$A$2:$A$687)</f>
        <v>52680</v>
      </c>
    </row>
    <row r="5573" spans="3:3" x14ac:dyDescent="0.35">
      <c r="C5573" s="8">
        <f t="shared" si="99"/>
        <v>52681</v>
      </c>
    </row>
    <row r="5574" spans="3:3" x14ac:dyDescent="0.35">
      <c r="C5574" s="8">
        <f t="shared" si="99"/>
        <v>52684</v>
      </c>
    </row>
    <row r="5575" spans="3:3" x14ac:dyDescent="0.35">
      <c r="C5575" s="8">
        <f t="shared" si="99"/>
        <v>52685</v>
      </c>
    </row>
    <row r="5576" spans="3:3" x14ac:dyDescent="0.35">
      <c r="C5576" s="8">
        <f t="shared" si="99"/>
        <v>52686</v>
      </c>
    </row>
    <row r="5577" spans="3:3" x14ac:dyDescent="0.35">
      <c r="C5577" s="8">
        <f t="shared" si="99"/>
        <v>52687</v>
      </c>
    </row>
    <row r="5578" spans="3:3" x14ac:dyDescent="0.35">
      <c r="C5578" s="8">
        <f t="shared" si="99"/>
        <v>52688</v>
      </c>
    </row>
    <row r="5579" spans="3:3" x14ac:dyDescent="0.35">
      <c r="C5579" s="8">
        <f t="shared" si="99"/>
        <v>52691</v>
      </c>
    </row>
    <row r="5580" spans="3:3" x14ac:dyDescent="0.35">
      <c r="C5580" s="8">
        <f t="shared" si="99"/>
        <v>52692</v>
      </c>
    </row>
    <row r="5581" spans="3:3" x14ac:dyDescent="0.35">
      <c r="C5581" s="8">
        <f t="shared" si="99"/>
        <v>52693</v>
      </c>
    </row>
    <row r="5582" spans="3:3" x14ac:dyDescent="0.35">
      <c r="C5582" s="8">
        <f t="shared" si="99"/>
        <v>52694</v>
      </c>
    </row>
    <row r="5583" spans="3:3" x14ac:dyDescent="0.35">
      <c r="C5583" s="8">
        <f t="shared" si="99"/>
        <v>52695</v>
      </c>
    </row>
    <row r="5584" spans="3:3" x14ac:dyDescent="0.35">
      <c r="C5584" s="8">
        <f t="shared" si="99"/>
        <v>52698</v>
      </c>
    </row>
    <row r="5585" spans="3:3" x14ac:dyDescent="0.35">
      <c r="C5585" s="8">
        <f t="shared" si="99"/>
        <v>52699</v>
      </c>
    </row>
    <row r="5586" spans="3:3" x14ac:dyDescent="0.35">
      <c r="C5586" s="8">
        <f t="shared" si="99"/>
        <v>52700</v>
      </c>
    </row>
    <row r="5587" spans="3:3" x14ac:dyDescent="0.35">
      <c r="C5587" s="8">
        <f t="shared" si="99"/>
        <v>52701</v>
      </c>
    </row>
    <row r="5588" spans="3:3" x14ac:dyDescent="0.35">
      <c r="C5588" s="8">
        <f t="shared" si="99"/>
        <v>52702</v>
      </c>
    </row>
    <row r="5589" spans="3:3" x14ac:dyDescent="0.35">
      <c r="C5589" s="8">
        <f t="shared" si="99"/>
        <v>52705</v>
      </c>
    </row>
    <row r="5590" spans="3:3" x14ac:dyDescent="0.35">
      <c r="C5590" s="8">
        <f t="shared" si="99"/>
        <v>52706</v>
      </c>
    </row>
    <row r="5591" spans="3:3" x14ac:dyDescent="0.35">
      <c r="C5591" s="8">
        <f t="shared" si="99"/>
        <v>52707</v>
      </c>
    </row>
    <row r="5592" spans="3:3" x14ac:dyDescent="0.35">
      <c r="C5592" s="8">
        <f t="shared" si="99"/>
        <v>52708</v>
      </c>
    </row>
    <row r="5593" spans="3:3" x14ac:dyDescent="0.35">
      <c r="C5593" s="8">
        <f t="shared" si="99"/>
        <v>52709</v>
      </c>
    </row>
    <row r="5594" spans="3:3" x14ac:dyDescent="0.35">
      <c r="C5594" s="8">
        <f t="shared" si="99"/>
        <v>52712</v>
      </c>
    </row>
    <row r="5595" spans="3:3" x14ac:dyDescent="0.35">
      <c r="C5595" s="8">
        <f t="shared" si="99"/>
        <v>52713</v>
      </c>
    </row>
    <row r="5596" spans="3:3" x14ac:dyDescent="0.35">
      <c r="C5596" s="8">
        <f t="shared" si="99"/>
        <v>52714</v>
      </c>
    </row>
    <row r="5597" spans="3:3" x14ac:dyDescent="0.35">
      <c r="C5597" s="8">
        <f t="shared" si="99"/>
        <v>52715</v>
      </c>
    </row>
    <row r="5598" spans="3:3" x14ac:dyDescent="0.35">
      <c r="C5598" s="8">
        <f t="shared" si="99"/>
        <v>52716</v>
      </c>
    </row>
    <row r="5599" spans="3:3" x14ac:dyDescent="0.35">
      <c r="C5599" s="8">
        <f t="shared" si="99"/>
        <v>52719</v>
      </c>
    </row>
    <row r="5600" spans="3:3" x14ac:dyDescent="0.35">
      <c r="C5600" s="8">
        <f t="shared" si="99"/>
        <v>52720</v>
      </c>
    </row>
    <row r="5601" spans="3:3" x14ac:dyDescent="0.35">
      <c r="C5601" s="8">
        <f t="shared" si="99"/>
        <v>52721</v>
      </c>
    </row>
    <row r="5602" spans="3:3" x14ac:dyDescent="0.35">
      <c r="C5602" s="8">
        <f t="shared" si="99"/>
        <v>52722</v>
      </c>
    </row>
    <row r="5603" spans="3:3" x14ac:dyDescent="0.35">
      <c r="C5603" s="8">
        <f t="shared" si="99"/>
        <v>52723</v>
      </c>
    </row>
    <row r="5604" spans="3:3" x14ac:dyDescent="0.35">
      <c r="C5604" s="8">
        <f t="shared" si="99"/>
        <v>52727</v>
      </c>
    </row>
    <row r="5605" spans="3:3" x14ac:dyDescent="0.35">
      <c r="C5605" s="8">
        <f t="shared" si="99"/>
        <v>52728</v>
      </c>
    </row>
    <row r="5606" spans="3:3" x14ac:dyDescent="0.35">
      <c r="C5606" s="8">
        <f t="shared" si="99"/>
        <v>52729</v>
      </c>
    </row>
    <row r="5607" spans="3:3" x14ac:dyDescent="0.35">
      <c r="C5607" s="8">
        <f t="shared" si="99"/>
        <v>52730</v>
      </c>
    </row>
    <row r="5608" spans="3:3" x14ac:dyDescent="0.35">
      <c r="C5608" s="8">
        <f t="shared" si="99"/>
        <v>52733</v>
      </c>
    </row>
    <row r="5609" spans="3:3" x14ac:dyDescent="0.35">
      <c r="C5609" s="8">
        <f t="shared" si="99"/>
        <v>52734</v>
      </c>
    </row>
    <row r="5610" spans="3:3" x14ac:dyDescent="0.35">
      <c r="C5610" s="8">
        <f t="shared" si="99"/>
        <v>52735</v>
      </c>
    </row>
    <row r="5611" spans="3:3" x14ac:dyDescent="0.35">
      <c r="C5611" s="8">
        <f t="shared" si="99"/>
        <v>52736</v>
      </c>
    </row>
    <row r="5612" spans="3:3" x14ac:dyDescent="0.35">
      <c r="C5612" s="8">
        <f t="shared" si="99"/>
        <v>52737</v>
      </c>
    </row>
    <row r="5613" spans="3:3" x14ac:dyDescent="0.35">
      <c r="C5613" s="8">
        <f t="shared" si="99"/>
        <v>52740</v>
      </c>
    </row>
    <row r="5614" spans="3:3" x14ac:dyDescent="0.35">
      <c r="C5614" s="8">
        <f t="shared" si="99"/>
        <v>52741</v>
      </c>
    </row>
    <row r="5615" spans="3:3" x14ac:dyDescent="0.35">
      <c r="C5615" s="8">
        <f t="shared" si="99"/>
        <v>52742</v>
      </c>
    </row>
    <row r="5616" spans="3:3" x14ac:dyDescent="0.35">
      <c r="C5616" s="8">
        <f t="shared" si="99"/>
        <v>52743</v>
      </c>
    </row>
    <row r="5617" spans="3:3" x14ac:dyDescent="0.35">
      <c r="C5617" s="8">
        <f t="shared" si="99"/>
        <v>52744</v>
      </c>
    </row>
    <row r="5618" spans="3:3" x14ac:dyDescent="0.35">
      <c r="C5618" s="8">
        <f t="shared" si="99"/>
        <v>52747</v>
      </c>
    </row>
    <row r="5619" spans="3:3" x14ac:dyDescent="0.35">
      <c r="C5619" s="8">
        <f t="shared" si="99"/>
        <v>52748</v>
      </c>
    </row>
    <row r="5620" spans="3:3" x14ac:dyDescent="0.35">
      <c r="C5620" s="8">
        <f t="shared" si="99"/>
        <v>52749</v>
      </c>
    </row>
    <row r="5621" spans="3:3" x14ac:dyDescent="0.35">
      <c r="C5621" s="8">
        <f t="shared" si="99"/>
        <v>52750</v>
      </c>
    </row>
    <row r="5622" spans="3:3" x14ac:dyDescent="0.35">
      <c r="C5622" s="8">
        <f t="shared" si="99"/>
        <v>52751</v>
      </c>
    </row>
    <row r="5623" spans="3:3" x14ac:dyDescent="0.35">
      <c r="C5623" s="8">
        <f t="shared" si="99"/>
        <v>52754</v>
      </c>
    </row>
    <row r="5624" spans="3:3" x14ac:dyDescent="0.35">
      <c r="C5624" s="8">
        <f t="shared" si="99"/>
        <v>52755</v>
      </c>
    </row>
    <row r="5625" spans="3:3" x14ac:dyDescent="0.35">
      <c r="C5625" s="8">
        <f t="shared" si="99"/>
        <v>52756</v>
      </c>
    </row>
    <row r="5626" spans="3:3" x14ac:dyDescent="0.35">
      <c r="C5626" s="8">
        <f t="shared" si="99"/>
        <v>52757</v>
      </c>
    </row>
    <row r="5627" spans="3:3" x14ac:dyDescent="0.35">
      <c r="C5627" s="8">
        <f t="shared" si="99"/>
        <v>52758</v>
      </c>
    </row>
    <row r="5628" spans="3:3" x14ac:dyDescent="0.35">
      <c r="C5628" s="8">
        <f t="shared" si="99"/>
        <v>52761</v>
      </c>
    </row>
    <row r="5629" spans="3:3" x14ac:dyDescent="0.35">
      <c r="C5629" s="8">
        <f t="shared" si="99"/>
        <v>52762</v>
      </c>
    </row>
    <row r="5630" spans="3:3" x14ac:dyDescent="0.35">
      <c r="C5630" s="8">
        <f t="shared" si="99"/>
        <v>52763</v>
      </c>
    </row>
    <row r="5631" spans="3:3" x14ac:dyDescent="0.35">
      <c r="C5631" s="8">
        <f t="shared" si="99"/>
        <v>52764</v>
      </c>
    </row>
    <row r="5632" spans="3:3" x14ac:dyDescent="0.35">
      <c r="C5632" s="8">
        <f t="shared" si="99"/>
        <v>52765</v>
      </c>
    </row>
    <row r="5633" spans="3:3" x14ac:dyDescent="0.35">
      <c r="C5633" s="8">
        <f t="shared" si="99"/>
        <v>52768</v>
      </c>
    </row>
    <row r="5634" spans="3:3" x14ac:dyDescent="0.35">
      <c r="C5634" s="8">
        <f t="shared" si="99"/>
        <v>52769</v>
      </c>
    </row>
    <row r="5635" spans="3:3" x14ac:dyDescent="0.35">
      <c r="C5635" s="8">
        <f t="shared" si="99"/>
        <v>52770</v>
      </c>
    </row>
    <row r="5636" spans="3:3" x14ac:dyDescent="0.35">
      <c r="C5636" s="8">
        <f t="shared" ref="C5636:C5699" si="100">WORKDAY.INTL(C5635,1,1,$A$2:$A$687)</f>
        <v>52771</v>
      </c>
    </row>
    <row r="5637" spans="3:3" x14ac:dyDescent="0.35">
      <c r="C5637" s="8">
        <f t="shared" si="100"/>
        <v>52772</v>
      </c>
    </row>
    <row r="5638" spans="3:3" x14ac:dyDescent="0.35">
      <c r="C5638" s="8">
        <f t="shared" si="100"/>
        <v>52775</v>
      </c>
    </row>
    <row r="5639" spans="3:3" x14ac:dyDescent="0.35">
      <c r="C5639" s="8">
        <f t="shared" si="100"/>
        <v>52776</v>
      </c>
    </row>
    <row r="5640" spans="3:3" x14ac:dyDescent="0.35">
      <c r="C5640" s="8">
        <f t="shared" si="100"/>
        <v>52777</v>
      </c>
    </row>
    <row r="5641" spans="3:3" x14ac:dyDescent="0.35">
      <c r="C5641" s="8">
        <f t="shared" si="100"/>
        <v>52778</v>
      </c>
    </row>
    <row r="5642" spans="3:3" x14ac:dyDescent="0.35">
      <c r="C5642" s="8">
        <f t="shared" si="100"/>
        <v>52779</v>
      </c>
    </row>
    <row r="5643" spans="3:3" x14ac:dyDescent="0.35">
      <c r="C5643" s="8">
        <f t="shared" si="100"/>
        <v>52782</v>
      </c>
    </row>
    <row r="5644" spans="3:3" x14ac:dyDescent="0.35">
      <c r="C5644" s="8">
        <f t="shared" si="100"/>
        <v>52783</v>
      </c>
    </row>
    <row r="5645" spans="3:3" x14ac:dyDescent="0.35">
      <c r="C5645" s="8">
        <f t="shared" si="100"/>
        <v>52784</v>
      </c>
    </row>
    <row r="5646" spans="3:3" x14ac:dyDescent="0.35">
      <c r="C5646" s="8">
        <f t="shared" si="100"/>
        <v>52785</v>
      </c>
    </row>
    <row r="5647" spans="3:3" x14ac:dyDescent="0.35">
      <c r="C5647" s="8">
        <f t="shared" si="100"/>
        <v>52786</v>
      </c>
    </row>
    <row r="5648" spans="3:3" x14ac:dyDescent="0.35">
      <c r="C5648" s="8">
        <f t="shared" si="100"/>
        <v>52789</v>
      </c>
    </row>
    <row r="5649" spans="3:3" x14ac:dyDescent="0.35">
      <c r="C5649" s="8">
        <f t="shared" si="100"/>
        <v>52790</v>
      </c>
    </row>
    <row r="5650" spans="3:3" x14ac:dyDescent="0.35">
      <c r="C5650" s="8">
        <f t="shared" si="100"/>
        <v>52791</v>
      </c>
    </row>
    <row r="5651" spans="3:3" x14ac:dyDescent="0.35">
      <c r="C5651" s="8">
        <f t="shared" si="100"/>
        <v>52792</v>
      </c>
    </row>
    <row r="5652" spans="3:3" x14ac:dyDescent="0.35">
      <c r="C5652" s="8">
        <f t="shared" si="100"/>
        <v>52793</v>
      </c>
    </row>
    <row r="5653" spans="3:3" x14ac:dyDescent="0.35">
      <c r="C5653" s="8">
        <f t="shared" si="100"/>
        <v>52796</v>
      </c>
    </row>
    <row r="5654" spans="3:3" x14ac:dyDescent="0.35">
      <c r="C5654" s="8">
        <f t="shared" si="100"/>
        <v>52797</v>
      </c>
    </row>
    <row r="5655" spans="3:3" x14ac:dyDescent="0.35">
      <c r="C5655" s="8">
        <f t="shared" si="100"/>
        <v>52798</v>
      </c>
    </row>
    <row r="5656" spans="3:3" x14ac:dyDescent="0.35">
      <c r="C5656" s="8">
        <f t="shared" si="100"/>
        <v>52799</v>
      </c>
    </row>
    <row r="5657" spans="3:3" x14ac:dyDescent="0.35">
      <c r="C5657" s="8">
        <f t="shared" si="100"/>
        <v>52800</v>
      </c>
    </row>
    <row r="5658" spans="3:3" x14ac:dyDescent="0.35">
      <c r="C5658" s="8">
        <f t="shared" si="100"/>
        <v>52803</v>
      </c>
    </row>
    <row r="5659" spans="3:3" x14ac:dyDescent="0.35">
      <c r="C5659" s="8">
        <f t="shared" si="100"/>
        <v>52804</v>
      </c>
    </row>
    <row r="5660" spans="3:3" x14ac:dyDescent="0.35">
      <c r="C5660" s="8">
        <f t="shared" si="100"/>
        <v>52805</v>
      </c>
    </row>
    <row r="5661" spans="3:3" x14ac:dyDescent="0.35">
      <c r="C5661" s="8">
        <f t="shared" si="100"/>
        <v>52806</v>
      </c>
    </row>
    <row r="5662" spans="3:3" x14ac:dyDescent="0.35">
      <c r="C5662" s="8">
        <f t="shared" si="100"/>
        <v>52807</v>
      </c>
    </row>
    <row r="5663" spans="3:3" x14ac:dyDescent="0.35">
      <c r="C5663" s="8">
        <f t="shared" si="100"/>
        <v>52810</v>
      </c>
    </row>
    <row r="5664" spans="3:3" x14ac:dyDescent="0.35">
      <c r="C5664" s="8">
        <f t="shared" si="100"/>
        <v>52811</v>
      </c>
    </row>
    <row r="5665" spans="3:3" x14ac:dyDescent="0.35">
      <c r="C5665" s="8">
        <f t="shared" si="100"/>
        <v>52812</v>
      </c>
    </row>
    <row r="5666" spans="3:3" x14ac:dyDescent="0.35">
      <c r="C5666" s="8">
        <f t="shared" si="100"/>
        <v>52813</v>
      </c>
    </row>
    <row r="5667" spans="3:3" x14ac:dyDescent="0.35">
      <c r="C5667" s="8">
        <f t="shared" si="100"/>
        <v>52814</v>
      </c>
    </row>
    <row r="5668" spans="3:3" x14ac:dyDescent="0.35">
      <c r="C5668" s="8">
        <f t="shared" si="100"/>
        <v>52817</v>
      </c>
    </row>
    <row r="5669" spans="3:3" x14ac:dyDescent="0.35">
      <c r="C5669" s="8">
        <f t="shared" si="100"/>
        <v>52818</v>
      </c>
    </row>
    <row r="5670" spans="3:3" x14ac:dyDescent="0.35">
      <c r="C5670" s="8">
        <f t="shared" si="100"/>
        <v>52819</v>
      </c>
    </row>
    <row r="5671" spans="3:3" x14ac:dyDescent="0.35">
      <c r="C5671" s="8">
        <f t="shared" si="100"/>
        <v>52820</v>
      </c>
    </row>
    <row r="5672" spans="3:3" x14ac:dyDescent="0.35">
      <c r="C5672" s="8">
        <f t="shared" si="100"/>
        <v>52821</v>
      </c>
    </row>
    <row r="5673" spans="3:3" x14ac:dyDescent="0.35">
      <c r="C5673" s="8">
        <f t="shared" si="100"/>
        <v>52824</v>
      </c>
    </row>
    <row r="5674" spans="3:3" x14ac:dyDescent="0.35">
      <c r="C5674" s="8">
        <f t="shared" si="100"/>
        <v>52825</v>
      </c>
    </row>
    <row r="5675" spans="3:3" x14ac:dyDescent="0.35">
      <c r="C5675" s="8">
        <f t="shared" si="100"/>
        <v>52826</v>
      </c>
    </row>
    <row r="5676" spans="3:3" x14ac:dyDescent="0.35">
      <c r="C5676" s="8">
        <f t="shared" si="100"/>
        <v>52827</v>
      </c>
    </row>
    <row r="5677" spans="3:3" x14ac:dyDescent="0.35">
      <c r="C5677" s="8">
        <f t="shared" si="100"/>
        <v>52828</v>
      </c>
    </row>
    <row r="5678" spans="3:3" x14ac:dyDescent="0.35">
      <c r="C5678" s="8">
        <f t="shared" si="100"/>
        <v>52831</v>
      </c>
    </row>
    <row r="5679" spans="3:3" x14ac:dyDescent="0.35">
      <c r="C5679" s="8">
        <f t="shared" si="100"/>
        <v>52832</v>
      </c>
    </row>
    <row r="5680" spans="3:3" x14ac:dyDescent="0.35">
      <c r="C5680" s="8">
        <f t="shared" si="100"/>
        <v>52833</v>
      </c>
    </row>
    <row r="5681" spans="3:3" x14ac:dyDescent="0.35">
      <c r="C5681" s="8">
        <f t="shared" si="100"/>
        <v>52834</v>
      </c>
    </row>
    <row r="5682" spans="3:3" x14ac:dyDescent="0.35">
      <c r="C5682" s="8">
        <f t="shared" si="100"/>
        <v>52835</v>
      </c>
    </row>
    <row r="5683" spans="3:3" x14ac:dyDescent="0.35">
      <c r="C5683" s="8">
        <f t="shared" si="100"/>
        <v>52838</v>
      </c>
    </row>
    <row r="5684" spans="3:3" x14ac:dyDescent="0.35">
      <c r="C5684" s="8">
        <f t="shared" si="100"/>
        <v>52839</v>
      </c>
    </row>
    <row r="5685" spans="3:3" x14ac:dyDescent="0.35">
      <c r="C5685" s="8">
        <f t="shared" si="100"/>
        <v>52840</v>
      </c>
    </row>
    <row r="5686" spans="3:3" x14ac:dyDescent="0.35">
      <c r="C5686" s="8">
        <f t="shared" si="100"/>
        <v>52841</v>
      </c>
    </row>
    <row r="5687" spans="3:3" x14ac:dyDescent="0.35">
      <c r="C5687" s="8">
        <f t="shared" si="100"/>
        <v>52842</v>
      </c>
    </row>
    <row r="5688" spans="3:3" x14ac:dyDescent="0.35">
      <c r="C5688" s="8">
        <f t="shared" si="100"/>
        <v>52845</v>
      </c>
    </row>
    <row r="5689" spans="3:3" x14ac:dyDescent="0.35">
      <c r="C5689" s="8">
        <f t="shared" si="100"/>
        <v>52846</v>
      </c>
    </row>
    <row r="5690" spans="3:3" x14ac:dyDescent="0.35">
      <c r="C5690" s="8">
        <f t="shared" si="100"/>
        <v>52847</v>
      </c>
    </row>
    <row r="5691" spans="3:3" x14ac:dyDescent="0.35">
      <c r="C5691" s="8">
        <f t="shared" si="100"/>
        <v>52848</v>
      </c>
    </row>
    <row r="5692" spans="3:3" x14ac:dyDescent="0.35">
      <c r="C5692" s="8">
        <f t="shared" si="100"/>
        <v>52849</v>
      </c>
    </row>
    <row r="5693" spans="3:3" x14ac:dyDescent="0.35">
      <c r="C5693" s="8">
        <f t="shared" si="100"/>
        <v>52852</v>
      </c>
    </row>
    <row r="5694" spans="3:3" x14ac:dyDescent="0.35">
      <c r="C5694" s="8">
        <f t="shared" si="100"/>
        <v>52853</v>
      </c>
    </row>
    <row r="5695" spans="3:3" x14ac:dyDescent="0.35">
      <c r="C5695" s="8">
        <f t="shared" si="100"/>
        <v>52854</v>
      </c>
    </row>
    <row r="5696" spans="3:3" x14ac:dyDescent="0.35">
      <c r="C5696" s="8">
        <f t="shared" si="100"/>
        <v>52855</v>
      </c>
    </row>
    <row r="5697" spans="3:3" x14ac:dyDescent="0.35">
      <c r="C5697" s="8">
        <f t="shared" si="100"/>
        <v>52856</v>
      </c>
    </row>
    <row r="5698" spans="3:3" x14ac:dyDescent="0.35">
      <c r="C5698" s="8">
        <f t="shared" si="100"/>
        <v>52859</v>
      </c>
    </row>
    <row r="5699" spans="3:3" x14ac:dyDescent="0.35">
      <c r="C5699" s="8">
        <f t="shared" si="100"/>
        <v>52860</v>
      </c>
    </row>
    <row r="5700" spans="3:3" x14ac:dyDescent="0.35">
      <c r="C5700" s="8">
        <f t="shared" ref="C5700:C5763" si="101">WORKDAY.INTL(C5699,1,1,$A$2:$A$687)</f>
        <v>52861</v>
      </c>
    </row>
    <row r="5701" spans="3:3" x14ac:dyDescent="0.35">
      <c r="C5701" s="8">
        <f t="shared" si="101"/>
        <v>52862</v>
      </c>
    </row>
    <row r="5702" spans="3:3" x14ac:dyDescent="0.35">
      <c r="C5702" s="8">
        <f t="shared" si="101"/>
        <v>52863</v>
      </c>
    </row>
    <row r="5703" spans="3:3" x14ac:dyDescent="0.35">
      <c r="C5703" s="8">
        <f t="shared" si="101"/>
        <v>52866</v>
      </c>
    </row>
    <row r="5704" spans="3:3" x14ac:dyDescent="0.35">
      <c r="C5704" s="8">
        <f t="shared" si="101"/>
        <v>52867</v>
      </c>
    </row>
    <row r="5705" spans="3:3" x14ac:dyDescent="0.35">
      <c r="C5705" s="8">
        <f t="shared" si="101"/>
        <v>52868</v>
      </c>
    </row>
    <row r="5706" spans="3:3" x14ac:dyDescent="0.35">
      <c r="C5706" s="8">
        <f t="shared" si="101"/>
        <v>52869</v>
      </c>
    </row>
    <row r="5707" spans="3:3" x14ac:dyDescent="0.35">
      <c r="C5707" s="8">
        <f t="shared" si="101"/>
        <v>52870</v>
      </c>
    </row>
    <row r="5708" spans="3:3" x14ac:dyDescent="0.35">
      <c r="C5708" s="8">
        <f t="shared" si="101"/>
        <v>52873</v>
      </c>
    </row>
    <row r="5709" spans="3:3" x14ac:dyDescent="0.35">
      <c r="C5709" s="8">
        <f t="shared" si="101"/>
        <v>52874</v>
      </c>
    </row>
    <row r="5710" spans="3:3" x14ac:dyDescent="0.35">
      <c r="C5710" s="8">
        <f t="shared" si="101"/>
        <v>52875</v>
      </c>
    </row>
    <row r="5711" spans="3:3" x14ac:dyDescent="0.35">
      <c r="C5711" s="8">
        <f t="shared" si="101"/>
        <v>52876</v>
      </c>
    </row>
    <row r="5712" spans="3:3" x14ac:dyDescent="0.35">
      <c r="C5712" s="8">
        <f t="shared" si="101"/>
        <v>52877</v>
      </c>
    </row>
    <row r="5713" spans="3:3" x14ac:dyDescent="0.35">
      <c r="C5713" s="8">
        <f t="shared" si="101"/>
        <v>52880</v>
      </c>
    </row>
    <row r="5714" spans="3:3" x14ac:dyDescent="0.35">
      <c r="C5714" s="8">
        <f t="shared" si="101"/>
        <v>52881</v>
      </c>
    </row>
    <row r="5715" spans="3:3" x14ac:dyDescent="0.35">
      <c r="C5715" s="8">
        <f t="shared" si="101"/>
        <v>52882</v>
      </c>
    </row>
    <row r="5716" spans="3:3" x14ac:dyDescent="0.35">
      <c r="C5716" s="8">
        <f t="shared" si="101"/>
        <v>52883</v>
      </c>
    </row>
    <row r="5717" spans="3:3" x14ac:dyDescent="0.35">
      <c r="C5717" s="8">
        <f t="shared" si="101"/>
        <v>52884</v>
      </c>
    </row>
    <row r="5718" spans="3:3" x14ac:dyDescent="0.35">
      <c r="C5718" s="8">
        <f t="shared" si="101"/>
        <v>52887</v>
      </c>
    </row>
    <row r="5719" spans="3:3" x14ac:dyDescent="0.35">
      <c r="C5719" s="8">
        <f t="shared" si="101"/>
        <v>52888</v>
      </c>
    </row>
    <row r="5720" spans="3:3" x14ac:dyDescent="0.35">
      <c r="C5720" s="8">
        <f t="shared" si="101"/>
        <v>52889</v>
      </c>
    </row>
    <row r="5721" spans="3:3" x14ac:dyDescent="0.35">
      <c r="C5721" s="8">
        <f t="shared" si="101"/>
        <v>52890</v>
      </c>
    </row>
    <row r="5722" spans="3:3" x14ac:dyDescent="0.35">
      <c r="C5722" s="8">
        <f t="shared" si="101"/>
        <v>52891</v>
      </c>
    </row>
    <row r="5723" spans="3:3" x14ac:dyDescent="0.35">
      <c r="C5723" s="8">
        <f t="shared" si="101"/>
        <v>52894</v>
      </c>
    </row>
    <row r="5724" spans="3:3" x14ac:dyDescent="0.35">
      <c r="C5724" s="8">
        <f t="shared" si="101"/>
        <v>52895</v>
      </c>
    </row>
    <row r="5725" spans="3:3" x14ac:dyDescent="0.35">
      <c r="C5725" s="8">
        <f t="shared" si="101"/>
        <v>52896</v>
      </c>
    </row>
    <row r="5726" spans="3:3" x14ac:dyDescent="0.35">
      <c r="C5726" s="8">
        <f t="shared" si="101"/>
        <v>52897</v>
      </c>
    </row>
    <row r="5727" spans="3:3" x14ac:dyDescent="0.35">
      <c r="C5727" s="8">
        <f t="shared" si="101"/>
        <v>52898</v>
      </c>
    </row>
    <row r="5728" spans="3:3" x14ac:dyDescent="0.35">
      <c r="C5728" s="8">
        <f t="shared" si="101"/>
        <v>52901</v>
      </c>
    </row>
    <row r="5729" spans="3:3" x14ac:dyDescent="0.35">
      <c r="C5729" s="8">
        <f t="shared" si="101"/>
        <v>52902</v>
      </c>
    </row>
    <row r="5730" spans="3:3" x14ac:dyDescent="0.35">
      <c r="C5730" s="8">
        <f t="shared" si="101"/>
        <v>52903</v>
      </c>
    </row>
    <row r="5731" spans="3:3" x14ac:dyDescent="0.35">
      <c r="C5731" s="8">
        <f t="shared" si="101"/>
        <v>52904</v>
      </c>
    </row>
    <row r="5732" spans="3:3" x14ac:dyDescent="0.35">
      <c r="C5732" s="8">
        <f t="shared" si="101"/>
        <v>52908</v>
      </c>
    </row>
    <row r="5733" spans="3:3" x14ac:dyDescent="0.35">
      <c r="C5733" s="8">
        <f t="shared" si="101"/>
        <v>52909</v>
      </c>
    </row>
    <row r="5734" spans="3:3" x14ac:dyDescent="0.35">
      <c r="C5734" s="8">
        <f t="shared" si="101"/>
        <v>52910</v>
      </c>
    </row>
    <row r="5735" spans="3:3" x14ac:dyDescent="0.35">
      <c r="C5735" s="8">
        <f t="shared" si="101"/>
        <v>52911</v>
      </c>
    </row>
    <row r="5736" spans="3:3" x14ac:dyDescent="0.35">
      <c r="C5736" s="8">
        <f t="shared" si="101"/>
        <v>52912</v>
      </c>
    </row>
    <row r="5737" spans="3:3" x14ac:dyDescent="0.35">
      <c r="C5737" s="8">
        <f t="shared" si="101"/>
        <v>52915</v>
      </c>
    </row>
    <row r="5738" spans="3:3" x14ac:dyDescent="0.35">
      <c r="C5738" s="8">
        <f t="shared" si="101"/>
        <v>52916</v>
      </c>
    </row>
    <row r="5739" spans="3:3" x14ac:dyDescent="0.35">
      <c r="C5739" s="8">
        <f t="shared" si="101"/>
        <v>52917</v>
      </c>
    </row>
    <row r="5740" spans="3:3" x14ac:dyDescent="0.35">
      <c r="C5740" s="8">
        <f t="shared" si="101"/>
        <v>52918</v>
      </c>
    </row>
    <row r="5741" spans="3:3" x14ac:dyDescent="0.35">
      <c r="C5741" s="8">
        <f t="shared" si="101"/>
        <v>52919</v>
      </c>
    </row>
    <row r="5742" spans="3:3" x14ac:dyDescent="0.35">
      <c r="C5742" s="8">
        <f t="shared" si="101"/>
        <v>52922</v>
      </c>
    </row>
    <row r="5743" spans="3:3" x14ac:dyDescent="0.35">
      <c r="C5743" s="8">
        <f t="shared" si="101"/>
        <v>52923</v>
      </c>
    </row>
    <row r="5744" spans="3:3" x14ac:dyDescent="0.35">
      <c r="C5744" s="8">
        <f t="shared" si="101"/>
        <v>52924</v>
      </c>
    </row>
    <row r="5745" spans="3:3" x14ac:dyDescent="0.35">
      <c r="C5745" s="8">
        <f t="shared" si="101"/>
        <v>52925</v>
      </c>
    </row>
    <row r="5746" spans="3:3" x14ac:dyDescent="0.35">
      <c r="C5746" s="8">
        <f t="shared" si="101"/>
        <v>52926</v>
      </c>
    </row>
    <row r="5747" spans="3:3" x14ac:dyDescent="0.35">
      <c r="C5747" s="8">
        <f t="shared" si="101"/>
        <v>52929</v>
      </c>
    </row>
    <row r="5748" spans="3:3" x14ac:dyDescent="0.35">
      <c r="C5748" s="8">
        <f t="shared" si="101"/>
        <v>52930</v>
      </c>
    </row>
    <row r="5749" spans="3:3" x14ac:dyDescent="0.35">
      <c r="C5749" s="8">
        <f t="shared" si="101"/>
        <v>52931</v>
      </c>
    </row>
    <row r="5750" spans="3:3" x14ac:dyDescent="0.35">
      <c r="C5750" s="8">
        <f t="shared" si="101"/>
        <v>52932</v>
      </c>
    </row>
    <row r="5751" spans="3:3" x14ac:dyDescent="0.35">
      <c r="C5751" s="8">
        <f t="shared" si="101"/>
        <v>52933</v>
      </c>
    </row>
    <row r="5752" spans="3:3" x14ac:dyDescent="0.35">
      <c r="C5752" s="8">
        <f t="shared" si="101"/>
        <v>52936</v>
      </c>
    </row>
    <row r="5753" spans="3:3" x14ac:dyDescent="0.35">
      <c r="C5753" s="8">
        <f t="shared" si="101"/>
        <v>52937</v>
      </c>
    </row>
    <row r="5754" spans="3:3" x14ac:dyDescent="0.35">
      <c r="C5754" s="8">
        <f t="shared" si="101"/>
        <v>52938</v>
      </c>
    </row>
    <row r="5755" spans="3:3" x14ac:dyDescent="0.35">
      <c r="C5755" s="8">
        <f t="shared" si="101"/>
        <v>52939</v>
      </c>
    </row>
    <row r="5756" spans="3:3" x14ac:dyDescent="0.35">
      <c r="C5756" s="8">
        <f t="shared" si="101"/>
        <v>52940</v>
      </c>
    </row>
    <row r="5757" spans="3:3" x14ac:dyDescent="0.35">
      <c r="C5757" s="8">
        <f t="shared" si="101"/>
        <v>52943</v>
      </c>
    </row>
    <row r="5758" spans="3:3" x14ac:dyDescent="0.35">
      <c r="C5758" s="8">
        <f t="shared" si="101"/>
        <v>52944</v>
      </c>
    </row>
    <row r="5759" spans="3:3" x14ac:dyDescent="0.35">
      <c r="C5759" s="8">
        <f t="shared" si="101"/>
        <v>52945</v>
      </c>
    </row>
    <row r="5760" spans="3:3" x14ac:dyDescent="0.35">
      <c r="C5760" s="8">
        <f t="shared" si="101"/>
        <v>52946</v>
      </c>
    </row>
    <row r="5761" spans="3:3" x14ac:dyDescent="0.35">
      <c r="C5761" s="8">
        <f t="shared" si="101"/>
        <v>52947</v>
      </c>
    </row>
    <row r="5762" spans="3:3" x14ac:dyDescent="0.35">
      <c r="C5762" s="8">
        <f t="shared" si="101"/>
        <v>52950</v>
      </c>
    </row>
    <row r="5763" spans="3:3" x14ac:dyDescent="0.35">
      <c r="C5763" s="8">
        <f t="shared" si="101"/>
        <v>52951</v>
      </c>
    </row>
    <row r="5764" spans="3:3" x14ac:dyDescent="0.35">
      <c r="C5764" s="8">
        <f t="shared" ref="C5764:C5827" si="102">WORKDAY.INTL(C5763,1,1,$A$2:$A$687)</f>
        <v>52952</v>
      </c>
    </row>
    <row r="5765" spans="3:3" x14ac:dyDescent="0.35">
      <c r="C5765" s="8">
        <f t="shared" si="102"/>
        <v>52953</v>
      </c>
    </row>
    <row r="5766" spans="3:3" x14ac:dyDescent="0.35">
      <c r="C5766" s="8">
        <f t="shared" si="102"/>
        <v>52954</v>
      </c>
    </row>
    <row r="5767" spans="3:3" x14ac:dyDescent="0.35">
      <c r="C5767" s="8">
        <f t="shared" si="102"/>
        <v>52957</v>
      </c>
    </row>
    <row r="5768" spans="3:3" x14ac:dyDescent="0.35">
      <c r="C5768" s="8">
        <f t="shared" si="102"/>
        <v>52958</v>
      </c>
    </row>
    <row r="5769" spans="3:3" x14ac:dyDescent="0.35">
      <c r="C5769" s="8">
        <f t="shared" si="102"/>
        <v>52959</v>
      </c>
    </row>
    <row r="5770" spans="3:3" x14ac:dyDescent="0.35">
      <c r="C5770" s="8">
        <f t="shared" si="102"/>
        <v>52960</v>
      </c>
    </row>
    <row r="5771" spans="3:3" x14ac:dyDescent="0.35">
      <c r="C5771" s="8">
        <f t="shared" si="102"/>
        <v>52961</v>
      </c>
    </row>
    <row r="5772" spans="3:3" x14ac:dyDescent="0.35">
      <c r="C5772" s="8">
        <f t="shared" si="102"/>
        <v>52971</v>
      </c>
    </row>
    <row r="5773" spans="3:3" x14ac:dyDescent="0.35">
      <c r="C5773" s="8">
        <f t="shared" si="102"/>
        <v>52972</v>
      </c>
    </row>
    <row r="5774" spans="3:3" x14ac:dyDescent="0.35">
      <c r="C5774" s="8">
        <f t="shared" si="102"/>
        <v>52973</v>
      </c>
    </row>
    <row r="5775" spans="3:3" x14ac:dyDescent="0.35">
      <c r="C5775" s="8">
        <f t="shared" si="102"/>
        <v>52974</v>
      </c>
    </row>
    <row r="5776" spans="3:3" x14ac:dyDescent="0.35">
      <c r="C5776" s="8">
        <f t="shared" si="102"/>
        <v>52975</v>
      </c>
    </row>
    <row r="5777" spans="3:3" x14ac:dyDescent="0.35">
      <c r="C5777" s="8">
        <f t="shared" si="102"/>
        <v>52978</v>
      </c>
    </row>
    <row r="5778" spans="3:3" x14ac:dyDescent="0.35">
      <c r="C5778" s="8">
        <f t="shared" si="102"/>
        <v>52979</v>
      </c>
    </row>
    <row r="5779" spans="3:3" x14ac:dyDescent="0.35">
      <c r="C5779" s="8">
        <f t="shared" si="102"/>
        <v>52980</v>
      </c>
    </row>
    <row r="5780" spans="3:3" x14ac:dyDescent="0.35">
      <c r="C5780" s="8">
        <f t="shared" si="102"/>
        <v>52981</v>
      </c>
    </row>
    <row r="5781" spans="3:3" x14ac:dyDescent="0.35">
      <c r="C5781" s="8">
        <f t="shared" si="102"/>
        <v>52982</v>
      </c>
    </row>
    <row r="5782" spans="3:3" x14ac:dyDescent="0.35">
      <c r="C5782" s="8">
        <f t="shared" si="102"/>
        <v>52985</v>
      </c>
    </row>
    <row r="5783" spans="3:3" x14ac:dyDescent="0.35">
      <c r="C5783" s="8">
        <f t="shared" si="102"/>
        <v>52986</v>
      </c>
    </row>
    <row r="5784" spans="3:3" x14ac:dyDescent="0.35">
      <c r="C5784" s="8">
        <f t="shared" si="102"/>
        <v>52987</v>
      </c>
    </row>
    <row r="5785" spans="3:3" x14ac:dyDescent="0.35">
      <c r="C5785" s="8">
        <f t="shared" si="102"/>
        <v>52988</v>
      </c>
    </row>
    <row r="5786" spans="3:3" x14ac:dyDescent="0.35">
      <c r="C5786" s="8">
        <f t="shared" si="102"/>
        <v>52989</v>
      </c>
    </row>
    <row r="5787" spans="3:3" x14ac:dyDescent="0.35">
      <c r="C5787" s="8">
        <f t="shared" si="102"/>
        <v>52992</v>
      </c>
    </row>
    <row r="5788" spans="3:3" x14ac:dyDescent="0.35">
      <c r="C5788" s="8">
        <f t="shared" si="102"/>
        <v>52993</v>
      </c>
    </row>
    <row r="5789" spans="3:3" x14ac:dyDescent="0.35">
      <c r="C5789" s="8">
        <f t="shared" si="102"/>
        <v>52994</v>
      </c>
    </row>
    <row r="5790" spans="3:3" x14ac:dyDescent="0.35">
      <c r="C5790" s="8">
        <f t="shared" si="102"/>
        <v>52995</v>
      </c>
    </row>
    <row r="5791" spans="3:3" x14ac:dyDescent="0.35">
      <c r="C5791" s="8">
        <f t="shared" si="102"/>
        <v>52996</v>
      </c>
    </row>
    <row r="5792" spans="3:3" x14ac:dyDescent="0.35">
      <c r="C5792" s="8">
        <f t="shared" si="102"/>
        <v>52999</v>
      </c>
    </row>
    <row r="5793" spans="3:3" x14ac:dyDescent="0.35">
      <c r="C5793" s="8">
        <f t="shared" si="102"/>
        <v>53000</v>
      </c>
    </row>
    <row r="5794" spans="3:3" x14ac:dyDescent="0.35">
      <c r="C5794" s="8">
        <f t="shared" si="102"/>
        <v>53001</v>
      </c>
    </row>
    <row r="5795" spans="3:3" x14ac:dyDescent="0.35">
      <c r="C5795" s="8">
        <f t="shared" si="102"/>
        <v>53002</v>
      </c>
    </row>
    <row r="5796" spans="3:3" x14ac:dyDescent="0.35">
      <c r="C5796" s="8">
        <f t="shared" si="102"/>
        <v>53003</v>
      </c>
    </row>
    <row r="5797" spans="3:3" x14ac:dyDescent="0.35">
      <c r="C5797" s="8">
        <f t="shared" si="102"/>
        <v>53006</v>
      </c>
    </row>
    <row r="5798" spans="3:3" x14ac:dyDescent="0.35">
      <c r="C5798" s="8">
        <f t="shared" si="102"/>
        <v>53007</v>
      </c>
    </row>
    <row r="5799" spans="3:3" x14ac:dyDescent="0.35">
      <c r="C5799" s="8">
        <f t="shared" si="102"/>
        <v>53008</v>
      </c>
    </row>
    <row r="5800" spans="3:3" x14ac:dyDescent="0.35">
      <c r="C5800" s="8">
        <f t="shared" si="102"/>
        <v>53009</v>
      </c>
    </row>
    <row r="5801" spans="3:3" x14ac:dyDescent="0.35">
      <c r="C5801" s="8">
        <f t="shared" si="102"/>
        <v>53010</v>
      </c>
    </row>
    <row r="5802" spans="3:3" x14ac:dyDescent="0.35">
      <c r="C5802" s="8">
        <f t="shared" si="102"/>
        <v>53013</v>
      </c>
    </row>
    <row r="5803" spans="3:3" x14ac:dyDescent="0.35">
      <c r="C5803" s="8">
        <f t="shared" si="102"/>
        <v>53014</v>
      </c>
    </row>
    <row r="5804" spans="3:3" x14ac:dyDescent="0.35">
      <c r="C5804" s="8">
        <f t="shared" si="102"/>
        <v>53015</v>
      </c>
    </row>
    <row r="5805" spans="3:3" x14ac:dyDescent="0.35">
      <c r="C5805" s="8">
        <f t="shared" si="102"/>
        <v>53017</v>
      </c>
    </row>
    <row r="5806" spans="3:3" x14ac:dyDescent="0.35">
      <c r="C5806" s="8">
        <f t="shared" si="102"/>
        <v>53020</v>
      </c>
    </row>
    <row r="5807" spans="3:3" x14ac:dyDescent="0.35">
      <c r="C5807" s="8">
        <f t="shared" si="102"/>
        <v>53021</v>
      </c>
    </row>
    <row r="5808" spans="3:3" x14ac:dyDescent="0.35">
      <c r="C5808" s="8">
        <f t="shared" si="102"/>
        <v>53022</v>
      </c>
    </row>
    <row r="5809" spans="3:3" x14ac:dyDescent="0.35">
      <c r="C5809" s="8">
        <f t="shared" si="102"/>
        <v>53023</v>
      </c>
    </row>
    <row r="5810" spans="3:3" x14ac:dyDescent="0.35">
      <c r="C5810" s="8">
        <f t="shared" si="102"/>
        <v>53024</v>
      </c>
    </row>
    <row r="5811" spans="3:3" x14ac:dyDescent="0.35">
      <c r="C5811" s="8">
        <f t="shared" si="102"/>
        <v>53027</v>
      </c>
    </row>
    <row r="5812" spans="3:3" x14ac:dyDescent="0.35">
      <c r="C5812" s="8">
        <f t="shared" si="102"/>
        <v>53028</v>
      </c>
    </row>
    <row r="5813" spans="3:3" x14ac:dyDescent="0.35">
      <c r="C5813" s="8">
        <f t="shared" si="102"/>
        <v>53030</v>
      </c>
    </row>
    <row r="5814" spans="3:3" x14ac:dyDescent="0.35">
      <c r="C5814" s="8">
        <f t="shared" si="102"/>
        <v>53031</v>
      </c>
    </row>
    <row r="5815" spans="3:3" x14ac:dyDescent="0.35">
      <c r="C5815" s="8">
        <f t="shared" si="102"/>
        <v>53034</v>
      </c>
    </row>
    <row r="5816" spans="3:3" x14ac:dyDescent="0.35">
      <c r="C5816" s="8">
        <f t="shared" si="102"/>
        <v>53035</v>
      </c>
    </row>
    <row r="5817" spans="3:3" x14ac:dyDescent="0.35">
      <c r="C5817" s="8">
        <f t="shared" si="102"/>
        <v>53036</v>
      </c>
    </row>
    <row r="5818" spans="3:3" x14ac:dyDescent="0.35">
      <c r="C5818" s="8">
        <f t="shared" si="102"/>
        <v>53037</v>
      </c>
    </row>
    <row r="5819" spans="3:3" x14ac:dyDescent="0.35">
      <c r="C5819" s="8">
        <f t="shared" si="102"/>
        <v>53038</v>
      </c>
    </row>
    <row r="5820" spans="3:3" x14ac:dyDescent="0.35">
      <c r="C5820" s="8">
        <f t="shared" si="102"/>
        <v>53041</v>
      </c>
    </row>
    <row r="5821" spans="3:3" x14ac:dyDescent="0.35">
      <c r="C5821" s="8">
        <f t="shared" si="102"/>
        <v>53042</v>
      </c>
    </row>
    <row r="5822" spans="3:3" x14ac:dyDescent="0.35">
      <c r="C5822" s="8">
        <f t="shared" si="102"/>
        <v>53043</v>
      </c>
    </row>
    <row r="5823" spans="3:3" x14ac:dyDescent="0.35">
      <c r="C5823" s="8">
        <f t="shared" si="102"/>
        <v>53044</v>
      </c>
    </row>
    <row r="5824" spans="3:3" x14ac:dyDescent="0.35">
      <c r="C5824" s="8">
        <f t="shared" si="102"/>
        <v>53045</v>
      </c>
    </row>
    <row r="5825" spans="3:3" x14ac:dyDescent="0.35">
      <c r="C5825" s="8">
        <f t="shared" si="102"/>
        <v>53048</v>
      </c>
    </row>
    <row r="5826" spans="3:3" x14ac:dyDescent="0.35">
      <c r="C5826" s="8">
        <f t="shared" si="102"/>
        <v>53049</v>
      </c>
    </row>
    <row r="5827" spans="3:3" x14ac:dyDescent="0.35">
      <c r="C5827" s="8">
        <f t="shared" si="102"/>
        <v>53050</v>
      </c>
    </row>
    <row r="5828" spans="3:3" x14ac:dyDescent="0.35">
      <c r="C5828" s="8">
        <f t="shared" ref="C5828:C5891" si="103">WORKDAY.INTL(C5827,1,1,$A$2:$A$687)</f>
        <v>53051</v>
      </c>
    </row>
    <row r="5829" spans="3:3" x14ac:dyDescent="0.35">
      <c r="C5829" s="8">
        <f t="shared" si="103"/>
        <v>53052</v>
      </c>
    </row>
    <row r="5830" spans="3:3" x14ac:dyDescent="0.35">
      <c r="C5830" s="8">
        <f t="shared" si="103"/>
        <v>53055</v>
      </c>
    </row>
    <row r="5831" spans="3:3" x14ac:dyDescent="0.35">
      <c r="C5831" s="8">
        <f t="shared" si="103"/>
        <v>53056</v>
      </c>
    </row>
    <row r="5832" spans="3:3" x14ac:dyDescent="0.35">
      <c r="C5832" s="8">
        <f t="shared" si="103"/>
        <v>53057</v>
      </c>
    </row>
    <row r="5833" spans="3:3" x14ac:dyDescent="0.35">
      <c r="C5833" s="8">
        <f t="shared" si="103"/>
        <v>53058</v>
      </c>
    </row>
    <row r="5834" spans="3:3" x14ac:dyDescent="0.35">
      <c r="C5834" s="8">
        <f t="shared" si="103"/>
        <v>53059</v>
      </c>
    </row>
    <row r="5835" spans="3:3" x14ac:dyDescent="0.35">
      <c r="C5835" s="8">
        <f t="shared" si="103"/>
        <v>53062</v>
      </c>
    </row>
    <row r="5836" spans="3:3" x14ac:dyDescent="0.35">
      <c r="C5836" s="8">
        <f t="shared" si="103"/>
        <v>53063</v>
      </c>
    </row>
    <row r="5837" spans="3:3" x14ac:dyDescent="0.35">
      <c r="C5837" s="8">
        <f t="shared" si="103"/>
        <v>53064</v>
      </c>
    </row>
    <row r="5838" spans="3:3" x14ac:dyDescent="0.35">
      <c r="C5838" s="8">
        <f t="shared" si="103"/>
        <v>53065</v>
      </c>
    </row>
    <row r="5839" spans="3:3" x14ac:dyDescent="0.35">
      <c r="C5839" s="8">
        <f t="shared" si="103"/>
        <v>53066</v>
      </c>
    </row>
    <row r="5840" spans="3:3" x14ac:dyDescent="0.35">
      <c r="C5840" s="8">
        <f t="shared" si="103"/>
        <v>53069</v>
      </c>
    </row>
    <row r="5841" spans="3:3" x14ac:dyDescent="0.35">
      <c r="C5841" s="8">
        <f t="shared" si="103"/>
        <v>53070</v>
      </c>
    </row>
    <row r="5842" spans="3:3" x14ac:dyDescent="0.35">
      <c r="C5842" s="8">
        <f t="shared" si="103"/>
        <v>53071</v>
      </c>
    </row>
    <row r="5843" spans="3:3" x14ac:dyDescent="0.35">
      <c r="C5843" s="8">
        <f t="shared" si="103"/>
        <v>53072</v>
      </c>
    </row>
    <row r="5844" spans="3:3" x14ac:dyDescent="0.35">
      <c r="C5844" s="8">
        <f t="shared" si="103"/>
        <v>53073</v>
      </c>
    </row>
    <row r="5845" spans="3:3" x14ac:dyDescent="0.35">
      <c r="C5845" s="8">
        <f t="shared" si="103"/>
        <v>53076</v>
      </c>
    </row>
    <row r="5846" spans="3:3" x14ac:dyDescent="0.35">
      <c r="C5846" s="8">
        <f t="shared" si="103"/>
        <v>53077</v>
      </c>
    </row>
    <row r="5847" spans="3:3" x14ac:dyDescent="0.35">
      <c r="C5847" s="8">
        <f t="shared" si="103"/>
        <v>53078</v>
      </c>
    </row>
    <row r="5848" spans="3:3" x14ac:dyDescent="0.35">
      <c r="C5848" s="8">
        <f t="shared" si="103"/>
        <v>53079</v>
      </c>
    </row>
    <row r="5849" spans="3:3" x14ac:dyDescent="0.35">
      <c r="C5849" s="8">
        <f t="shared" si="103"/>
        <v>53080</v>
      </c>
    </row>
    <row r="5850" spans="3:3" x14ac:dyDescent="0.35">
      <c r="C5850" s="8">
        <f t="shared" si="103"/>
        <v>53084</v>
      </c>
    </row>
    <row r="5851" spans="3:3" x14ac:dyDescent="0.35">
      <c r="C5851" s="8">
        <f t="shared" si="103"/>
        <v>53085</v>
      </c>
    </row>
    <row r="5852" spans="3:3" x14ac:dyDescent="0.35">
      <c r="C5852" s="8">
        <f t="shared" si="103"/>
        <v>53086</v>
      </c>
    </row>
    <row r="5853" spans="3:3" x14ac:dyDescent="0.35">
      <c r="C5853" s="8">
        <f t="shared" si="103"/>
        <v>53087</v>
      </c>
    </row>
    <row r="5854" spans="3:3" x14ac:dyDescent="0.35">
      <c r="C5854" s="8">
        <f t="shared" si="103"/>
        <v>53090</v>
      </c>
    </row>
    <row r="5855" spans="3:3" x14ac:dyDescent="0.35">
      <c r="C5855" s="8">
        <f t="shared" si="103"/>
        <v>53092</v>
      </c>
    </row>
    <row r="5856" spans="3:3" x14ac:dyDescent="0.35">
      <c r="C5856" s="8">
        <f t="shared" si="103"/>
        <v>53093</v>
      </c>
    </row>
    <row r="5857" spans="3:3" x14ac:dyDescent="0.35">
      <c r="C5857" s="8">
        <f t="shared" si="103"/>
        <v>53094</v>
      </c>
    </row>
    <row r="5858" spans="3:3" x14ac:dyDescent="0.35">
      <c r="C5858" s="8">
        <f t="shared" si="103"/>
        <v>53097</v>
      </c>
    </row>
    <row r="5859" spans="3:3" x14ac:dyDescent="0.35">
      <c r="C5859" s="8">
        <f t="shared" si="103"/>
        <v>53098</v>
      </c>
    </row>
    <row r="5860" spans="3:3" x14ac:dyDescent="0.35">
      <c r="C5860" s="8">
        <f t="shared" si="103"/>
        <v>53099</v>
      </c>
    </row>
    <row r="5861" spans="3:3" x14ac:dyDescent="0.35">
      <c r="C5861" s="8">
        <f t="shared" si="103"/>
        <v>53100</v>
      </c>
    </row>
    <row r="5862" spans="3:3" x14ac:dyDescent="0.35">
      <c r="C5862" s="8">
        <f t="shared" si="103"/>
        <v>53101</v>
      </c>
    </row>
    <row r="5863" spans="3:3" x14ac:dyDescent="0.35">
      <c r="C5863" s="8">
        <f t="shared" si="103"/>
        <v>53104</v>
      </c>
    </row>
    <row r="5864" spans="3:3" x14ac:dyDescent="0.35">
      <c r="C5864" s="8">
        <f t="shared" si="103"/>
        <v>53105</v>
      </c>
    </row>
    <row r="5865" spans="3:3" x14ac:dyDescent="0.35">
      <c r="C5865" s="8">
        <f t="shared" si="103"/>
        <v>53106</v>
      </c>
    </row>
    <row r="5866" spans="3:3" x14ac:dyDescent="0.35">
      <c r="C5866" s="8">
        <f t="shared" si="103"/>
        <v>53107</v>
      </c>
    </row>
    <row r="5867" spans="3:3" x14ac:dyDescent="0.35">
      <c r="C5867" s="8">
        <f t="shared" si="103"/>
        <v>53108</v>
      </c>
    </row>
    <row r="5868" spans="3:3" x14ac:dyDescent="0.35">
      <c r="C5868" s="8">
        <f t="shared" si="103"/>
        <v>53111</v>
      </c>
    </row>
    <row r="5869" spans="3:3" x14ac:dyDescent="0.35">
      <c r="C5869" s="8">
        <f t="shared" si="103"/>
        <v>53112</v>
      </c>
    </row>
    <row r="5870" spans="3:3" x14ac:dyDescent="0.35">
      <c r="C5870" s="8">
        <f t="shared" si="103"/>
        <v>53113</v>
      </c>
    </row>
    <row r="5871" spans="3:3" x14ac:dyDescent="0.35">
      <c r="C5871" s="8">
        <f t="shared" si="103"/>
        <v>53114</v>
      </c>
    </row>
    <row r="5872" spans="3:3" x14ac:dyDescent="0.35">
      <c r="C5872" s="8">
        <f t="shared" si="103"/>
        <v>53115</v>
      </c>
    </row>
    <row r="5873" spans="3:3" x14ac:dyDescent="0.35">
      <c r="C5873" s="8">
        <f t="shared" si="103"/>
        <v>53118</v>
      </c>
    </row>
    <row r="5874" spans="3:3" x14ac:dyDescent="0.35">
      <c r="C5874" s="8">
        <f t="shared" si="103"/>
        <v>53119</v>
      </c>
    </row>
    <row r="5875" spans="3:3" x14ac:dyDescent="0.35">
      <c r="C5875" s="8">
        <f t="shared" si="103"/>
        <v>53120</v>
      </c>
    </row>
    <row r="5876" spans="3:3" x14ac:dyDescent="0.35">
      <c r="C5876" s="8">
        <f t="shared" si="103"/>
        <v>53121</v>
      </c>
    </row>
    <row r="5877" spans="3:3" x14ac:dyDescent="0.35">
      <c r="C5877" s="8">
        <f t="shared" si="103"/>
        <v>53122</v>
      </c>
    </row>
    <row r="5878" spans="3:3" x14ac:dyDescent="0.35">
      <c r="C5878" s="8">
        <f t="shared" si="103"/>
        <v>53126</v>
      </c>
    </row>
    <row r="5879" spans="3:3" x14ac:dyDescent="0.35">
      <c r="C5879" s="8">
        <f t="shared" si="103"/>
        <v>53127</v>
      </c>
    </row>
    <row r="5880" spans="3:3" x14ac:dyDescent="0.35">
      <c r="C5880" s="8">
        <f t="shared" si="103"/>
        <v>53128</v>
      </c>
    </row>
    <row r="5881" spans="3:3" x14ac:dyDescent="0.35">
      <c r="C5881" s="8">
        <f t="shared" si="103"/>
        <v>53129</v>
      </c>
    </row>
    <row r="5882" spans="3:3" x14ac:dyDescent="0.35">
      <c r="C5882" s="8">
        <f t="shared" si="103"/>
        <v>53132</v>
      </c>
    </row>
    <row r="5883" spans="3:3" x14ac:dyDescent="0.35">
      <c r="C5883" s="8">
        <f t="shared" si="103"/>
        <v>53133</v>
      </c>
    </row>
    <row r="5884" spans="3:3" x14ac:dyDescent="0.35">
      <c r="C5884" s="8">
        <f t="shared" si="103"/>
        <v>53134</v>
      </c>
    </row>
    <row r="5885" spans="3:3" x14ac:dyDescent="0.35">
      <c r="C5885" s="8">
        <f t="shared" si="103"/>
        <v>53135</v>
      </c>
    </row>
    <row r="5886" spans="3:3" x14ac:dyDescent="0.35">
      <c r="C5886" s="8">
        <f t="shared" si="103"/>
        <v>53136</v>
      </c>
    </row>
    <row r="5887" spans="3:3" x14ac:dyDescent="0.35">
      <c r="C5887" s="8">
        <f t="shared" si="103"/>
        <v>53139</v>
      </c>
    </row>
    <row r="5888" spans="3:3" x14ac:dyDescent="0.35">
      <c r="C5888" s="8">
        <f t="shared" si="103"/>
        <v>53140</v>
      </c>
    </row>
    <row r="5889" spans="3:3" x14ac:dyDescent="0.35">
      <c r="C5889" s="8">
        <f t="shared" si="103"/>
        <v>53141</v>
      </c>
    </row>
    <row r="5890" spans="3:3" x14ac:dyDescent="0.35">
      <c r="C5890" s="8">
        <f t="shared" si="103"/>
        <v>53142</v>
      </c>
    </row>
    <row r="5891" spans="3:3" x14ac:dyDescent="0.35">
      <c r="C5891" s="8">
        <f t="shared" si="103"/>
        <v>53143</v>
      </c>
    </row>
    <row r="5892" spans="3:3" x14ac:dyDescent="0.35">
      <c r="C5892" s="8">
        <f t="shared" ref="C5892:C5955" si="104">WORKDAY.INTL(C5891,1,1,$A$2:$A$687)</f>
        <v>53146</v>
      </c>
    </row>
    <row r="5893" spans="3:3" x14ac:dyDescent="0.35">
      <c r="C5893" s="8">
        <f t="shared" si="104"/>
        <v>53147</v>
      </c>
    </row>
    <row r="5894" spans="3:3" x14ac:dyDescent="0.35">
      <c r="C5894" s="8">
        <f t="shared" si="104"/>
        <v>53148</v>
      </c>
    </row>
    <row r="5895" spans="3:3" x14ac:dyDescent="0.35">
      <c r="C5895" s="8">
        <f t="shared" si="104"/>
        <v>53149</v>
      </c>
    </row>
    <row r="5896" spans="3:3" x14ac:dyDescent="0.35">
      <c r="C5896" s="8">
        <f t="shared" si="104"/>
        <v>53150</v>
      </c>
    </row>
    <row r="5897" spans="3:3" x14ac:dyDescent="0.35">
      <c r="C5897" s="8">
        <f t="shared" si="104"/>
        <v>53153</v>
      </c>
    </row>
    <row r="5898" spans="3:3" x14ac:dyDescent="0.35">
      <c r="C5898" s="8">
        <f t="shared" si="104"/>
        <v>53154</v>
      </c>
    </row>
    <row r="5899" spans="3:3" x14ac:dyDescent="0.35">
      <c r="C5899" s="8">
        <f t="shared" si="104"/>
        <v>53155</v>
      </c>
    </row>
    <row r="5900" spans="3:3" x14ac:dyDescent="0.35">
      <c r="C5900" s="8">
        <f t="shared" si="104"/>
        <v>53156</v>
      </c>
    </row>
    <row r="5901" spans="3:3" x14ac:dyDescent="0.35">
      <c r="C5901" s="8">
        <f t="shared" si="104"/>
        <v>53157</v>
      </c>
    </row>
    <row r="5902" spans="3:3" x14ac:dyDescent="0.35">
      <c r="C5902" s="8">
        <f t="shared" si="104"/>
        <v>53160</v>
      </c>
    </row>
    <row r="5903" spans="3:3" x14ac:dyDescent="0.35">
      <c r="C5903" s="8">
        <f t="shared" si="104"/>
        <v>53161</v>
      </c>
    </row>
    <row r="5904" spans="3:3" x14ac:dyDescent="0.35">
      <c r="C5904" s="8">
        <f t="shared" si="104"/>
        <v>53162</v>
      </c>
    </row>
    <row r="5905" spans="3:3" x14ac:dyDescent="0.35">
      <c r="C5905" s="8">
        <f t="shared" si="104"/>
        <v>53163</v>
      </c>
    </row>
    <row r="5906" spans="3:3" x14ac:dyDescent="0.35">
      <c r="C5906" s="8">
        <f t="shared" si="104"/>
        <v>53164</v>
      </c>
    </row>
    <row r="5907" spans="3:3" x14ac:dyDescent="0.35">
      <c r="C5907" s="8">
        <f t="shared" si="104"/>
        <v>53167</v>
      </c>
    </row>
    <row r="5908" spans="3:3" x14ac:dyDescent="0.35">
      <c r="C5908" s="8">
        <f t="shared" si="104"/>
        <v>53168</v>
      </c>
    </row>
    <row r="5909" spans="3:3" x14ac:dyDescent="0.35">
      <c r="C5909" s="8">
        <f t="shared" si="104"/>
        <v>53169</v>
      </c>
    </row>
    <row r="5910" spans="3:3" x14ac:dyDescent="0.35">
      <c r="C5910" s="8">
        <f t="shared" si="104"/>
        <v>53170</v>
      </c>
    </row>
    <row r="5911" spans="3:3" x14ac:dyDescent="0.35">
      <c r="C5911" s="8">
        <f t="shared" si="104"/>
        <v>53171</v>
      </c>
    </row>
    <row r="5912" spans="3:3" x14ac:dyDescent="0.35">
      <c r="C5912" s="8">
        <f t="shared" si="104"/>
        <v>53174</v>
      </c>
    </row>
    <row r="5913" spans="3:3" x14ac:dyDescent="0.35">
      <c r="C5913" s="8">
        <f t="shared" si="104"/>
        <v>53175</v>
      </c>
    </row>
    <row r="5914" spans="3:3" x14ac:dyDescent="0.35">
      <c r="C5914" s="8">
        <f t="shared" si="104"/>
        <v>53176</v>
      </c>
    </row>
    <row r="5915" spans="3:3" x14ac:dyDescent="0.35">
      <c r="C5915" s="8">
        <f t="shared" si="104"/>
        <v>53177</v>
      </c>
    </row>
    <row r="5916" spans="3:3" x14ac:dyDescent="0.35">
      <c r="C5916" s="8">
        <f t="shared" si="104"/>
        <v>53178</v>
      </c>
    </row>
    <row r="5917" spans="3:3" x14ac:dyDescent="0.35">
      <c r="C5917" s="8">
        <f t="shared" si="104"/>
        <v>53181</v>
      </c>
    </row>
    <row r="5918" spans="3:3" x14ac:dyDescent="0.35">
      <c r="C5918" s="8">
        <f t="shared" si="104"/>
        <v>53182</v>
      </c>
    </row>
    <row r="5919" spans="3:3" x14ac:dyDescent="0.35">
      <c r="C5919" s="8">
        <f t="shared" si="104"/>
        <v>53183</v>
      </c>
    </row>
    <row r="5920" spans="3:3" x14ac:dyDescent="0.35">
      <c r="C5920" s="8">
        <f t="shared" si="104"/>
        <v>53184</v>
      </c>
    </row>
    <row r="5921" spans="3:3" x14ac:dyDescent="0.35">
      <c r="C5921" s="8">
        <f t="shared" si="104"/>
        <v>53185</v>
      </c>
    </row>
    <row r="5922" spans="3:3" x14ac:dyDescent="0.35">
      <c r="C5922" s="8">
        <f t="shared" si="104"/>
        <v>53188</v>
      </c>
    </row>
    <row r="5923" spans="3:3" x14ac:dyDescent="0.35">
      <c r="C5923" s="8">
        <f t="shared" si="104"/>
        <v>53189</v>
      </c>
    </row>
    <row r="5924" spans="3:3" x14ac:dyDescent="0.35">
      <c r="C5924" s="8">
        <f t="shared" si="104"/>
        <v>53190</v>
      </c>
    </row>
    <row r="5925" spans="3:3" x14ac:dyDescent="0.35">
      <c r="C5925" s="8">
        <f t="shared" si="104"/>
        <v>53191</v>
      </c>
    </row>
    <row r="5926" spans="3:3" x14ac:dyDescent="0.35">
      <c r="C5926" s="8">
        <f t="shared" si="104"/>
        <v>53192</v>
      </c>
    </row>
    <row r="5927" spans="3:3" x14ac:dyDescent="0.35">
      <c r="C5927" s="8">
        <f t="shared" si="104"/>
        <v>53195</v>
      </c>
    </row>
    <row r="5928" spans="3:3" x14ac:dyDescent="0.35">
      <c r="C5928" s="8">
        <f t="shared" si="104"/>
        <v>53196</v>
      </c>
    </row>
    <row r="5929" spans="3:3" x14ac:dyDescent="0.35">
      <c r="C5929" s="8">
        <f t="shared" si="104"/>
        <v>53197</v>
      </c>
    </row>
    <row r="5930" spans="3:3" x14ac:dyDescent="0.35">
      <c r="C5930" s="8">
        <f t="shared" si="104"/>
        <v>53198</v>
      </c>
    </row>
    <row r="5931" spans="3:3" x14ac:dyDescent="0.35">
      <c r="C5931" s="8">
        <f t="shared" si="104"/>
        <v>53199</v>
      </c>
    </row>
    <row r="5932" spans="3:3" x14ac:dyDescent="0.35">
      <c r="C5932" s="8">
        <f t="shared" si="104"/>
        <v>53202</v>
      </c>
    </row>
    <row r="5933" spans="3:3" x14ac:dyDescent="0.35">
      <c r="C5933" s="8">
        <f t="shared" si="104"/>
        <v>53203</v>
      </c>
    </row>
    <row r="5934" spans="3:3" x14ac:dyDescent="0.35">
      <c r="C5934" s="8">
        <f t="shared" si="104"/>
        <v>53204</v>
      </c>
    </row>
    <row r="5935" spans="3:3" x14ac:dyDescent="0.35">
      <c r="C5935" s="8">
        <f t="shared" si="104"/>
        <v>53205</v>
      </c>
    </row>
    <row r="5936" spans="3:3" x14ac:dyDescent="0.35">
      <c r="C5936" s="8">
        <f t="shared" si="104"/>
        <v>53206</v>
      </c>
    </row>
    <row r="5937" spans="3:3" x14ac:dyDescent="0.35">
      <c r="C5937" s="8">
        <f t="shared" si="104"/>
        <v>53209</v>
      </c>
    </row>
    <row r="5938" spans="3:3" x14ac:dyDescent="0.35">
      <c r="C5938" s="8">
        <f t="shared" si="104"/>
        <v>53210</v>
      </c>
    </row>
    <row r="5939" spans="3:3" x14ac:dyDescent="0.35">
      <c r="C5939" s="8">
        <f t="shared" si="104"/>
        <v>53211</v>
      </c>
    </row>
    <row r="5940" spans="3:3" x14ac:dyDescent="0.35">
      <c r="C5940" s="8">
        <f t="shared" si="104"/>
        <v>53212</v>
      </c>
    </row>
    <row r="5941" spans="3:3" x14ac:dyDescent="0.35">
      <c r="C5941" s="8">
        <f t="shared" si="104"/>
        <v>53213</v>
      </c>
    </row>
    <row r="5942" spans="3:3" x14ac:dyDescent="0.35">
      <c r="C5942" s="8">
        <f t="shared" si="104"/>
        <v>53216</v>
      </c>
    </row>
    <row r="5943" spans="3:3" x14ac:dyDescent="0.35">
      <c r="C5943" s="8">
        <f t="shared" si="104"/>
        <v>53217</v>
      </c>
    </row>
    <row r="5944" spans="3:3" x14ac:dyDescent="0.35">
      <c r="C5944" s="8">
        <f t="shared" si="104"/>
        <v>53218</v>
      </c>
    </row>
    <row r="5945" spans="3:3" x14ac:dyDescent="0.35">
      <c r="C5945" s="8">
        <f t="shared" si="104"/>
        <v>53219</v>
      </c>
    </row>
    <row r="5946" spans="3:3" x14ac:dyDescent="0.35">
      <c r="C5946" s="8">
        <f t="shared" si="104"/>
        <v>53220</v>
      </c>
    </row>
    <row r="5947" spans="3:3" x14ac:dyDescent="0.35">
      <c r="C5947" s="8">
        <f t="shared" si="104"/>
        <v>53223</v>
      </c>
    </row>
    <row r="5948" spans="3:3" x14ac:dyDescent="0.35">
      <c r="C5948" s="8">
        <f t="shared" si="104"/>
        <v>53224</v>
      </c>
    </row>
    <row r="5949" spans="3:3" x14ac:dyDescent="0.35">
      <c r="C5949" s="8">
        <f t="shared" si="104"/>
        <v>53225</v>
      </c>
    </row>
    <row r="5950" spans="3:3" x14ac:dyDescent="0.35">
      <c r="C5950" s="8">
        <f t="shared" si="104"/>
        <v>53226</v>
      </c>
    </row>
    <row r="5951" spans="3:3" x14ac:dyDescent="0.35">
      <c r="C5951" s="8">
        <f t="shared" si="104"/>
        <v>53227</v>
      </c>
    </row>
    <row r="5952" spans="3:3" x14ac:dyDescent="0.35">
      <c r="C5952" s="8">
        <f t="shared" si="104"/>
        <v>53230</v>
      </c>
    </row>
    <row r="5953" spans="3:3" x14ac:dyDescent="0.35">
      <c r="C5953" s="8">
        <f t="shared" si="104"/>
        <v>53231</v>
      </c>
    </row>
    <row r="5954" spans="3:3" x14ac:dyDescent="0.35">
      <c r="C5954" s="8">
        <f t="shared" si="104"/>
        <v>53232</v>
      </c>
    </row>
    <row r="5955" spans="3:3" x14ac:dyDescent="0.35">
      <c r="C5955" s="8">
        <f t="shared" si="104"/>
        <v>53233</v>
      </c>
    </row>
    <row r="5956" spans="3:3" x14ac:dyDescent="0.35">
      <c r="C5956" s="8">
        <f t="shared" ref="C5956:C6019" si="105">WORKDAY.INTL(C5955,1,1,$A$2:$A$687)</f>
        <v>53234</v>
      </c>
    </row>
    <row r="5957" spans="3:3" x14ac:dyDescent="0.35">
      <c r="C5957" s="8">
        <f t="shared" si="105"/>
        <v>53237</v>
      </c>
    </row>
    <row r="5958" spans="3:3" x14ac:dyDescent="0.35">
      <c r="C5958" s="8">
        <f t="shared" si="105"/>
        <v>53238</v>
      </c>
    </row>
    <row r="5959" spans="3:3" x14ac:dyDescent="0.35">
      <c r="C5959" s="8">
        <f t="shared" si="105"/>
        <v>53239</v>
      </c>
    </row>
    <row r="5960" spans="3:3" x14ac:dyDescent="0.35">
      <c r="C5960" s="8">
        <f t="shared" si="105"/>
        <v>53240</v>
      </c>
    </row>
    <row r="5961" spans="3:3" x14ac:dyDescent="0.35">
      <c r="C5961" s="8">
        <f t="shared" si="105"/>
        <v>53241</v>
      </c>
    </row>
    <row r="5962" spans="3:3" x14ac:dyDescent="0.35">
      <c r="C5962" s="8">
        <f t="shared" si="105"/>
        <v>53244</v>
      </c>
    </row>
    <row r="5963" spans="3:3" x14ac:dyDescent="0.35">
      <c r="C5963" s="8">
        <f t="shared" si="105"/>
        <v>53245</v>
      </c>
    </row>
    <row r="5964" spans="3:3" x14ac:dyDescent="0.35">
      <c r="C5964" s="8">
        <f t="shared" si="105"/>
        <v>53246</v>
      </c>
    </row>
    <row r="5965" spans="3:3" x14ac:dyDescent="0.35">
      <c r="C5965" s="8">
        <f t="shared" si="105"/>
        <v>53247</v>
      </c>
    </row>
    <row r="5966" spans="3:3" x14ac:dyDescent="0.35">
      <c r="C5966" s="8">
        <f t="shared" si="105"/>
        <v>53248</v>
      </c>
    </row>
    <row r="5967" spans="3:3" x14ac:dyDescent="0.35">
      <c r="C5967" s="8">
        <f t="shared" si="105"/>
        <v>53251</v>
      </c>
    </row>
    <row r="5968" spans="3:3" x14ac:dyDescent="0.35">
      <c r="C5968" s="8">
        <f t="shared" si="105"/>
        <v>53252</v>
      </c>
    </row>
    <row r="5969" spans="3:3" x14ac:dyDescent="0.35">
      <c r="C5969" s="8">
        <f t="shared" si="105"/>
        <v>53253</v>
      </c>
    </row>
    <row r="5970" spans="3:3" x14ac:dyDescent="0.35">
      <c r="C5970" s="8">
        <f t="shared" si="105"/>
        <v>53254</v>
      </c>
    </row>
    <row r="5971" spans="3:3" x14ac:dyDescent="0.35">
      <c r="C5971" s="8">
        <f t="shared" si="105"/>
        <v>53255</v>
      </c>
    </row>
    <row r="5972" spans="3:3" x14ac:dyDescent="0.35">
      <c r="C5972" s="8">
        <f t="shared" si="105"/>
        <v>53258</v>
      </c>
    </row>
    <row r="5973" spans="3:3" x14ac:dyDescent="0.35">
      <c r="C5973" s="8">
        <f t="shared" si="105"/>
        <v>53259</v>
      </c>
    </row>
    <row r="5974" spans="3:3" x14ac:dyDescent="0.35">
      <c r="C5974" s="8">
        <f t="shared" si="105"/>
        <v>53260</v>
      </c>
    </row>
    <row r="5975" spans="3:3" x14ac:dyDescent="0.35">
      <c r="C5975" s="8">
        <f t="shared" si="105"/>
        <v>53261</v>
      </c>
    </row>
    <row r="5976" spans="3:3" x14ac:dyDescent="0.35">
      <c r="C5976" s="8">
        <f t="shared" si="105"/>
        <v>53262</v>
      </c>
    </row>
    <row r="5977" spans="3:3" x14ac:dyDescent="0.35">
      <c r="C5977" s="8">
        <f t="shared" si="105"/>
        <v>53265</v>
      </c>
    </row>
    <row r="5978" spans="3:3" x14ac:dyDescent="0.35">
      <c r="C5978" s="8">
        <f t="shared" si="105"/>
        <v>53266</v>
      </c>
    </row>
    <row r="5979" spans="3:3" x14ac:dyDescent="0.35">
      <c r="C5979" s="8">
        <f t="shared" si="105"/>
        <v>53267</v>
      </c>
    </row>
    <row r="5980" spans="3:3" x14ac:dyDescent="0.35">
      <c r="C5980" s="8">
        <f t="shared" si="105"/>
        <v>53268</v>
      </c>
    </row>
    <row r="5981" spans="3:3" x14ac:dyDescent="0.35">
      <c r="C5981" s="8">
        <f t="shared" si="105"/>
        <v>53269</v>
      </c>
    </row>
    <row r="5982" spans="3:3" x14ac:dyDescent="0.35">
      <c r="C5982" s="8">
        <f t="shared" si="105"/>
        <v>53272</v>
      </c>
    </row>
    <row r="5983" spans="3:3" x14ac:dyDescent="0.35">
      <c r="C5983" s="8">
        <f t="shared" si="105"/>
        <v>53273</v>
      </c>
    </row>
    <row r="5984" spans="3:3" x14ac:dyDescent="0.35">
      <c r="C5984" s="8">
        <f t="shared" si="105"/>
        <v>53274</v>
      </c>
    </row>
    <row r="5985" spans="3:3" x14ac:dyDescent="0.35">
      <c r="C5985" s="8">
        <f t="shared" si="105"/>
        <v>53275</v>
      </c>
    </row>
    <row r="5986" spans="3:3" x14ac:dyDescent="0.35">
      <c r="C5986" s="8">
        <f t="shared" si="105"/>
        <v>53276</v>
      </c>
    </row>
    <row r="5987" spans="3:3" x14ac:dyDescent="0.35">
      <c r="C5987" s="8">
        <f t="shared" si="105"/>
        <v>53279</v>
      </c>
    </row>
    <row r="5988" spans="3:3" x14ac:dyDescent="0.35">
      <c r="C5988" s="8">
        <f t="shared" si="105"/>
        <v>53280</v>
      </c>
    </row>
    <row r="5989" spans="3:3" x14ac:dyDescent="0.35">
      <c r="C5989" s="8">
        <f t="shared" si="105"/>
        <v>53281</v>
      </c>
    </row>
    <row r="5990" spans="3:3" x14ac:dyDescent="0.35">
      <c r="C5990" s="8">
        <f t="shared" si="105"/>
        <v>53282</v>
      </c>
    </row>
    <row r="5991" spans="3:3" x14ac:dyDescent="0.35">
      <c r="C5991" s="8">
        <f t="shared" si="105"/>
        <v>53283</v>
      </c>
    </row>
    <row r="5992" spans="3:3" x14ac:dyDescent="0.35">
      <c r="C5992" s="8">
        <f t="shared" si="105"/>
        <v>53286</v>
      </c>
    </row>
    <row r="5993" spans="3:3" x14ac:dyDescent="0.35">
      <c r="C5993" s="8">
        <f t="shared" si="105"/>
        <v>53287</v>
      </c>
    </row>
    <row r="5994" spans="3:3" x14ac:dyDescent="0.35">
      <c r="C5994" s="8">
        <f t="shared" si="105"/>
        <v>53288</v>
      </c>
    </row>
    <row r="5995" spans="3:3" x14ac:dyDescent="0.35">
      <c r="C5995" s="8">
        <f t="shared" si="105"/>
        <v>53289</v>
      </c>
    </row>
    <row r="5996" spans="3:3" x14ac:dyDescent="0.35">
      <c r="C5996" s="8">
        <f t="shared" si="105"/>
        <v>53290</v>
      </c>
    </row>
    <row r="5997" spans="3:3" x14ac:dyDescent="0.35">
      <c r="C5997" s="8">
        <f t="shared" si="105"/>
        <v>53293</v>
      </c>
    </row>
    <row r="5998" spans="3:3" x14ac:dyDescent="0.35">
      <c r="C5998" s="8">
        <f t="shared" si="105"/>
        <v>53294</v>
      </c>
    </row>
    <row r="5999" spans="3:3" x14ac:dyDescent="0.35">
      <c r="C5999" s="8">
        <f t="shared" si="105"/>
        <v>53295</v>
      </c>
    </row>
    <row r="6000" spans="3:3" x14ac:dyDescent="0.35">
      <c r="C6000" s="8">
        <f t="shared" si="105"/>
        <v>53296</v>
      </c>
    </row>
    <row r="6001" spans="3:3" x14ac:dyDescent="0.35">
      <c r="C6001" s="8">
        <f t="shared" si="105"/>
        <v>53297</v>
      </c>
    </row>
    <row r="6002" spans="3:3" x14ac:dyDescent="0.35">
      <c r="C6002" s="8">
        <f t="shared" si="105"/>
        <v>53300</v>
      </c>
    </row>
    <row r="6003" spans="3:3" x14ac:dyDescent="0.35">
      <c r="C6003" s="8">
        <f t="shared" si="105"/>
        <v>53301</v>
      </c>
    </row>
    <row r="6004" spans="3:3" x14ac:dyDescent="0.35">
      <c r="C6004" s="8">
        <f t="shared" si="105"/>
        <v>53302</v>
      </c>
    </row>
    <row r="6005" spans="3:3" x14ac:dyDescent="0.35">
      <c r="C6005" s="8">
        <f t="shared" si="105"/>
        <v>53303</v>
      </c>
    </row>
    <row r="6006" spans="3:3" x14ac:dyDescent="0.35">
      <c r="C6006" s="8">
        <f t="shared" si="105"/>
        <v>53304</v>
      </c>
    </row>
    <row r="6007" spans="3:3" x14ac:dyDescent="0.35">
      <c r="C6007" s="8">
        <f t="shared" si="105"/>
        <v>53307</v>
      </c>
    </row>
    <row r="6008" spans="3:3" x14ac:dyDescent="0.35">
      <c r="C6008" s="8">
        <f t="shared" si="105"/>
        <v>53308</v>
      </c>
    </row>
    <row r="6009" spans="3:3" x14ac:dyDescent="0.35">
      <c r="C6009" s="8">
        <f t="shared" si="105"/>
        <v>53309</v>
      </c>
    </row>
    <row r="6010" spans="3:3" x14ac:dyDescent="0.35">
      <c r="C6010" s="8">
        <f t="shared" si="105"/>
        <v>53310</v>
      </c>
    </row>
    <row r="6011" spans="3:3" x14ac:dyDescent="0.35">
      <c r="C6011" s="8">
        <f t="shared" si="105"/>
        <v>53311</v>
      </c>
    </row>
    <row r="6012" spans="3:3" x14ac:dyDescent="0.35">
      <c r="C6012" s="8">
        <f t="shared" si="105"/>
        <v>53314</v>
      </c>
    </row>
    <row r="6013" spans="3:3" x14ac:dyDescent="0.35">
      <c r="C6013" s="8">
        <f t="shared" si="105"/>
        <v>53315</v>
      </c>
    </row>
    <row r="6014" spans="3:3" x14ac:dyDescent="0.35">
      <c r="C6014" s="8">
        <f t="shared" si="105"/>
        <v>53316</v>
      </c>
    </row>
    <row r="6015" spans="3:3" x14ac:dyDescent="0.35">
      <c r="C6015" s="8">
        <f t="shared" si="105"/>
        <v>53317</v>
      </c>
    </row>
    <row r="6016" spans="3:3" x14ac:dyDescent="0.35">
      <c r="C6016" s="8">
        <f t="shared" si="105"/>
        <v>53318</v>
      </c>
    </row>
    <row r="6017" spans="3:3" x14ac:dyDescent="0.35">
      <c r="C6017" s="8">
        <f t="shared" si="105"/>
        <v>53321</v>
      </c>
    </row>
    <row r="6018" spans="3:3" x14ac:dyDescent="0.35">
      <c r="C6018" s="8">
        <f t="shared" si="105"/>
        <v>53322</v>
      </c>
    </row>
    <row r="6019" spans="3:3" x14ac:dyDescent="0.35">
      <c r="C6019" s="8">
        <f t="shared" si="105"/>
        <v>53323</v>
      </c>
    </row>
    <row r="6020" spans="3:3" x14ac:dyDescent="0.35">
      <c r="C6020" s="8">
        <f t="shared" ref="C6020:C6083" si="106">WORKDAY.INTL(C6019,1,1,$A$2:$A$687)</f>
        <v>53324</v>
      </c>
    </row>
    <row r="6021" spans="3:3" x14ac:dyDescent="0.35">
      <c r="C6021" s="8">
        <f t="shared" si="106"/>
        <v>53325</v>
      </c>
    </row>
    <row r="6022" spans="3:3" x14ac:dyDescent="0.35">
      <c r="C6022" s="8">
        <f t="shared" si="106"/>
        <v>53336</v>
      </c>
    </row>
    <row r="6023" spans="3:3" x14ac:dyDescent="0.35">
      <c r="C6023" s="8">
        <f t="shared" si="106"/>
        <v>53337</v>
      </c>
    </row>
    <row r="6024" spans="3:3" x14ac:dyDescent="0.35">
      <c r="C6024" s="8">
        <f t="shared" si="106"/>
        <v>53338</v>
      </c>
    </row>
    <row r="6025" spans="3:3" x14ac:dyDescent="0.35">
      <c r="C6025" s="8">
        <f t="shared" si="106"/>
        <v>53339</v>
      </c>
    </row>
    <row r="6026" spans="3:3" x14ac:dyDescent="0.35">
      <c r="C6026" s="8">
        <f t="shared" si="106"/>
        <v>53342</v>
      </c>
    </row>
    <row r="6027" spans="3:3" x14ac:dyDescent="0.35">
      <c r="C6027" s="8">
        <f t="shared" si="106"/>
        <v>53343</v>
      </c>
    </row>
    <row r="6028" spans="3:3" x14ac:dyDescent="0.35">
      <c r="C6028" s="8">
        <f t="shared" si="106"/>
        <v>53344</v>
      </c>
    </row>
    <row r="6029" spans="3:3" x14ac:dyDescent="0.35">
      <c r="C6029" s="8">
        <f t="shared" si="106"/>
        <v>53345</v>
      </c>
    </row>
    <row r="6030" spans="3:3" x14ac:dyDescent="0.35">
      <c r="C6030" s="8">
        <f t="shared" si="106"/>
        <v>53346</v>
      </c>
    </row>
    <row r="6031" spans="3:3" x14ac:dyDescent="0.35">
      <c r="C6031" s="8">
        <f t="shared" si="106"/>
        <v>53349</v>
      </c>
    </row>
    <row r="6032" spans="3:3" x14ac:dyDescent="0.35">
      <c r="C6032" s="8">
        <f t="shared" si="106"/>
        <v>53350</v>
      </c>
    </row>
    <row r="6033" spans="3:3" x14ac:dyDescent="0.35">
      <c r="C6033" s="8">
        <f t="shared" si="106"/>
        <v>53351</v>
      </c>
    </row>
    <row r="6034" spans="3:3" x14ac:dyDescent="0.35">
      <c r="C6034" s="8">
        <f t="shared" si="106"/>
        <v>53352</v>
      </c>
    </row>
    <row r="6035" spans="3:3" x14ac:dyDescent="0.35">
      <c r="C6035" s="8">
        <f t="shared" si="106"/>
        <v>53353</v>
      </c>
    </row>
    <row r="6036" spans="3:3" x14ac:dyDescent="0.35">
      <c r="C6036" s="8">
        <f t="shared" si="106"/>
        <v>53356</v>
      </c>
    </row>
    <row r="6037" spans="3:3" x14ac:dyDescent="0.35">
      <c r="C6037" s="8">
        <f t="shared" si="106"/>
        <v>53357</v>
      </c>
    </row>
    <row r="6038" spans="3:3" x14ac:dyDescent="0.35">
      <c r="C6038" s="8">
        <f t="shared" si="106"/>
        <v>53358</v>
      </c>
    </row>
    <row r="6039" spans="3:3" x14ac:dyDescent="0.35">
      <c r="C6039" s="8">
        <f t="shared" si="106"/>
        <v>53359</v>
      </c>
    </row>
    <row r="6040" spans="3:3" x14ac:dyDescent="0.35">
      <c r="C6040" s="8">
        <f t="shared" si="106"/>
        <v>53360</v>
      </c>
    </row>
    <row r="6041" spans="3:3" x14ac:dyDescent="0.35">
      <c r="C6041" s="8">
        <f t="shared" si="106"/>
        <v>53363</v>
      </c>
    </row>
    <row r="6042" spans="3:3" x14ac:dyDescent="0.35">
      <c r="C6042" s="8">
        <f t="shared" si="106"/>
        <v>53364</v>
      </c>
    </row>
    <row r="6043" spans="3:3" x14ac:dyDescent="0.35">
      <c r="C6043" s="8">
        <f t="shared" si="106"/>
        <v>53365</v>
      </c>
    </row>
    <row r="6044" spans="3:3" x14ac:dyDescent="0.35">
      <c r="C6044" s="8">
        <f t="shared" si="106"/>
        <v>53366</v>
      </c>
    </row>
    <row r="6045" spans="3:3" x14ac:dyDescent="0.35">
      <c r="C6045" s="8">
        <f t="shared" si="106"/>
        <v>53367</v>
      </c>
    </row>
    <row r="6046" spans="3:3" x14ac:dyDescent="0.35">
      <c r="C6046" s="8">
        <f t="shared" si="106"/>
        <v>53370</v>
      </c>
    </row>
    <row r="6047" spans="3:3" x14ac:dyDescent="0.35">
      <c r="C6047" s="8">
        <f t="shared" si="106"/>
        <v>53371</v>
      </c>
    </row>
    <row r="6048" spans="3:3" x14ac:dyDescent="0.35">
      <c r="C6048" s="8">
        <f t="shared" si="106"/>
        <v>53372</v>
      </c>
    </row>
    <row r="6049" spans="3:3" x14ac:dyDescent="0.35">
      <c r="C6049" s="8">
        <f t="shared" si="106"/>
        <v>53373</v>
      </c>
    </row>
    <row r="6050" spans="3:3" x14ac:dyDescent="0.35">
      <c r="C6050" s="8">
        <f t="shared" si="106"/>
        <v>53374</v>
      </c>
    </row>
    <row r="6051" spans="3:3" x14ac:dyDescent="0.35">
      <c r="C6051" s="8">
        <f t="shared" si="106"/>
        <v>53377</v>
      </c>
    </row>
    <row r="6052" spans="3:3" x14ac:dyDescent="0.35">
      <c r="C6052" s="8">
        <f t="shared" si="106"/>
        <v>53378</v>
      </c>
    </row>
    <row r="6053" spans="3:3" x14ac:dyDescent="0.35">
      <c r="C6053" s="8">
        <f t="shared" si="106"/>
        <v>53379</v>
      </c>
    </row>
    <row r="6054" spans="3:3" x14ac:dyDescent="0.35">
      <c r="C6054" s="8">
        <f t="shared" si="106"/>
        <v>53380</v>
      </c>
    </row>
    <row r="6055" spans="3:3" x14ac:dyDescent="0.35">
      <c r="C6055" s="8">
        <f t="shared" si="106"/>
        <v>53384</v>
      </c>
    </row>
    <row r="6056" spans="3:3" x14ac:dyDescent="0.35">
      <c r="C6056" s="8">
        <f t="shared" si="106"/>
        <v>53385</v>
      </c>
    </row>
    <row r="6057" spans="3:3" x14ac:dyDescent="0.35">
      <c r="C6057" s="8">
        <f t="shared" si="106"/>
        <v>53386</v>
      </c>
    </row>
    <row r="6058" spans="3:3" x14ac:dyDescent="0.35">
      <c r="C6058" s="8">
        <f t="shared" si="106"/>
        <v>53387</v>
      </c>
    </row>
    <row r="6059" spans="3:3" x14ac:dyDescent="0.35">
      <c r="C6059" s="8">
        <f t="shared" si="106"/>
        <v>53388</v>
      </c>
    </row>
    <row r="6060" spans="3:3" x14ac:dyDescent="0.35">
      <c r="C6060" s="8">
        <f t="shared" si="106"/>
        <v>53391</v>
      </c>
    </row>
    <row r="6061" spans="3:3" x14ac:dyDescent="0.35">
      <c r="C6061" s="8">
        <f t="shared" si="106"/>
        <v>53392</v>
      </c>
    </row>
    <row r="6062" spans="3:3" x14ac:dyDescent="0.35">
      <c r="C6062" s="8">
        <f t="shared" si="106"/>
        <v>53393</v>
      </c>
    </row>
    <row r="6063" spans="3:3" x14ac:dyDescent="0.35">
      <c r="C6063" s="8">
        <f t="shared" si="106"/>
        <v>53395</v>
      </c>
    </row>
    <row r="6064" spans="3:3" x14ac:dyDescent="0.35">
      <c r="C6064" s="8">
        <f t="shared" si="106"/>
        <v>53398</v>
      </c>
    </row>
    <row r="6065" spans="3:3" x14ac:dyDescent="0.35">
      <c r="C6065" s="8">
        <f t="shared" si="106"/>
        <v>53399</v>
      </c>
    </row>
    <row r="6066" spans="3:3" x14ac:dyDescent="0.35">
      <c r="C6066" s="8">
        <f t="shared" si="106"/>
        <v>53400</v>
      </c>
    </row>
    <row r="6067" spans="3:3" x14ac:dyDescent="0.35">
      <c r="C6067" s="8">
        <f t="shared" si="106"/>
        <v>53401</v>
      </c>
    </row>
    <row r="6068" spans="3:3" x14ac:dyDescent="0.35">
      <c r="C6068" s="8">
        <f t="shared" si="106"/>
        <v>53402</v>
      </c>
    </row>
    <row r="6069" spans="3:3" x14ac:dyDescent="0.35">
      <c r="C6069" s="8">
        <f t="shared" si="106"/>
        <v>53405</v>
      </c>
    </row>
    <row r="6070" spans="3:3" x14ac:dyDescent="0.35">
      <c r="C6070" s="8">
        <f t="shared" si="106"/>
        <v>53406</v>
      </c>
    </row>
    <row r="6071" spans="3:3" x14ac:dyDescent="0.35">
      <c r="C6071" s="8">
        <f t="shared" si="106"/>
        <v>53407</v>
      </c>
    </row>
    <row r="6072" spans="3:3" x14ac:dyDescent="0.35">
      <c r="C6072" s="8">
        <f t="shared" si="106"/>
        <v>53408</v>
      </c>
    </row>
    <row r="6073" spans="3:3" x14ac:dyDescent="0.35">
      <c r="C6073" s="8">
        <f t="shared" si="106"/>
        <v>53409</v>
      </c>
    </row>
    <row r="6074" spans="3:3" x14ac:dyDescent="0.35">
      <c r="C6074" s="8">
        <f t="shared" si="106"/>
        <v>53412</v>
      </c>
    </row>
    <row r="6075" spans="3:3" x14ac:dyDescent="0.35">
      <c r="C6075" s="8">
        <f t="shared" si="106"/>
        <v>53413</v>
      </c>
    </row>
    <row r="6076" spans="3:3" x14ac:dyDescent="0.35">
      <c r="C6076" s="8">
        <f t="shared" si="106"/>
        <v>53414</v>
      </c>
    </row>
    <row r="6077" spans="3:3" x14ac:dyDescent="0.35">
      <c r="C6077" s="8">
        <f t="shared" si="106"/>
        <v>53415</v>
      </c>
    </row>
    <row r="6078" spans="3:3" x14ac:dyDescent="0.35">
      <c r="C6078" s="8">
        <f t="shared" si="106"/>
        <v>53416</v>
      </c>
    </row>
    <row r="6079" spans="3:3" x14ac:dyDescent="0.35">
      <c r="C6079" s="8">
        <f t="shared" si="106"/>
        <v>53419</v>
      </c>
    </row>
    <row r="6080" spans="3:3" x14ac:dyDescent="0.35">
      <c r="C6080" s="8">
        <f t="shared" si="106"/>
        <v>53420</v>
      </c>
    </row>
    <row r="6081" spans="3:3" x14ac:dyDescent="0.35">
      <c r="C6081" s="8">
        <f t="shared" si="106"/>
        <v>53421</v>
      </c>
    </row>
    <row r="6082" spans="3:3" x14ac:dyDescent="0.35">
      <c r="C6082" s="8">
        <f t="shared" si="106"/>
        <v>53422</v>
      </c>
    </row>
    <row r="6083" spans="3:3" x14ac:dyDescent="0.35">
      <c r="C6083" s="8">
        <f t="shared" si="106"/>
        <v>53423</v>
      </c>
    </row>
    <row r="6084" spans="3:3" x14ac:dyDescent="0.35">
      <c r="C6084" s="8">
        <f t="shared" ref="C6084:C6147" si="107">WORKDAY.INTL(C6083,1,1,$A$2:$A$687)</f>
        <v>53426</v>
      </c>
    </row>
    <row r="6085" spans="3:3" x14ac:dyDescent="0.35">
      <c r="C6085" s="8">
        <f t="shared" si="107"/>
        <v>53427</v>
      </c>
    </row>
    <row r="6086" spans="3:3" x14ac:dyDescent="0.35">
      <c r="C6086" s="8">
        <f t="shared" si="107"/>
        <v>53428</v>
      </c>
    </row>
    <row r="6087" spans="3:3" x14ac:dyDescent="0.35">
      <c r="C6087" s="8">
        <f t="shared" si="107"/>
        <v>53429</v>
      </c>
    </row>
    <row r="6088" spans="3:3" x14ac:dyDescent="0.35">
      <c r="C6088" s="8">
        <f t="shared" si="107"/>
        <v>53430</v>
      </c>
    </row>
    <row r="6089" spans="3:3" x14ac:dyDescent="0.35">
      <c r="C6089" s="8">
        <f t="shared" si="107"/>
        <v>53433</v>
      </c>
    </row>
    <row r="6090" spans="3:3" x14ac:dyDescent="0.35">
      <c r="C6090" s="8">
        <f t="shared" si="107"/>
        <v>53434</v>
      </c>
    </row>
    <row r="6091" spans="3:3" x14ac:dyDescent="0.35">
      <c r="C6091" s="8">
        <f t="shared" si="107"/>
        <v>53435</v>
      </c>
    </row>
    <row r="6092" spans="3:3" x14ac:dyDescent="0.35">
      <c r="C6092" s="8">
        <f t="shared" si="107"/>
        <v>53436</v>
      </c>
    </row>
    <row r="6093" spans="3:3" x14ac:dyDescent="0.35">
      <c r="C6093" s="8">
        <f t="shared" si="107"/>
        <v>53437</v>
      </c>
    </row>
    <row r="6094" spans="3:3" x14ac:dyDescent="0.35">
      <c r="C6094" s="8">
        <f t="shared" si="107"/>
        <v>53440</v>
      </c>
    </row>
    <row r="6095" spans="3:3" x14ac:dyDescent="0.35">
      <c r="C6095" s="8">
        <f t="shared" si="107"/>
        <v>53441</v>
      </c>
    </row>
    <row r="6096" spans="3:3" x14ac:dyDescent="0.35">
      <c r="C6096" s="8">
        <f t="shared" si="107"/>
        <v>53442</v>
      </c>
    </row>
    <row r="6097" spans="3:3" x14ac:dyDescent="0.35">
      <c r="C6097" s="8">
        <f t="shared" si="107"/>
        <v>53443</v>
      </c>
    </row>
    <row r="6098" spans="3:3" x14ac:dyDescent="0.35">
      <c r="C6098" s="8">
        <f t="shared" si="107"/>
        <v>53444</v>
      </c>
    </row>
    <row r="6099" spans="3:3" x14ac:dyDescent="0.35">
      <c r="C6099" s="8">
        <f t="shared" si="107"/>
        <v>53447</v>
      </c>
    </row>
    <row r="6100" spans="3:3" x14ac:dyDescent="0.35">
      <c r="C6100" s="8">
        <f t="shared" si="107"/>
        <v>53449</v>
      </c>
    </row>
    <row r="6101" spans="3:3" x14ac:dyDescent="0.35">
      <c r="C6101" s="8">
        <f t="shared" si="107"/>
        <v>53450</v>
      </c>
    </row>
    <row r="6102" spans="3:3" x14ac:dyDescent="0.35">
      <c r="C6102" s="8">
        <f t="shared" si="107"/>
        <v>53451</v>
      </c>
    </row>
    <row r="6103" spans="3:3" x14ac:dyDescent="0.35">
      <c r="C6103" s="8">
        <f t="shared" si="107"/>
        <v>53454</v>
      </c>
    </row>
    <row r="6104" spans="3:3" x14ac:dyDescent="0.35">
      <c r="C6104" s="8">
        <f t="shared" si="107"/>
        <v>53455</v>
      </c>
    </row>
    <row r="6105" spans="3:3" x14ac:dyDescent="0.35">
      <c r="C6105" s="8">
        <f t="shared" si="107"/>
        <v>53457</v>
      </c>
    </row>
    <row r="6106" spans="3:3" x14ac:dyDescent="0.35">
      <c r="C6106" s="8">
        <f t="shared" si="107"/>
        <v>53458</v>
      </c>
    </row>
    <row r="6107" spans="3:3" x14ac:dyDescent="0.35">
      <c r="C6107" s="8">
        <f t="shared" si="107"/>
        <v>53461</v>
      </c>
    </row>
    <row r="6108" spans="3:3" x14ac:dyDescent="0.35">
      <c r="C6108" s="8">
        <f t="shared" si="107"/>
        <v>53462</v>
      </c>
    </row>
    <row r="6109" spans="3:3" x14ac:dyDescent="0.35">
      <c r="C6109" s="8">
        <f t="shared" si="107"/>
        <v>53463</v>
      </c>
    </row>
    <row r="6110" spans="3:3" x14ac:dyDescent="0.35">
      <c r="C6110" s="8">
        <f t="shared" si="107"/>
        <v>53464</v>
      </c>
    </row>
    <row r="6111" spans="3:3" x14ac:dyDescent="0.35">
      <c r="C6111" s="8">
        <f t="shared" si="107"/>
        <v>53465</v>
      </c>
    </row>
    <row r="6112" spans="3:3" x14ac:dyDescent="0.35">
      <c r="C6112" s="8">
        <f t="shared" si="107"/>
        <v>53468</v>
      </c>
    </row>
    <row r="6113" spans="3:3" x14ac:dyDescent="0.35">
      <c r="C6113" s="8">
        <f t="shared" si="107"/>
        <v>53469</v>
      </c>
    </row>
    <row r="6114" spans="3:3" x14ac:dyDescent="0.35">
      <c r="C6114" s="8">
        <f t="shared" si="107"/>
        <v>53470</v>
      </c>
    </row>
    <row r="6115" spans="3:3" x14ac:dyDescent="0.35">
      <c r="C6115" s="8">
        <f t="shared" si="107"/>
        <v>53471</v>
      </c>
    </row>
    <row r="6116" spans="3:3" x14ac:dyDescent="0.35">
      <c r="C6116" s="8">
        <f t="shared" si="107"/>
        <v>53472</v>
      </c>
    </row>
    <row r="6117" spans="3:3" x14ac:dyDescent="0.35">
      <c r="C6117" s="8">
        <f t="shared" si="107"/>
        <v>53475</v>
      </c>
    </row>
    <row r="6118" spans="3:3" x14ac:dyDescent="0.35">
      <c r="C6118" s="8">
        <f t="shared" si="107"/>
        <v>53476</v>
      </c>
    </row>
    <row r="6119" spans="3:3" x14ac:dyDescent="0.35">
      <c r="C6119" s="8">
        <f t="shared" si="107"/>
        <v>53477</v>
      </c>
    </row>
    <row r="6120" spans="3:3" x14ac:dyDescent="0.35">
      <c r="C6120" s="8">
        <f t="shared" si="107"/>
        <v>53478</v>
      </c>
    </row>
    <row r="6121" spans="3:3" x14ac:dyDescent="0.35">
      <c r="C6121" s="8">
        <f t="shared" si="107"/>
        <v>53479</v>
      </c>
    </row>
    <row r="6122" spans="3:3" x14ac:dyDescent="0.35">
      <c r="C6122" s="8">
        <f t="shared" si="107"/>
        <v>53482</v>
      </c>
    </row>
    <row r="6123" spans="3:3" x14ac:dyDescent="0.35">
      <c r="C6123" s="8">
        <f t="shared" si="107"/>
        <v>53483</v>
      </c>
    </row>
    <row r="6124" spans="3:3" x14ac:dyDescent="0.35">
      <c r="C6124" s="8">
        <f t="shared" si="107"/>
        <v>53484</v>
      </c>
    </row>
    <row r="6125" spans="3:3" x14ac:dyDescent="0.35">
      <c r="C6125" s="8">
        <f t="shared" si="107"/>
        <v>53485</v>
      </c>
    </row>
    <row r="6126" spans="3:3" x14ac:dyDescent="0.35">
      <c r="C6126" s="8">
        <f t="shared" si="107"/>
        <v>53486</v>
      </c>
    </row>
    <row r="6127" spans="3:3" x14ac:dyDescent="0.35">
      <c r="C6127" s="8">
        <f t="shared" si="107"/>
        <v>53489</v>
      </c>
    </row>
    <row r="6128" spans="3:3" x14ac:dyDescent="0.35">
      <c r="C6128" s="8">
        <f t="shared" si="107"/>
        <v>53491</v>
      </c>
    </row>
    <row r="6129" spans="3:3" x14ac:dyDescent="0.35">
      <c r="C6129" s="8">
        <f t="shared" si="107"/>
        <v>53492</v>
      </c>
    </row>
    <row r="6130" spans="3:3" x14ac:dyDescent="0.35">
      <c r="C6130" s="8">
        <f t="shared" si="107"/>
        <v>53493</v>
      </c>
    </row>
    <row r="6131" spans="3:3" x14ac:dyDescent="0.35">
      <c r="C6131" s="8">
        <f t="shared" si="107"/>
        <v>53496</v>
      </c>
    </row>
    <row r="6132" spans="3:3" x14ac:dyDescent="0.35">
      <c r="C6132" s="8">
        <f t="shared" si="107"/>
        <v>53497</v>
      </c>
    </row>
    <row r="6133" spans="3:3" x14ac:dyDescent="0.35">
      <c r="C6133" s="8">
        <f t="shared" si="107"/>
        <v>53498</v>
      </c>
    </row>
    <row r="6134" spans="3:3" x14ac:dyDescent="0.35">
      <c r="C6134" s="8">
        <f t="shared" si="107"/>
        <v>53499</v>
      </c>
    </row>
    <row r="6135" spans="3:3" x14ac:dyDescent="0.35">
      <c r="C6135" s="8">
        <f t="shared" si="107"/>
        <v>53500</v>
      </c>
    </row>
    <row r="6136" spans="3:3" x14ac:dyDescent="0.35">
      <c r="C6136" s="8">
        <f t="shared" si="107"/>
        <v>53503</v>
      </c>
    </row>
    <row r="6137" spans="3:3" x14ac:dyDescent="0.35">
      <c r="C6137" s="8">
        <f t="shared" si="107"/>
        <v>53504</v>
      </c>
    </row>
    <row r="6138" spans="3:3" x14ac:dyDescent="0.35">
      <c r="C6138" s="8">
        <f t="shared" si="107"/>
        <v>53505</v>
      </c>
    </row>
    <row r="6139" spans="3:3" x14ac:dyDescent="0.35">
      <c r="C6139" s="8">
        <f t="shared" si="107"/>
        <v>53506</v>
      </c>
    </row>
    <row r="6140" spans="3:3" x14ac:dyDescent="0.35">
      <c r="C6140" s="8">
        <f t="shared" si="107"/>
        <v>53507</v>
      </c>
    </row>
    <row r="6141" spans="3:3" x14ac:dyDescent="0.35">
      <c r="C6141" s="8">
        <f t="shared" si="107"/>
        <v>53510</v>
      </c>
    </row>
    <row r="6142" spans="3:3" x14ac:dyDescent="0.35">
      <c r="C6142" s="8">
        <f t="shared" si="107"/>
        <v>53511</v>
      </c>
    </row>
    <row r="6143" spans="3:3" x14ac:dyDescent="0.35">
      <c r="C6143" s="8">
        <f t="shared" si="107"/>
        <v>53512</v>
      </c>
    </row>
    <row r="6144" spans="3:3" x14ac:dyDescent="0.35">
      <c r="C6144" s="8">
        <f t="shared" si="107"/>
        <v>53513</v>
      </c>
    </row>
    <row r="6145" spans="3:3" x14ac:dyDescent="0.35">
      <c r="C6145" s="8">
        <f t="shared" si="107"/>
        <v>53514</v>
      </c>
    </row>
    <row r="6146" spans="3:3" x14ac:dyDescent="0.35">
      <c r="C6146" s="8">
        <f t="shared" si="107"/>
        <v>53517</v>
      </c>
    </row>
    <row r="6147" spans="3:3" x14ac:dyDescent="0.35">
      <c r="C6147" s="8">
        <f t="shared" si="107"/>
        <v>53518</v>
      </c>
    </row>
    <row r="6148" spans="3:3" x14ac:dyDescent="0.35">
      <c r="C6148" s="8">
        <f t="shared" ref="C6148:C6211" si="108">WORKDAY.INTL(C6147,1,1,$A$2:$A$687)</f>
        <v>53519</v>
      </c>
    </row>
    <row r="6149" spans="3:3" x14ac:dyDescent="0.35">
      <c r="C6149" s="8">
        <f t="shared" si="108"/>
        <v>53520</v>
      </c>
    </row>
    <row r="6150" spans="3:3" x14ac:dyDescent="0.35">
      <c r="C6150" s="8">
        <f t="shared" si="108"/>
        <v>53521</v>
      </c>
    </row>
    <row r="6151" spans="3:3" x14ac:dyDescent="0.35">
      <c r="C6151" s="8">
        <f t="shared" si="108"/>
        <v>53524</v>
      </c>
    </row>
    <row r="6152" spans="3:3" x14ac:dyDescent="0.35">
      <c r="C6152" s="8">
        <f t="shared" si="108"/>
        <v>53525</v>
      </c>
    </row>
    <row r="6153" spans="3:3" x14ac:dyDescent="0.35">
      <c r="C6153" s="8">
        <f t="shared" si="108"/>
        <v>53526</v>
      </c>
    </row>
    <row r="6154" spans="3:3" x14ac:dyDescent="0.35">
      <c r="C6154" s="8">
        <f t="shared" si="108"/>
        <v>53527</v>
      </c>
    </row>
    <row r="6155" spans="3:3" x14ac:dyDescent="0.35">
      <c r="C6155" s="8">
        <f t="shared" si="108"/>
        <v>53528</v>
      </c>
    </row>
    <row r="6156" spans="3:3" x14ac:dyDescent="0.35">
      <c r="C6156" s="8">
        <f t="shared" si="108"/>
        <v>53531</v>
      </c>
    </row>
    <row r="6157" spans="3:3" x14ac:dyDescent="0.35">
      <c r="C6157" s="8">
        <f t="shared" si="108"/>
        <v>53532</v>
      </c>
    </row>
    <row r="6158" spans="3:3" x14ac:dyDescent="0.35">
      <c r="C6158" s="8">
        <f t="shared" si="108"/>
        <v>53533</v>
      </c>
    </row>
    <row r="6159" spans="3:3" x14ac:dyDescent="0.35">
      <c r="C6159" s="8">
        <f t="shared" si="108"/>
        <v>53534</v>
      </c>
    </row>
    <row r="6160" spans="3:3" x14ac:dyDescent="0.35">
      <c r="C6160" s="8">
        <f t="shared" si="108"/>
        <v>53535</v>
      </c>
    </row>
    <row r="6161" spans="3:3" x14ac:dyDescent="0.35">
      <c r="C6161" s="8">
        <f t="shared" si="108"/>
        <v>53538</v>
      </c>
    </row>
    <row r="6162" spans="3:3" x14ac:dyDescent="0.35">
      <c r="C6162" s="8">
        <f t="shared" si="108"/>
        <v>53539</v>
      </c>
    </row>
    <row r="6163" spans="3:3" x14ac:dyDescent="0.35">
      <c r="C6163" s="8">
        <f t="shared" si="108"/>
        <v>53540</v>
      </c>
    </row>
    <row r="6164" spans="3:3" x14ac:dyDescent="0.35">
      <c r="C6164" s="8">
        <f t="shared" si="108"/>
        <v>53541</v>
      </c>
    </row>
    <row r="6165" spans="3:3" x14ac:dyDescent="0.35">
      <c r="C6165" s="8">
        <f t="shared" si="108"/>
        <v>53542</v>
      </c>
    </row>
    <row r="6166" spans="3:3" x14ac:dyDescent="0.35">
      <c r="C6166" s="8">
        <f t="shared" si="108"/>
        <v>53545</v>
      </c>
    </row>
    <row r="6167" spans="3:3" x14ac:dyDescent="0.35">
      <c r="C6167" s="8">
        <f t="shared" si="108"/>
        <v>53546</v>
      </c>
    </row>
    <row r="6168" spans="3:3" x14ac:dyDescent="0.35">
      <c r="C6168" s="8">
        <f t="shared" si="108"/>
        <v>53547</v>
      </c>
    </row>
    <row r="6169" spans="3:3" x14ac:dyDescent="0.35">
      <c r="C6169" s="8">
        <f t="shared" si="108"/>
        <v>53548</v>
      </c>
    </row>
    <row r="6170" spans="3:3" x14ac:dyDescent="0.35">
      <c r="C6170" s="8">
        <f t="shared" si="108"/>
        <v>53549</v>
      </c>
    </row>
    <row r="6171" spans="3:3" x14ac:dyDescent="0.35">
      <c r="C6171" s="8">
        <f t="shared" si="108"/>
        <v>53552</v>
      </c>
    </row>
    <row r="6172" spans="3:3" x14ac:dyDescent="0.35">
      <c r="C6172" s="8">
        <f t="shared" si="108"/>
        <v>53553</v>
      </c>
    </row>
    <row r="6173" spans="3:3" x14ac:dyDescent="0.35">
      <c r="C6173" s="8">
        <f t="shared" si="108"/>
        <v>53554</v>
      </c>
    </row>
    <row r="6174" spans="3:3" x14ac:dyDescent="0.35">
      <c r="C6174" s="8">
        <f t="shared" si="108"/>
        <v>53555</v>
      </c>
    </row>
    <row r="6175" spans="3:3" x14ac:dyDescent="0.35">
      <c r="C6175" s="8">
        <f t="shared" si="108"/>
        <v>53556</v>
      </c>
    </row>
    <row r="6176" spans="3:3" x14ac:dyDescent="0.35">
      <c r="C6176" s="8">
        <f t="shared" si="108"/>
        <v>53559</v>
      </c>
    </row>
    <row r="6177" spans="3:3" x14ac:dyDescent="0.35">
      <c r="C6177" s="8">
        <f t="shared" si="108"/>
        <v>53560</v>
      </c>
    </row>
    <row r="6178" spans="3:3" x14ac:dyDescent="0.35">
      <c r="C6178" s="8">
        <f t="shared" si="108"/>
        <v>53561</v>
      </c>
    </row>
    <row r="6179" spans="3:3" x14ac:dyDescent="0.35">
      <c r="C6179" s="8">
        <f t="shared" si="108"/>
        <v>53562</v>
      </c>
    </row>
    <row r="6180" spans="3:3" x14ac:dyDescent="0.35">
      <c r="C6180" s="8">
        <f t="shared" si="108"/>
        <v>53563</v>
      </c>
    </row>
    <row r="6181" spans="3:3" x14ac:dyDescent="0.35">
      <c r="C6181" s="8">
        <f t="shared" si="108"/>
        <v>53566</v>
      </c>
    </row>
    <row r="6182" spans="3:3" x14ac:dyDescent="0.35">
      <c r="C6182" s="8">
        <f t="shared" si="108"/>
        <v>53567</v>
      </c>
    </row>
    <row r="6183" spans="3:3" x14ac:dyDescent="0.35">
      <c r="C6183" s="8">
        <f t="shared" si="108"/>
        <v>53568</v>
      </c>
    </row>
    <row r="6184" spans="3:3" x14ac:dyDescent="0.35">
      <c r="C6184" s="8">
        <f t="shared" si="108"/>
        <v>53569</v>
      </c>
    </row>
    <row r="6185" spans="3:3" x14ac:dyDescent="0.35">
      <c r="C6185" s="8">
        <f t="shared" si="108"/>
        <v>53570</v>
      </c>
    </row>
    <row r="6186" spans="3:3" x14ac:dyDescent="0.35">
      <c r="C6186" s="8">
        <f t="shared" si="108"/>
        <v>53573</v>
      </c>
    </row>
    <row r="6187" spans="3:3" x14ac:dyDescent="0.35">
      <c r="C6187" s="8">
        <f t="shared" si="108"/>
        <v>53574</v>
      </c>
    </row>
    <row r="6188" spans="3:3" x14ac:dyDescent="0.35">
      <c r="C6188" s="8">
        <f t="shared" si="108"/>
        <v>53575</v>
      </c>
    </row>
    <row r="6189" spans="3:3" x14ac:dyDescent="0.35">
      <c r="C6189" s="8">
        <f t="shared" si="108"/>
        <v>53576</v>
      </c>
    </row>
    <row r="6190" spans="3:3" x14ac:dyDescent="0.35">
      <c r="C6190" s="8">
        <f t="shared" si="108"/>
        <v>53577</v>
      </c>
    </row>
    <row r="6191" spans="3:3" x14ac:dyDescent="0.35">
      <c r="C6191" s="8">
        <f t="shared" si="108"/>
        <v>53580</v>
      </c>
    </row>
    <row r="6192" spans="3:3" x14ac:dyDescent="0.35">
      <c r="C6192" s="8">
        <f t="shared" si="108"/>
        <v>53581</v>
      </c>
    </row>
    <row r="6193" spans="3:3" x14ac:dyDescent="0.35">
      <c r="C6193" s="8">
        <f t="shared" si="108"/>
        <v>53582</v>
      </c>
    </row>
    <row r="6194" spans="3:3" x14ac:dyDescent="0.35">
      <c r="C6194" s="8">
        <f t="shared" si="108"/>
        <v>53583</v>
      </c>
    </row>
    <row r="6195" spans="3:3" x14ac:dyDescent="0.35">
      <c r="C6195" s="8">
        <f t="shared" si="108"/>
        <v>53584</v>
      </c>
    </row>
    <row r="6196" spans="3:3" x14ac:dyDescent="0.35">
      <c r="C6196" s="8">
        <f t="shared" si="108"/>
        <v>53587</v>
      </c>
    </row>
    <row r="6197" spans="3:3" x14ac:dyDescent="0.35">
      <c r="C6197" s="8">
        <f t="shared" si="108"/>
        <v>53588</v>
      </c>
    </row>
    <row r="6198" spans="3:3" x14ac:dyDescent="0.35">
      <c r="C6198" s="8">
        <f t="shared" si="108"/>
        <v>53589</v>
      </c>
    </row>
    <row r="6199" spans="3:3" x14ac:dyDescent="0.35">
      <c r="C6199" s="8">
        <f t="shared" si="108"/>
        <v>53590</v>
      </c>
    </row>
    <row r="6200" spans="3:3" x14ac:dyDescent="0.35">
      <c r="C6200" s="8">
        <f t="shared" si="108"/>
        <v>53591</v>
      </c>
    </row>
    <row r="6201" spans="3:3" x14ac:dyDescent="0.35">
      <c r="C6201" s="8">
        <f t="shared" si="108"/>
        <v>53594</v>
      </c>
    </row>
    <row r="6202" spans="3:3" x14ac:dyDescent="0.35">
      <c r="C6202" s="8">
        <f t="shared" si="108"/>
        <v>53595</v>
      </c>
    </row>
    <row r="6203" spans="3:3" x14ac:dyDescent="0.35">
      <c r="C6203" s="8">
        <f t="shared" si="108"/>
        <v>53596</v>
      </c>
    </row>
    <row r="6204" spans="3:3" x14ac:dyDescent="0.35">
      <c r="C6204" s="8">
        <f t="shared" si="108"/>
        <v>53597</v>
      </c>
    </row>
    <row r="6205" spans="3:3" x14ac:dyDescent="0.35">
      <c r="C6205" s="8">
        <f t="shared" si="108"/>
        <v>53598</v>
      </c>
    </row>
    <row r="6206" spans="3:3" x14ac:dyDescent="0.35">
      <c r="C6206" s="8">
        <f t="shared" si="108"/>
        <v>53601</v>
      </c>
    </row>
    <row r="6207" spans="3:3" x14ac:dyDescent="0.35">
      <c r="C6207" s="8">
        <f t="shared" si="108"/>
        <v>53602</v>
      </c>
    </row>
    <row r="6208" spans="3:3" x14ac:dyDescent="0.35">
      <c r="C6208" s="8">
        <f t="shared" si="108"/>
        <v>53603</v>
      </c>
    </row>
    <row r="6209" spans="3:3" x14ac:dyDescent="0.35">
      <c r="C6209" s="8">
        <f t="shared" si="108"/>
        <v>53604</v>
      </c>
    </row>
    <row r="6210" spans="3:3" x14ac:dyDescent="0.35">
      <c r="C6210" s="8">
        <f t="shared" si="108"/>
        <v>53605</v>
      </c>
    </row>
    <row r="6211" spans="3:3" x14ac:dyDescent="0.35">
      <c r="C6211" s="8">
        <f t="shared" si="108"/>
        <v>53608</v>
      </c>
    </row>
    <row r="6212" spans="3:3" x14ac:dyDescent="0.35">
      <c r="C6212" s="8">
        <f t="shared" ref="C6212:C6275" si="109">WORKDAY.INTL(C6211,1,1,$A$2:$A$687)</f>
        <v>53609</v>
      </c>
    </row>
    <row r="6213" spans="3:3" x14ac:dyDescent="0.35">
      <c r="C6213" s="8">
        <f t="shared" si="109"/>
        <v>53610</v>
      </c>
    </row>
    <row r="6214" spans="3:3" x14ac:dyDescent="0.35">
      <c r="C6214" s="8">
        <f t="shared" si="109"/>
        <v>53611</v>
      </c>
    </row>
    <row r="6215" spans="3:3" x14ac:dyDescent="0.35">
      <c r="C6215" s="8">
        <f t="shared" si="109"/>
        <v>53612</v>
      </c>
    </row>
    <row r="6216" spans="3:3" x14ac:dyDescent="0.35">
      <c r="C6216" s="8">
        <f t="shared" si="109"/>
        <v>53615</v>
      </c>
    </row>
    <row r="6217" spans="3:3" x14ac:dyDescent="0.35">
      <c r="C6217" s="8">
        <f t="shared" si="109"/>
        <v>53616</v>
      </c>
    </row>
    <row r="6218" spans="3:3" x14ac:dyDescent="0.35">
      <c r="C6218" s="8">
        <f t="shared" si="109"/>
        <v>53617</v>
      </c>
    </row>
    <row r="6219" spans="3:3" x14ac:dyDescent="0.35">
      <c r="C6219" s="8">
        <f t="shared" si="109"/>
        <v>53618</v>
      </c>
    </row>
    <row r="6220" spans="3:3" x14ac:dyDescent="0.35">
      <c r="C6220" s="8">
        <f t="shared" si="109"/>
        <v>53619</v>
      </c>
    </row>
    <row r="6221" spans="3:3" x14ac:dyDescent="0.35">
      <c r="C6221" s="8">
        <f t="shared" si="109"/>
        <v>53622</v>
      </c>
    </row>
    <row r="6222" spans="3:3" x14ac:dyDescent="0.35">
      <c r="C6222" s="8">
        <f t="shared" si="109"/>
        <v>53623</v>
      </c>
    </row>
    <row r="6223" spans="3:3" x14ac:dyDescent="0.35">
      <c r="C6223" s="8">
        <f t="shared" si="109"/>
        <v>53624</v>
      </c>
    </row>
    <row r="6224" spans="3:3" x14ac:dyDescent="0.35">
      <c r="C6224" s="8">
        <f t="shared" si="109"/>
        <v>53625</v>
      </c>
    </row>
    <row r="6225" spans="3:3" x14ac:dyDescent="0.35">
      <c r="C6225" s="8">
        <f t="shared" si="109"/>
        <v>53626</v>
      </c>
    </row>
    <row r="6226" spans="3:3" x14ac:dyDescent="0.35">
      <c r="C6226" s="8">
        <f t="shared" si="109"/>
        <v>53629</v>
      </c>
    </row>
    <row r="6227" spans="3:3" x14ac:dyDescent="0.35">
      <c r="C6227" s="8">
        <f t="shared" si="109"/>
        <v>53630</v>
      </c>
    </row>
    <row r="6228" spans="3:3" x14ac:dyDescent="0.35">
      <c r="C6228" s="8">
        <f t="shared" si="109"/>
        <v>53631</v>
      </c>
    </row>
    <row r="6229" spans="3:3" x14ac:dyDescent="0.35">
      <c r="C6229" s="8">
        <f t="shared" si="109"/>
        <v>53632</v>
      </c>
    </row>
    <row r="6230" spans="3:3" x14ac:dyDescent="0.35">
      <c r="C6230" s="8">
        <f t="shared" si="109"/>
        <v>53633</v>
      </c>
    </row>
    <row r="6231" spans="3:3" x14ac:dyDescent="0.35">
      <c r="C6231" s="8">
        <f t="shared" si="109"/>
        <v>53636</v>
      </c>
    </row>
    <row r="6232" spans="3:3" x14ac:dyDescent="0.35">
      <c r="C6232" s="8">
        <f t="shared" si="109"/>
        <v>53637</v>
      </c>
    </row>
    <row r="6233" spans="3:3" x14ac:dyDescent="0.35">
      <c r="C6233" s="8">
        <f t="shared" si="109"/>
        <v>53638</v>
      </c>
    </row>
    <row r="6234" spans="3:3" x14ac:dyDescent="0.35">
      <c r="C6234" s="8">
        <f t="shared" si="109"/>
        <v>53639</v>
      </c>
    </row>
    <row r="6235" spans="3:3" x14ac:dyDescent="0.35">
      <c r="C6235" s="8">
        <f t="shared" si="109"/>
        <v>53640</v>
      </c>
    </row>
    <row r="6236" spans="3:3" x14ac:dyDescent="0.35">
      <c r="C6236" s="8">
        <f t="shared" si="109"/>
        <v>53643</v>
      </c>
    </row>
    <row r="6237" spans="3:3" x14ac:dyDescent="0.35">
      <c r="C6237" s="8">
        <f t="shared" si="109"/>
        <v>53644</v>
      </c>
    </row>
    <row r="6238" spans="3:3" x14ac:dyDescent="0.35">
      <c r="C6238" s="8">
        <f t="shared" si="109"/>
        <v>53645</v>
      </c>
    </row>
    <row r="6239" spans="3:3" x14ac:dyDescent="0.35">
      <c r="C6239" s="8">
        <f t="shared" si="109"/>
        <v>53646</v>
      </c>
    </row>
    <row r="6240" spans="3:3" x14ac:dyDescent="0.35">
      <c r="C6240" s="8">
        <f t="shared" si="109"/>
        <v>53647</v>
      </c>
    </row>
    <row r="6241" spans="3:3" x14ac:dyDescent="0.35">
      <c r="C6241" s="8">
        <f t="shared" si="109"/>
        <v>53650</v>
      </c>
    </row>
    <row r="6242" spans="3:3" x14ac:dyDescent="0.35">
      <c r="C6242" s="8">
        <f t="shared" si="109"/>
        <v>53651</v>
      </c>
    </row>
    <row r="6243" spans="3:3" x14ac:dyDescent="0.35">
      <c r="C6243" s="8">
        <f t="shared" si="109"/>
        <v>53652</v>
      </c>
    </row>
    <row r="6244" spans="3:3" x14ac:dyDescent="0.35">
      <c r="C6244" s="8">
        <f t="shared" si="109"/>
        <v>53653</v>
      </c>
    </row>
    <row r="6245" spans="3:3" x14ac:dyDescent="0.35">
      <c r="C6245" s="8">
        <f t="shared" si="109"/>
        <v>53654</v>
      </c>
    </row>
    <row r="6246" spans="3:3" x14ac:dyDescent="0.35">
      <c r="C6246" s="8">
        <f t="shared" si="109"/>
        <v>53657</v>
      </c>
    </row>
    <row r="6247" spans="3:3" x14ac:dyDescent="0.35">
      <c r="C6247" s="8">
        <f t="shared" si="109"/>
        <v>53658</v>
      </c>
    </row>
    <row r="6248" spans="3:3" x14ac:dyDescent="0.35">
      <c r="C6248" s="8">
        <f t="shared" si="109"/>
        <v>53659</v>
      </c>
    </row>
    <row r="6249" spans="3:3" x14ac:dyDescent="0.35">
      <c r="C6249" s="8">
        <f t="shared" si="109"/>
        <v>53660</v>
      </c>
    </row>
    <row r="6250" spans="3:3" x14ac:dyDescent="0.35">
      <c r="C6250" s="8">
        <f t="shared" si="109"/>
        <v>53661</v>
      </c>
    </row>
    <row r="6251" spans="3:3" x14ac:dyDescent="0.35">
      <c r="C6251" s="8">
        <f t="shared" si="109"/>
        <v>53664</v>
      </c>
    </row>
    <row r="6252" spans="3:3" x14ac:dyDescent="0.35">
      <c r="C6252" s="8">
        <f t="shared" si="109"/>
        <v>53665</v>
      </c>
    </row>
    <row r="6253" spans="3:3" x14ac:dyDescent="0.35">
      <c r="C6253" s="8">
        <f t="shared" si="109"/>
        <v>53666</v>
      </c>
    </row>
    <row r="6254" spans="3:3" x14ac:dyDescent="0.35">
      <c r="C6254" s="8">
        <f t="shared" si="109"/>
        <v>53667</v>
      </c>
    </row>
    <row r="6255" spans="3:3" x14ac:dyDescent="0.35">
      <c r="C6255" s="8">
        <f t="shared" si="109"/>
        <v>53668</v>
      </c>
    </row>
    <row r="6256" spans="3:3" x14ac:dyDescent="0.35">
      <c r="C6256" s="8">
        <f t="shared" si="109"/>
        <v>53671</v>
      </c>
    </row>
    <row r="6257" spans="3:3" x14ac:dyDescent="0.35">
      <c r="C6257" s="8">
        <f t="shared" si="109"/>
        <v>53672</v>
      </c>
    </row>
    <row r="6258" spans="3:3" x14ac:dyDescent="0.35">
      <c r="C6258" s="8">
        <f t="shared" si="109"/>
        <v>53673</v>
      </c>
    </row>
    <row r="6259" spans="3:3" x14ac:dyDescent="0.35">
      <c r="C6259" s="8">
        <f t="shared" si="109"/>
        <v>53674</v>
      </c>
    </row>
    <row r="6260" spans="3:3" x14ac:dyDescent="0.35">
      <c r="C6260" s="8">
        <f t="shared" si="109"/>
        <v>53675</v>
      </c>
    </row>
    <row r="6261" spans="3:3" x14ac:dyDescent="0.35">
      <c r="C6261" s="8">
        <f t="shared" si="109"/>
        <v>53678</v>
      </c>
    </row>
    <row r="6262" spans="3:3" x14ac:dyDescent="0.35">
      <c r="C6262" s="8">
        <f t="shared" si="109"/>
        <v>53679</v>
      </c>
    </row>
    <row r="6263" spans="3:3" x14ac:dyDescent="0.35">
      <c r="C6263" s="8">
        <f t="shared" si="109"/>
        <v>53680</v>
      </c>
    </row>
    <row r="6264" spans="3:3" x14ac:dyDescent="0.35">
      <c r="C6264" s="8">
        <f t="shared" si="109"/>
        <v>53681</v>
      </c>
    </row>
    <row r="6265" spans="3:3" x14ac:dyDescent="0.35">
      <c r="C6265" s="8">
        <f t="shared" si="109"/>
        <v>53682</v>
      </c>
    </row>
    <row r="6266" spans="3:3" x14ac:dyDescent="0.35">
      <c r="C6266" s="8">
        <f t="shared" si="109"/>
        <v>53685</v>
      </c>
    </row>
    <row r="6267" spans="3:3" x14ac:dyDescent="0.35">
      <c r="C6267" s="8">
        <f t="shared" si="109"/>
        <v>53686</v>
      </c>
    </row>
    <row r="6268" spans="3:3" x14ac:dyDescent="0.35">
      <c r="C6268" s="8">
        <f t="shared" si="109"/>
        <v>53687</v>
      </c>
    </row>
    <row r="6269" spans="3:3" x14ac:dyDescent="0.35">
      <c r="C6269" s="8">
        <f t="shared" si="109"/>
        <v>53688</v>
      </c>
    </row>
    <row r="6270" spans="3:3" x14ac:dyDescent="0.35">
      <c r="C6270" s="8">
        <f t="shared" si="109"/>
        <v>53689</v>
      </c>
    </row>
    <row r="6271" spans="3:3" x14ac:dyDescent="0.35">
      <c r="C6271" s="8">
        <f t="shared" si="109"/>
        <v>53692</v>
      </c>
    </row>
    <row r="6272" spans="3:3" x14ac:dyDescent="0.35">
      <c r="C6272" s="8">
        <f t="shared" si="109"/>
        <v>53701</v>
      </c>
    </row>
    <row r="6273" spans="3:3" x14ac:dyDescent="0.35">
      <c r="C6273" s="8">
        <f t="shared" si="109"/>
        <v>53702</v>
      </c>
    </row>
    <row r="6274" spans="3:3" x14ac:dyDescent="0.35">
      <c r="C6274" s="8">
        <f t="shared" si="109"/>
        <v>53703</v>
      </c>
    </row>
    <row r="6275" spans="3:3" x14ac:dyDescent="0.35">
      <c r="C6275" s="8">
        <f t="shared" si="109"/>
        <v>53706</v>
      </c>
    </row>
    <row r="6276" spans="3:3" x14ac:dyDescent="0.35">
      <c r="C6276" s="8">
        <f t="shared" ref="C6276:C6339" si="110">WORKDAY.INTL(C6275,1,1,$A$2:$A$687)</f>
        <v>53707</v>
      </c>
    </row>
    <row r="6277" spans="3:3" x14ac:dyDescent="0.35">
      <c r="C6277" s="8">
        <f t="shared" si="110"/>
        <v>53708</v>
      </c>
    </row>
    <row r="6278" spans="3:3" x14ac:dyDescent="0.35">
      <c r="C6278" s="8">
        <f t="shared" si="110"/>
        <v>53709</v>
      </c>
    </row>
    <row r="6279" spans="3:3" x14ac:dyDescent="0.35">
      <c r="C6279" s="8">
        <f t="shared" si="110"/>
        <v>53710</v>
      </c>
    </row>
    <row r="6280" spans="3:3" x14ac:dyDescent="0.35">
      <c r="C6280" s="8">
        <f t="shared" si="110"/>
        <v>53713</v>
      </c>
    </row>
    <row r="6281" spans="3:3" x14ac:dyDescent="0.35">
      <c r="C6281" s="8">
        <f t="shared" si="110"/>
        <v>53714</v>
      </c>
    </row>
    <row r="6282" spans="3:3" x14ac:dyDescent="0.35">
      <c r="C6282" s="8">
        <f t="shared" si="110"/>
        <v>53715</v>
      </c>
    </row>
    <row r="6283" spans="3:3" x14ac:dyDescent="0.35">
      <c r="C6283" s="8">
        <f t="shared" si="110"/>
        <v>53716</v>
      </c>
    </row>
    <row r="6284" spans="3:3" x14ac:dyDescent="0.35">
      <c r="C6284" s="8">
        <f t="shared" si="110"/>
        <v>53717</v>
      </c>
    </row>
    <row r="6285" spans="3:3" x14ac:dyDescent="0.35">
      <c r="C6285" s="8">
        <f t="shared" si="110"/>
        <v>53720</v>
      </c>
    </row>
    <row r="6286" spans="3:3" x14ac:dyDescent="0.35">
      <c r="C6286" s="8">
        <f t="shared" si="110"/>
        <v>53721</v>
      </c>
    </row>
    <row r="6287" spans="3:3" x14ac:dyDescent="0.35">
      <c r="C6287" s="8">
        <f t="shared" si="110"/>
        <v>53722</v>
      </c>
    </row>
    <row r="6288" spans="3:3" x14ac:dyDescent="0.35">
      <c r="C6288" s="8">
        <f t="shared" si="110"/>
        <v>53723</v>
      </c>
    </row>
    <row r="6289" spans="3:3" x14ac:dyDescent="0.35">
      <c r="C6289" s="8">
        <f t="shared" si="110"/>
        <v>53724</v>
      </c>
    </row>
    <row r="6290" spans="3:3" x14ac:dyDescent="0.35">
      <c r="C6290" s="8">
        <f t="shared" si="110"/>
        <v>53727</v>
      </c>
    </row>
    <row r="6291" spans="3:3" x14ac:dyDescent="0.35">
      <c r="C6291" s="8">
        <f t="shared" si="110"/>
        <v>53728</v>
      </c>
    </row>
    <row r="6292" spans="3:3" x14ac:dyDescent="0.35">
      <c r="C6292" s="8">
        <f t="shared" si="110"/>
        <v>53729</v>
      </c>
    </row>
    <row r="6293" spans="3:3" x14ac:dyDescent="0.35">
      <c r="C6293" s="8">
        <f t="shared" si="110"/>
        <v>53730</v>
      </c>
    </row>
    <row r="6294" spans="3:3" x14ac:dyDescent="0.35">
      <c r="C6294" s="8">
        <f t="shared" si="110"/>
        <v>53731</v>
      </c>
    </row>
    <row r="6295" spans="3:3" x14ac:dyDescent="0.35">
      <c r="C6295" s="8">
        <f t="shared" si="110"/>
        <v>53734</v>
      </c>
    </row>
    <row r="6296" spans="3:3" x14ac:dyDescent="0.35">
      <c r="C6296" s="8">
        <f t="shared" si="110"/>
        <v>53735</v>
      </c>
    </row>
    <row r="6297" spans="3:3" x14ac:dyDescent="0.35">
      <c r="C6297" s="8">
        <f t="shared" si="110"/>
        <v>53736</v>
      </c>
    </row>
    <row r="6298" spans="3:3" x14ac:dyDescent="0.35">
      <c r="C6298" s="8">
        <f t="shared" si="110"/>
        <v>53737</v>
      </c>
    </row>
    <row r="6299" spans="3:3" x14ac:dyDescent="0.35">
      <c r="C6299" s="8">
        <f t="shared" si="110"/>
        <v>53738</v>
      </c>
    </row>
    <row r="6300" spans="3:3" x14ac:dyDescent="0.35">
      <c r="C6300" s="8">
        <f t="shared" si="110"/>
        <v>53741</v>
      </c>
    </row>
    <row r="6301" spans="3:3" x14ac:dyDescent="0.35">
      <c r="C6301" s="8">
        <f t="shared" si="110"/>
        <v>53742</v>
      </c>
    </row>
    <row r="6302" spans="3:3" x14ac:dyDescent="0.35">
      <c r="C6302" s="8">
        <f t="shared" si="110"/>
        <v>53743</v>
      </c>
    </row>
    <row r="6303" spans="3:3" x14ac:dyDescent="0.35">
      <c r="C6303" s="8">
        <f t="shared" si="110"/>
        <v>53744</v>
      </c>
    </row>
    <row r="6304" spans="3:3" x14ac:dyDescent="0.35">
      <c r="C6304" s="8">
        <f t="shared" si="110"/>
        <v>53745</v>
      </c>
    </row>
    <row r="6305" spans="3:3" x14ac:dyDescent="0.35">
      <c r="C6305" s="8">
        <f t="shared" si="110"/>
        <v>53748</v>
      </c>
    </row>
    <row r="6306" spans="3:3" x14ac:dyDescent="0.35">
      <c r="C6306" s="8">
        <f t="shared" si="110"/>
        <v>53749</v>
      </c>
    </row>
    <row r="6307" spans="3:3" x14ac:dyDescent="0.35">
      <c r="C6307" s="8">
        <f t="shared" si="110"/>
        <v>53750</v>
      </c>
    </row>
    <row r="6308" spans="3:3" x14ac:dyDescent="0.35">
      <c r="C6308" s="8">
        <f t="shared" si="110"/>
        <v>53751</v>
      </c>
    </row>
    <row r="6309" spans="3:3" x14ac:dyDescent="0.35">
      <c r="C6309" s="8">
        <f t="shared" si="110"/>
        <v>53752</v>
      </c>
    </row>
    <row r="6310" spans="3:3" x14ac:dyDescent="0.35">
      <c r="C6310" s="8">
        <f t="shared" si="110"/>
        <v>53755</v>
      </c>
    </row>
    <row r="6311" spans="3:3" x14ac:dyDescent="0.35">
      <c r="C6311" s="8">
        <f t="shared" si="110"/>
        <v>53756</v>
      </c>
    </row>
    <row r="6312" spans="3:3" x14ac:dyDescent="0.35">
      <c r="C6312" s="8">
        <f t="shared" si="110"/>
        <v>53757</v>
      </c>
    </row>
    <row r="6313" spans="3:3" x14ac:dyDescent="0.35">
      <c r="C6313" s="8">
        <f t="shared" si="110"/>
        <v>53758</v>
      </c>
    </row>
    <row r="6314" spans="3:3" x14ac:dyDescent="0.35">
      <c r="C6314" s="8">
        <f t="shared" si="110"/>
        <v>53762</v>
      </c>
    </row>
    <row r="6315" spans="3:3" x14ac:dyDescent="0.35">
      <c r="C6315" s="8">
        <f t="shared" si="110"/>
        <v>53763</v>
      </c>
    </row>
    <row r="6316" spans="3:3" x14ac:dyDescent="0.35">
      <c r="C6316" s="8">
        <f t="shared" si="110"/>
        <v>53764</v>
      </c>
    </row>
    <row r="6317" spans="3:3" x14ac:dyDescent="0.35">
      <c r="C6317" s="8">
        <f t="shared" si="110"/>
        <v>53765</v>
      </c>
    </row>
    <row r="6318" spans="3:3" x14ac:dyDescent="0.35">
      <c r="C6318" s="8">
        <f t="shared" si="110"/>
        <v>53766</v>
      </c>
    </row>
    <row r="6319" spans="3:3" x14ac:dyDescent="0.35">
      <c r="C6319" s="8">
        <f t="shared" si="110"/>
        <v>53769</v>
      </c>
    </row>
    <row r="6320" spans="3:3" x14ac:dyDescent="0.35">
      <c r="C6320" s="8">
        <f t="shared" si="110"/>
        <v>53770</v>
      </c>
    </row>
    <row r="6321" spans="3:3" x14ac:dyDescent="0.35">
      <c r="C6321" s="8">
        <f t="shared" si="110"/>
        <v>53771</v>
      </c>
    </row>
    <row r="6322" spans="3:3" x14ac:dyDescent="0.35">
      <c r="C6322" s="8">
        <f t="shared" si="110"/>
        <v>53772</v>
      </c>
    </row>
    <row r="6323" spans="3:3" x14ac:dyDescent="0.35">
      <c r="C6323" s="8">
        <f t="shared" si="110"/>
        <v>53773</v>
      </c>
    </row>
    <row r="6324" spans="3:3" x14ac:dyDescent="0.35">
      <c r="C6324" s="8">
        <f t="shared" si="110"/>
        <v>53776</v>
      </c>
    </row>
    <row r="6325" spans="3:3" x14ac:dyDescent="0.35">
      <c r="C6325" s="8">
        <f t="shared" si="110"/>
        <v>53777</v>
      </c>
    </row>
    <row r="6326" spans="3:3" x14ac:dyDescent="0.35">
      <c r="C6326" s="8">
        <f t="shared" si="110"/>
        <v>53778</v>
      </c>
    </row>
    <row r="6327" spans="3:3" x14ac:dyDescent="0.35">
      <c r="C6327" s="8">
        <f t="shared" si="110"/>
        <v>53779</v>
      </c>
    </row>
    <row r="6328" spans="3:3" x14ac:dyDescent="0.35">
      <c r="C6328" s="8">
        <f t="shared" si="110"/>
        <v>53780</v>
      </c>
    </row>
    <row r="6329" spans="3:3" x14ac:dyDescent="0.35">
      <c r="C6329" s="8">
        <f t="shared" si="110"/>
        <v>53783</v>
      </c>
    </row>
    <row r="6330" spans="3:3" x14ac:dyDescent="0.35">
      <c r="C6330" s="8">
        <f t="shared" si="110"/>
        <v>53784</v>
      </c>
    </row>
    <row r="6331" spans="3:3" x14ac:dyDescent="0.35">
      <c r="C6331" s="8">
        <f t="shared" si="110"/>
        <v>53785</v>
      </c>
    </row>
    <row r="6332" spans="3:3" x14ac:dyDescent="0.35">
      <c r="C6332" s="8">
        <f t="shared" si="110"/>
        <v>53786</v>
      </c>
    </row>
    <row r="6333" spans="3:3" x14ac:dyDescent="0.35">
      <c r="C6333" s="8">
        <f t="shared" si="110"/>
        <v>53787</v>
      </c>
    </row>
    <row r="6334" spans="3:3" x14ac:dyDescent="0.35">
      <c r="C6334" s="8">
        <f t="shared" si="110"/>
        <v>53790</v>
      </c>
    </row>
    <row r="6335" spans="3:3" x14ac:dyDescent="0.35">
      <c r="C6335" s="8">
        <f t="shared" si="110"/>
        <v>53791</v>
      </c>
    </row>
    <row r="6336" spans="3:3" x14ac:dyDescent="0.35">
      <c r="C6336" s="8">
        <f t="shared" si="110"/>
        <v>53792</v>
      </c>
    </row>
    <row r="6337" spans="3:3" x14ac:dyDescent="0.35">
      <c r="C6337" s="8">
        <f t="shared" si="110"/>
        <v>53793</v>
      </c>
    </row>
    <row r="6338" spans="3:3" x14ac:dyDescent="0.35">
      <c r="C6338" s="8">
        <f t="shared" si="110"/>
        <v>53794</v>
      </c>
    </row>
    <row r="6339" spans="3:3" x14ac:dyDescent="0.35">
      <c r="C6339" s="8">
        <f t="shared" si="110"/>
        <v>53797</v>
      </c>
    </row>
    <row r="6340" spans="3:3" x14ac:dyDescent="0.35">
      <c r="C6340" s="8">
        <f t="shared" ref="C6340:C6403" si="111">WORKDAY.INTL(C6339,1,1,$A$2:$A$687)</f>
        <v>53798</v>
      </c>
    </row>
    <row r="6341" spans="3:3" x14ac:dyDescent="0.35">
      <c r="C6341" s="8">
        <f t="shared" si="111"/>
        <v>53799</v>
      </c>
    </row>
    <row r="6342" spans="3:3" x14ac:dyDescent="0.35">
      <c r="C6342" s="8">
        <f t="shared" si="111"/>
        <v>53800</v>
      </c>
    </row>
    <row r="6343" spans="3:3" x14ac:dyDescent="0.35">
      <c r="C6343" s="8">
        <f t="shared" si="111"/>
        <v>53801</v>
      </c>
    </row>
    <row r="6344" spans="3:3" x14ac:dyDescent="0.35">
      <c r="C6344" s="8">
        <f t="shared" si="111"/>
        <v>53804</v>
      </c>
    </row>
    <row r="6345" spans="3:3" x14ac:dyDescent="0.35">
      <c r="C6345" s="8">
        <f t="shared" si="111"/>
        <v>53805</v>
      </c>
    </row>
    <row r="6346" spans="3:3" x14ac:dyDescent="0.35">
      <c r="C6346" s="8">
        <f t="shared" si="111"/>
        <v>53806</v>
      </c>
    </row>
    <row r="6347" spans="3:3" x14ac:dyDescent="0.35">
      <c r="C6347" s="8">
        <f t="shared" si="111"/>
        <v>53807</v>
      </c>
    </row>
    <row r="6348" spans="3:3" x14ac:dyDescent="0.35">
      <c r="C6348" s="8">
        <f t="shared" si="111"/>
        <v>53808</v>
      </c>
    </row>
    <row r="6349" spans="3:3" x14ac:dyDescent="0.35">
      <c r="C6349" s="8">
        <f t="shared" si="111"/>
        <v>53811</v>
      </c>
    </row>
    <row r="6350" spans="3:3" x14ac:dyDescent="0.35">
      <c r="C6350" s="8">
        <f t="shared" si="111"/>
        <v>53812</v>
      </c>
    </row>
    <row r="6351" spans="3:3" x14ac:dyDescent="0.35">
      <c r="C6351" s="8">
        <f t="shared" si="111"/>
        <v>53814</v>
      </c>
    </row>
    <row r="6352" spans="3:3" x14ac:dyDescent="0.35">
      <c r="C6352" s="8">
        <f t="shared" si="111"/>
        <v>53815</v>
      </c>
    </row>
    <row r="6353" spans="3:3" x14ac:dyDescent="0.35">
      <c r="C6353" s="8">
        <f t="shared" si="111"/>
        <v>53818</v>
      </c>
    </row>
    <row r="6354" spans="3:3" x14ac:dyDescent="0.35">
      <c r="C6354" s="8">
        <f t="shared" si="111"/>
        <v>53819</v>
      </c>
    </row>
    <row r="6355" spans="3:3" x14ac:dyDescent="0.35">
      <c r="C6355" s="8">
        <f t="shared" si="111"/>
        <v>53820</v>
      </c>
    </row>
    <row r="6356" spans="3:3" x14ac:dyDescent="0.35">
      <c r="C6356" s="8">
        <f t="shared" si="111"/>
        <v>53822</v>
      </c>
    </row>
    <row r="6357" spans="3:3" x14ac:dyDescent="0.35">
      <c r="C6357" s="8">
        <f t="shared" si="111"/>
        <v>53825</v>
      </c>
    </row>
    <row r="6358" spans="3:3" x14ac:dyDescent="0.35">
      <c r="C6358" s="8">
        <f t="shared" si="111"/>
        <v>53826</v>
      </c>
    </row>
    <row r="6359" spans="3:3" x14ac:dyDescent="0.35">
      <c r="C6359" s="8">
        <f t="shared" si="111"/>
        <v>53827</v>
      </c>
    </row>
    <row r="6360" spans="3:3" x14ac:dyDescent="0.35">
      <c r="C6360" s="8">
        <f t="shared" si="111"/>
        <v>53828</v>
      </c>
    </row>
    <row r="6361" spans="3:3" x14ac:dyDescent="0.35">
      <c r="C6361" s="8">
        <f t="shared" si="111"/>
        <v>53829</v>
      </c>
    </row>
    <row r="6362" spans="3:3" x14ac:dyDescent="0.35">
      <c r="C6362" s="8">
        <f t="shared" si="111"/>
        <v>53832</v>
      </c>
    </row>
    <row r="6363" spans="3:3" x14ac:dyDescent="0.35">
      <c r="C6363" s="8">
        <f t="shared" si="111"/>
        <v>53833</v>
      </c>
    </row>
    <row r="6364" spans="3:3" x14ac:dyDescent="0.35">
      <c r="C6364" s="8">
        <f t="shared" si="111"/>
        <v>53834</v>
      </c>
    </row>
    <row r="6365" spans="3:3" x14ac:dyDescent="0.35">
      <c r="C6365" s="8">
        <f t="shared" si="111"/>
        <v>53835</v>
      </c>
    </row>
    <row r="6366" spans="3:3" x14ac:dyDescent="0.35">
      <c r="C6366" s="8">
        <f t="shared" si="111"/>
        <v>53836</v>
      </c>
    </row>
    <row r="6367" spans="3:3" x14ac:dyDescent="0.35">
      <c r="C6367" s="8">
        <f t="shared" si="111"/>
        <v>53839</v>
      </c>
    </row>
    <row r="6368" spans="3:3" x14ac:dyDescent="0.35">
      <c r="C6368" s="8">
        <f t="shared" si="111"/>
        <v>53840</v>
      </c>
    </row>
    <row r="6369" spans="3:3" x14ac:dyDescent="0.35">
      <c r="C6369" s="8">
        <f t="shared" si="111"/>
        <v>53841</v>
      </c>
    </row>
    <row r="6370" spans="3:3" x14ac:dyDescent="0.35">
      <c r="C6370" s="8">
        <f t="shared" si="111"/>
        <v>53842</v>
      </c>
    </row>
    <row r="6371" spans="3:3" x14ac:dyDescent="0.35">
      <c r="C6371" s="8">
        <f t="shared" si="111"/>
        <v>53843</v>
      </c>
    </row>
    <row r="6372" spans="3:3" x14ac:dyDescent="0.35">
      <c r="C6372" s="8">
        <f t="shared" si="111"/>
        <v>53846</v>
      </c>
    </row>
    <row r="6373" spans="3:3" x14ac:dyDescent="0.35">
      <c r="C6373" s="8">
        <f t="shared" si="111"/>
        <v>53847</v>
      </c>
    </row>
    <row r="6374" spans="3:3" x14ac:dyDescent="0.35">
      <c r="C6374" s="8">
        <f t="shared" si="111"/>
        <v>53848</v>
      </c>
    </row>
    <row r="6375" spans="3:3" x14ac:dyDescent="0.35">
      <c r="C6375" s="8">
        <f t="shared" si="111"/>
        <v>53849</v>
      </c>
    </row>
    <row r="6376" spans="3:3" x14ac:dyDescent="0.35">
      <c r="C6376" s="8">
        <f t="shared" si="111"/>
        <v>53850</v>
      </c>
    </row>
    <row r="6377" spans="3:3" x14ac:dyDescent="0.35">
      <c r="C6377" s="8">
        <f t="shared" si="111"/>
        <v>53853</v>
      </c>
    </row>
    <row r="6378" spans="3:3" x14ac:dyDescent="0.35">
      <c r="C6378" s="8">
        <f t="shared" si="111"/>
        <v>53854</v>
      </c>
    </row>
    <row r="6379" spans="3:3" x14ac:dyDescent="0.35">
      <c r="C6379" s="8">
        <f t="shared" si="111"/>
        <v>53856</v>
      </c>
    </row>
    <row r="6380" spans="3:3" x14ac:dyDescent="0.35">
      <c r="C6380" s="8">
        <f t="shared" si="111"/>
        <v>53857</v>
      </c>
    </row>
    <row r="6381" spans="3:3" x14ac:dyDescent="0.35">
      <c r="C6381" s="8">
        <f t="shared" si="111"/>
        <v>53860</v>
      </c>
    </row>
    <row r="6382" spans="3:3" x14ac:dyDescent="0.35">
      <c r="C6382" s="8">
        <f t="shared" si="111"/>
        <v>53861</v>
      </c>
    </row>
    <row r="6383" spans="3:3" x14ac:dyDescent="0.35">
      <c r="C6383" s="8">
        <f t="shared" si="111"/>
        <v>53862</v>
      </c>
    </row>
    <row r="6384" spans="3:3" x14ac:dyDescent="0.35">
      <c r="C6384" s="8">
        <f t="shared" si="111"/>
        <v>53863</v>
      </c>
    </row>
    <row r="6385" spans="3:3" x14ac:dyDescent="0.35">
      <c r="C6385" s="8">
        <f t="shared" si="111"/>
        <v>53864</v>
      </c>
    </row>
    <row r="6386" spans="3:3" x14ac:dyDescent="0.35">
      <c r="C6386" s="8">
        <f t="shared" si="111"/>
        <v>53867</v>
      </c>
    </row>
    <row r="6387" spans="3:3" x14ac:dyDescent="0.35">
      <c r="C6387" s="8">
        <f t="shared" si="111"/>
        <v>53868</v>
      </c>
    </row>
    <row r="6388" spans="3:3" x14ac:dyDescent="0.35">
      <c r="C6388" s="8">
        <f t="shared" si="111"/>
        <v>53869</v>
      </c>
    </row>
    <row r="6389" spans="3:3" x14ac:dyDescent="0.35">
      <c r="C6389" s="8">
        <f t="shared" si="111"/>
        <v>53870</v>
      </c>
    </row>
    <row r="6390" spans="3:3" x14ac:dyDescent="0.35">
      <c r="C6390" s="8">
        <f t="shared" si="111"/>
        <v>53871</v>
      </c>
    </row>
    <row r="6391" spans="3:3" x14ac:dyDescent="0.35">
      <c r="C6391" s="8">
        <f t="shared" si="111"/>
        <v>53874</v>
      </c>
    </row>
    <row r="6392" spans="3:3" x14ac:dyDescent="0.35">
      <c r="C6392" s="8">
        <f t="shared" si="111"/>
        <v>53875</v>
      </c>
    </row>
    <row r="6393" spans="3:3" x14ac:dyDescent="0.35">
      <c r="C6393" s="8">
        <f t="shared" si="111"/>
        <v>53876</v>
      </c>
    </row>
    <row r="6394" spans="3:3" x14ac:dyDescent="0.35">
      <c r="C6394" s="8">
        <f t="shared" si="111"/>
        <v>53877</v>
      </c>
    </row>
    <row r="6395" spans="3:3" x14ac:dyDescent="0.35">
      <c r="C6395" s="8">
        <f t="shared" si="111"/>
        <v>53878</v>
      </c>
    </row>
    <row r="6396" spans="3:3" x14ac:dyDescent="0.35">
      <c r="C6396" s="8">
        <f t="shared" si="111"/>
        <v>53881</v>
      </c>
    </row>
    <row r="6397" spans="3:3" x14ac:dyDescent="0.35">
      <c r="C6397" s="8">
        <f t="shared" si="111"/>
        <v>53882</v>
      </c>
    </row>
    <row r="6398" spans="3:3" x14ac:dyDescent="0.35">
      <c r="C6398" s="8">
        <f t="shared" si="111"/>
        <v>53883</v>
      </c>
    </row>
    <row r="6399" spans="3:3" x14ac:dyDescent="0.35">
      <c r="C6399" s="8">
        <f t="shared" si="111"/>
        <v>53884</v>
      </c>
    </row>
    <row r="6400" spans="3:3" x14ac:dyDescent="0.35">
      <c r="C6400" s="8">
        <f t="shared" si="111"/>
        <v>53885</v>
      </c>
    </row>
    <row r="6401" spans="3:3" x14ac:dyDescent="0.35">
      <c r="C6401" s="8">
        <f t="shared" si="111"/>
        <v>53888</v>
      </c>
    </row>
    <row r="6402" spans="3:3" x14ac:dyDescent="0.35">
      <c r="C6402" s="8">
        <f t="shared" si="111"/>
        <v>53889</v>
      </c>
    </row>
    <row r="6403" spans="3:3" x14ac:dyDescent="0.35">
      <c r="C6403" s="8">
        <f t="shared" si="111"/>
        <v>53890</v>
      </c>
    </row>
    <row r="6404" spans="3:3" x14ac:dyDescent="0.35">
      <c r="C6404" s="8">
        <f t="shared" ref="C6404:C6467" si="112">WORKDAY.INTL(C6403,1,1,$A$2:$A$687)</f>
        <v>53891</v>
      </c>
    </row>
    <row r="6405" spans="3:3" x14ac:dyDescent="0.35">
      <c r="C6405" s="8">
        <f t="shared" si="112"/>
        <v>53892</v>
      </c>
    </row>
    <row r="6406" spans="3:3" x14ac:dyDescent="0.35">
      <c r="C6406" s="8">
        <f t="shared" si="112"/>
        <v>53895</v>
      </c>
    </row>
    <row r="6407" spans="3:3" x14ac:dyDescent="0.35">
      <c r="C6407" s="8">
        <f t="shared" si="112"/>
        <v>53896</v>
      </c>
    </row>
    <row r="6408" spans="3:3" x14ac:dyDescent="0.35">
      <c r="C6408" s="8">
        <f t="shared" si="112"/>
        <v>53897</v>
      </c>
    </row>
    <row r="6409" spans="3:3" x14ac:dyDescent="0.35">
      <c r="C6409" s="8">
        <f t="shared" si="112"/>
        <v>53898</v>
      </c>
    </row>
    <row r="6410" spans="3:3" x14ac:dyDescent="0.35">
      <c r="C6410" s="8">
        <f t="shared" si="112"/>
        <v>53899</v>
      </c>
    </row>
    <row r="6411" spans="3:3" x14ac:dyDescent="0.35">
      <c r="C6411" s="8">
        <f t="shared" si="112"/>
        <v>53902</v>
      </c>
    </row>
    <row r="6412" spans="3:3" x14ac:dyDescent="0.35">
      <c r="C6412" s="8">
        <f t="shared" si="112"/>
        <v>53903</v>
      </c>
    </row>
    <row r="6413" spans="3:3" x14ac:dyDescent="0.35">
      <c r="C6413" s="8">
        <f t="shared" si="112"/>
        <v>53904</v>
      </c>
    </row>
    <row r="6414" spans="3:3" x14ac:dyDescent="0.35">
      <c r="C6414" s="8">
        <f t="shared" si="112"/>
        <v>53905</v>
      </c>
    </row>
    <row r="6415" spans="3:3" x14ac:dyDescent="0.35">
      <c r="C6415" s="8">
        <f t="shared" si="112"/>
        <v>53906</v>
      </c>
    </row>
    <row r="6416" spans="3:3" x14ac:dyDescent="0.35">
      <c r="C6416" s="8">
        <f t="shared" si="112"/>
        <v>53909</v>
      </c>
    </row>
    <row r="6417" spans="3:3" x14ac:dyDescent="0.35">
      <c r="C6417" s="8">
        <f t="shared" si="112"/>
        <v>53910</v>
      </c>
    </row>
    <row r="6418" spans="3:3" x14ac:dyDescent="0.35">
      <c r="C6418" s="8">
        <f t="shared" si="112"/>
        <v>53911</v>
      </c>
    </row>
    <row r="6419" spans="3:3" x14ac:dyDescent="0.35">
      <c r="C6419" s="8">
        <f t="shared" si="112"/>
        <v>53912</v>
      </c>
    </row>
    <row r="6420" spans="3:3" x14ac:dyDescent="0.35">
      <c r="C6420" s="8">
        <f t="shared" si="112"/>
        <v>53913</v>
      </c>
    </row>
    <row r="6421" spans="3:3" x14ac:dyDescent="0.35">
      <c r="C6421" s="8">
        <f t="shared" si="112"/>
        <v>53916</v>
      </c>
    </row>
    <row r="6422" spans="3:3" x14ac:dyDescent="0.35">
      <c r="C6422" s="8">
        <f t="shared" si="112"/>
        <v>53917</v>
      </c>
    </row>
    <row r="6423" spans="3:3" x14ac:dyDescent="0.35">
      <c r="C6423" s="8">
        <f t="shared" si="112"/>
        <v>53918</v>
      </c>
    </row>
    <row r="6424" spans="3:3" x14ac:dyDescent="0.35">
      <c r="C6424" s="8">
        <f t="shared" si="112"/>
        <v>53919</v>
      </c>
    </row>
    <row r="6425" spans="3:3" x14ac:dyDescent="0.35">
      <c r="C6425" s="8">
        <f t="shared" si="112"/>
        <v>53920</v>
      </c>
    </row>
    <row r="6426" spans="3:3" x14ac:dyDescent="0.35">
      <c r="C6426" s="8">
        <f t="shared" si="112"/>
        <v>53923</v>
      </c>
    </row>
    <row r="6427" spans="3:3" x14ac:dyDescent="0.35">
      <c r="C6427" s="8">
        <f t="shared" si="112"/>
        <v>53924</v>
      </c>
    </row>
    <row r="6428" spans="3:3" x14ac:dyDescent="0.35">
      <c r="C6428" s="8">
        <f t="shared" si="112"/>
        <v>53925</v>
      </c>
    </row>
    <row r="6429" spans="3:3" x14ac:dyDescent="0.35">
      <c r="C6429" s="8">
        <f t="shared" si="112"/>
        <v>53926</v>
      </c>
    </row>
    <row r="6430" spans="3:3" x14ac:dyDescent="0.35">
      <c r="C6430" s="8">
        <f t="shared" si="112"/>
        <v>53927</v>
      </c>
    </row>
    <row r="6431" spans="3:3" x14ac:dyDescent="0.35">
      <c r="C6431" s="8">
        <f t="shared" si="112"/>
        <v>53930</v>
      </c>
    </row>
    <row r="6432" spans="3:3" x14ac:dyDescent="0.35">
      <c r="C6432" s="8">
        <f t="shared" si="112"/>
        <v>53931</v>
      </c>
    </row>
    <row r="6433" spans="3:3" x14ac:dyDescent="0.35">
      <c r="C6433" s="8">
        <f t="shared" si="112"/>
        <v>53932</v>
      </c>
    </row>
    <row r="6434" spans="3:3" x14ac:dyDescent="0.35">
      <c r="C6434" s="8">
        <f t="shared" si="112"/>
        <v>53933</v>
      </c>
    </row>
    <row r="6435" spans="3:3" x14ac:dyDescent="0.35">
      <c r="C6435" s="8">
        <f t="shared" si="112"/>
        <v>53934</v>
      </c>
    </row>
    <row r="6436" spans="3:3" x14ac:dyDescent="0.35">
      <c r="C6436" s="8">
        <f t="shared" si="112"/>
        <v>53937</v>
      </c>
    </row>
    <row r="6437" spans="3:3" x14ac:dyDescent="0.35">
      <c r="C6437" s="8">
        <f t="shared" si="112"/>
        <v>53938</v>
      </c>
    </row>
    <row r="6438" spans="3:3" x14ac:dyDescent="0.35">
      <c r="C6438" s="8">
        <f t="shared" si="112"/>
        <v>53939</v>
      </c>
    </row>
    <row r="6439" spans="3:3" x14ac:dyDescent="0.35">
      <c r="C6439" s="8">
        <f t="shared" si="112"/>
        <v>53940</v>
      </c>
    </row>
    <row r="6440" spans="3:3" x14ac:dyDescent="0.35">
      <c r="C6440" s="8">
        <f t="shared" si="112"/>
        <v>53941</v>
      </c>
    </row>
    <row r="6441" spans="3:3" x14ac:dyDescent="0.35">
      <c r="C6441" s="8">
        <f t="shared" si="112"/>
        <v>53944</v>
      </c>
    </row>
    <row r="6442" spans="3:3" x14ac:dyDescent="0.35">
      <c r="C6442" s="8">
        <f t="shared" si="112"/>
        <v>53945</v>
      </c>
    </row>
    <row r="6443" spans="3:3" x14ac:dyDescent="0.35">
      <c r="C6443" s="8">
        <f t="shared" si="112"/>
        <v>53946</v>
      </c>
    </row>
    <row r="6444" spans="3:3" x14ac:dyDescent="0.35">
      <c r="C6444" s="8">
        <f t="shared" si="112"/>
        <v>53947</v>
      </c>
    </row>
    <row r="6445" spans="3:3" x14ac:dyDescent="0.35">
      <c r="C6445" s="8">
        <f t="shared" si="112"/>
        <v>53948</v>
      </c>
    </row>
    <row r="6446" spans="3:3" x14ac:dyDescent="0.35">
      <c r="C6446" s="8">
        <f t="shared" si="112"/>
        <v>53951</v>
      </c>
    </row>
    <row r="6447" spans="3:3" x14ac:dyDescent="0.35">
      <c r="C6447" s="8">
        <f t="shared" si="112"/>
        <v>53952</v>
      </c>
    </row>
    <row r="6448" spans="3:3" x14ac:dyDescent="0.35">
      <c r="C6448" s="8">
        <f t="shared" si="112"/>
        <v>53953</v>
      </c>
    </row>
    <row r="6449" spans="3:3" x14ac:dyDescent="0.35">
      <c r="C6449" s="8">
        <f t="shared" si="112"/>
        <v>53954</v>
      </c>
    </row>
    <row r="6450" spans="3:3" x14ac:dyDescent="0.35">
      <c r="C6450" s="8">
        <f t="shared" si="112"/>
        <v>53955</v>
      </c>
    </row>
    <row r="6451" spans="3:3" x14ac:dyDescent="0.35">
      <c r="C6451" s="8">
        <f t="shared" si="112"/>
        <v>53958</v>
      </c>
    </row>
    <row r="6452" spans="3:3" x14ac:dyDescent="0.35">
      <c r="C6452" s="8">
        <f t="shared" si="112"/>
        <v>53959</v>
      </c>
    </row>
    <row r="6453" spans="3:3" x14ac:dyDescent="0.35">
      <c r="C6453" s="8">
        <f t="shared" si="112"/>
        <v>53960</v>
      </c>
    </row>
    <row r="6454" spans="3:3" x14ac:dyDescent="0.35">
      <c r="C6454" s="8">
        <f t="shared" si="112"/>
        <v>53961</v>
      </c>
    </row>
    <row r="6455" spans="3:3" x14ac:dyDescent="0.35">
      <c r="C6455" s="8">
        <f t="shared" si="112"/>
        <v>53962</v>
      </c>
    </row>
    <row r="6456" spans="3:3" x14ac:dyDescent="0.35">
      <c r="C6456" s="8">
        <f t="shared" si="112"/>
        <v>53965</v>
      </c>
    </row>
    <row r="6457" spans="3:3" x14ac:dyDescent="0.35">
      <c r="C6457" s="8">
        <f t="shared" si="112"/>
        <v>53966</v>
      </c>
    </row>
    <row r="6458" spans="3:3" x14ac:dyDescent="0.35">
      <c r="C6458" s="8">
        <f t="shared" si="112"/>
        <v>53967</v>
      </c>
    </row>
    <row r="6459" spans="3:3" x14ac:dyDescent="0.35">
      <c r="C6459" s="8">
        <f t="shared" si="112"/>
        <v>53968</v>
      </c>
    </row>
    <row r="6460" spans="3:3" x14ac:dyDescent="0.35">
      <c r="C6460" s="8">
        <f t="shared" si="112"/>
        <v>53969</v>
      </c>
    </row>
    <row r="6461" spans="3:3" x14ac:dyDescent="0.35">
      <c r="C6461" s="8">
        <f t="shared" si="112"/>
        <v>53972</v>
      </c>
    </row>
    <row r="6462" spans="3:3" x14ac:dyDescent="0.35">
      <c r="C6462" s="8">
        <f t="shared" si="112"/>
        <v>53973</v>
      </c>
    </row>
    <row r="6463" spans="3:3" x14ac:dyDescent="0.35">
      <c r="C6463" s="8">
        <f t="shared" si="112"/>
        <v>53974</v>
      </c>
    </row>
    <row r="6464" spans="3:3" x14ac:dyDescent="0.35">
      <c r="C6464" s="8">
        <f t="shared" si="112"/>
        <v>53975</v>
      </c>
    </row>
    <row r="6465" spans="3:3" x14ac:dyDescent="0.35">
      <c r="C6465" s="8">
        <f t="shared" si="112"/>
        <v>53976</v>
      </c>
    </row>
    <row r="6466" spans="3:3" x14ac:dyDescent="0.35">
      <c r="C6466" s="8">
        <f t="shared" si="112"/>
        <v>53979</v>
      </c>
    </row>
    <row r="6467" spans="3:3" x14ac:dyDescent="0.35">
      <c r="C6467" s="8">
        <f t="shared" si="112"/>
        <v>53980</v>
      </c>
    </row>
    <row r="6468" spans="3:3" x14ac:dyDescent="0.35">
      <c r="C6468" s="8">
        <f t="shared" ref="C6468:C6531" si="113">WORKDAY.INTL(C6467,1,1,$A$2:$A$687)</f>
        <v>53981</v>
      </c>
    </row>
    <row r="6469" spans="3:3" x14ac:dyDescent="0.35">
      <c r="C6469" s="8">
        <f t="shared" si="113"/>
        <v>53982</v>
      </c>
    </row>
    <row r="6470" spans="3:3" x14ac:dyDescent="0.35">
      <c r="C6470" s="8">
        <f t="shared" si="113"/>
        <v>53983</v>
      </c>
    </row>
    <row r="6471" spans="3:3" x14ac:dyDescent="0.35">
      <c r="C6471" s="8">
        <f t="shared" si="113"/>
        <v>53986</v>
      </c>
    </row>
    <row r="6472" spans="3:3" x14ac:dyDescent="0.35">
      <c r="C6472" s="8">
        <f t="shared" si="113"/>
        <v>53987</v>
      </c>
    </row>
    <row r="6473" spans="3:3" x14ac:dyDescent="0.35">
      <c r="C6473" s="8">
        <f t="shared" si="113"/>
        <v>53988</v>
      </c>
    </row>
    <row r="6474" spans="3:3" x14ac:dyDescent="0.35">
      <c r="C6474" s="8">
        <f t="shared" si="113"/>
        <v>53989</v>
      </c>
    </row>
    <row r="6475" spans="3:3" x14ac:dyDescent="0.35">
      <c r="C6475" s="8">
        <f t="shared" si="113"/>
        <v>53990</v>
      </c>
    </row>
    <row r="6476" spans="3:3" x14ac:dyDescent="0.35">
      <c r="C6476" s="8">
        <f t="shared" si="113"/>
        <v>53993</v>
      </c>
    </row>
    <row r="6477" spans="3:3" x14ac:dyDescent="0.35">
      <c r="C6477" s="8">
        <f t="shared" si="113"/>
        <v>53994</v>
      </c>
    </row>
    <row r="6478" spans="3:3" x14ac:dyDescent="0.35">
      <c r="C6478" s="8">
        <f t="shared" si="113"/>
        <v>53995</v>
      </c>
    </row>
    <row r="6479" spans="3:3" x14ac:dyDescent="0.35">
      <c r="C6479" s="8">
        <f t="shared" si="113"/>
        <v>53996</v>
      </c>
    </row>
    <row r="6480" spans="3:3" x14ac:dyDescent="0.35">
      <c r="C6480" s="8">
        <f t="shared" si="113"/>
        <v>53997</v>
      </c>
    </row>
    <row r="6481" spans="3:3" x14ac:dyDescent="0.35">
      <c r="C6481" s="8">
        <f t="shared" si="113"/>
        <v>54001</v>
      </c>
    </row>
    <row r="6482" spans="3:3" x14ac:dyDescent="0.35">
      <c r="C6482" s="8">
        <f t="shared" si="113"/>
        <v>54002</v>
      </c>
    </row>
    <row r="6483" spans="3:3" x14ac:dyDescent="0.35">
      <c r="C6483" s="8">
        <f t="shared" si="113"/>
        <v>54003</v>
      </c>
    </row>
    <row r="6484" spans="3:3" x14ac:dyDescent="0.35">
      <c r="C6484" s="8">
        <f t="shared" si="113"/>
        <v>54004</v>
      </c>
    </row>
    <row r="6485" spans="3:3" x14ac:dyDescent="0.35">
      <c r="C6485" s="8">
        <f t="shared" si="113"/>
        <v>54007</v>
      </c>
    </row>
    <row r="6486" spans="3:3" x14ac:dyDescent="0.35">
      <c r="C6486" s="8">
        <f t="shared" si="113"/>
        <v>54008</v>
      </c>
    </row>
    <row r="6487" spans="3:3" x14ac:dyDescent="0.35">
      <c r="C6487" s="8">
        <f t="shared" si="113"/>
        <v>54009</v>
      </c>
    </row>
    <row r="6488" spans="3:3" x14ac:dyDescent="0.35">
      <c r="C6488" s="8">
        <f t="shared" si="113"/>
        <v>54010</v>
      </c>
    </row>
    <row r="6489" spans="3:3" x14ac:dyDescent="0.35">
      <c r="C6489" s="8">
        <f t="shared" si="113"/>
        <v>54011</v>
      </c>
    </row>
    <row r="6490" spans="3:3" x14ac:dyDescent="0.35">
      <c r="C6490" s="8">
        <f t="shared" si="113"/>
        <v>54014</v>
      </c>
    </row>
    <row r="6491" spans="3:3" x14ac:dyDescent="0.35">
      <c r="C6491" s="8">
        <f t="shared" si="113"/>
        <v>54015</v>
      </c>
    </row>
    <row r="6492" spans="3:3" x14ac:dyDescent="0.35">
      <c r="C6492" s="8">
        <f t="shared" si="113"/>
        <v>54016</v>
      </c>
    </row>
    <row r="6493" spans="3:3" x14ac:dyDescent="0.35">
      <c r="C6493" s="8">
        <f t="shared" si="113"/>
        <v>54017</v>
      </c>
    </row>
    <row r="6494" spans="3:3" x14ac:dyDescent="0.35">
      <c r="C6494" s="8">
        <f t="shared" si="113"/>
        <v>54018</v>
      </c>
    </row>
    <row r="6495" spans="3:3" x14ac:dyDescent="0.35">
      <c r="C6495" s="8">
        <f t="shared" si="113"/>
        <v>54021</v>
      </c>
    </row>
    <row r="6496" spans="3:3" x14ac:dyDescent="0.35">
      <c r="C6496" s="8">
        <f t="shared" si="113"/>
        <v>54022</v>
      </c>
    </row>
    <row r="6497" spans="3:3" x14ac:dyDescent="0.35">
      <c r="C6497" s="8">
        <f t="shared" si="113"/>
        <v>54023</v>
      </c>
    </row>
    <row r="6498" spans="3:3" x14ac:dyDescent="0.35">
      <c r="C6498" s="8">
        <f t="shared" si="113"/>
        <v>54024</v>
      </c>
    </row>
    <row r="6499" spans="3:3" x14ac:dyDescent="0.35">
      <c r="C6499" s="8">
        <f t="shared" si="113"/>
        <v>54025</v>
      </c>
    </row>
    <row r="6500" spans="3:3" x14ac:dyDescent="0.35">
      <c r="C6500" s="8">
        <f t="shared" si="113"/>
        <v>54028</v>
      </c>
    </row>
    <row r="6501" spans="3:3" x14ac:dyDescent="0.35">
      <c r="C6501" s="8">
        <f t="shared" si="113"/>
        <v>54029</v>
      </c>
    </row>
    <row r="6502" spans="3:3" x14ac:dyDescent="0.35">
      <c r="C6502" s="8">
        <f t="shared" si="113"/>
        <v>54030</v>
      </c>
    </row>
    <row r="6503" spans="3:3" x14ac:dyDescent="0.35">
      <c r="C6503" s="8">
        <f t="shared" si="113"/>
        <v>54031</v>
      </c>
    </row>
    <row r="6504" spans="3:3" x14ac:dyDescent="0.35">
      <c r="C6504" s="8">
        <f t="shared" si="113"/>
        <v>54032</v>
      </c>
    </row>
    <row r="6505" spans="3:3" x14ac:dyDescent="0.35">
      <c r="C6505" s="8">
        <f t="shared" si="113"/>
        <v>54035</v>
      </c>
    </row>
    <row r="6506" spans="3:3" x14ac:dyDescent="0.35">
      <c r="C6506" s="8">
        <f t="shared" si="113"/>
        <v>54036</v>
      </c>
    </row>
    <row r="6507" spans="3:3" x14ac:dyDescent="0.35">
      <c r="C6507" s="8">
        <f t="shared" si="113"/>
        <v>54037</v>
      </c>
    </row>
    <row r="6508" spans="3:3" x14ac:dyDescent="0.35">
      <c r="C6508" s="8">
        <f t="shared" si="113"/>
        <v>54038</v>
      </c>
    </row>
    <row r="6509" spans="3:3" x14ac:dyDescent="0.35">
      <c r="C6509" s="8">
        <f t="shared" si="113"/>
        <v>54039</v>
      </c>
    </row>
    <row r="6510" spans="3:3" x14ac:dyDescent="0.35">
      <c r="C6510" s="8">
        <f t="shared" si="113"/>
        <v>54042</v>
      </c>
    </row>
    <row r="6511" spans="3:3" x14ac:dyDescent="0.35">
      <c r="C6511" s="8">
        <f t="shared" si="113"/>
        <v>54043</v>
      </c>
    </row>
    <row r="6512" spans="3:3" x14ac:dyDescent="0.35">
      <c r="C6512" s="8">
        <f t="shared" si="113"/>
        <v>54044</v>
      </c>
    </row>
    <row r="6513" spans="3:3" x14ac:dyDescent="0.35">
      <c r="C6513" s="8">
        <f t="shared" si="113"/>
        <v>54045</v>
      </c>
    </row>
    <row r="6514" spans="3:3" x14ac:dyDescent="0.35">
      <c r="C6514" s="8">
        <f t="shared" si="113"/>
        <v>54046</v>
      </c>
    </row>
    <row r="6515" spans="3:3" x14ac:dyDescent="0.35">
      <c r="C6515" s="8">
        <f t="shared" si="113"/>
        <v>54049</v>
      </c>
    </row>
    <row r="6516" spans="3:3" x14ac:dyDescent="0.35">
      <c r="C6516" s="8">
        <f t="shared" si="113"/>
        <v>54050</v>
      </c>
    </row>
    <row r="6517" spans="3:3" x14ac:dyDescent="0.35">
      <c r="C6517" s="8">
        <f t="shared" si="113"/>
        <v>54051</v>
      </c>
    </row>
    <row r="6518" spans="3:3" x14ac:dyDescent="0.35">
      <c r="C6518" s="8">
        <f t="shared" si="113"/>
        <v>54052</v>
      </c>
    </row>
    <row r="6519" spans="3:3" x14ac:dyDescent="0.35">
      <c r="C6519" s="8">
        <f t="shared" si="113"/>
        <v>54053</v>
      </c>
    </row>
    <row r="6520" spans="3:3" x14ac:dyDescent="0.35">
      <c r="C6520" s="8">
        <f t="shared" si="113"/>
        <v>54056</v>
      </c>
    </row>
    <row r="6521" spans="3:3" x14ac:dyDescent="0.35">
      <c r="C6521" s="8">
        <f t="shared" si="113"/>
        <v>54057</v>
      </c>
    </row>
    <row r="6522" spans="3:3" x14ac:dyDescent="0.35">
      <c r="C6522" s="8">
        <f t="shared" si="113"/>
        <v>54066</v>
      </c>
    </row>
    <row r="6523" spans="3:3" x14ac:dyDescent="0.35">
      <c r="C6523" s="8">
        <f t="shared" si="113"/>
        <v>54067</v>
      </c>
    </row>
    <row r="6524" spans="3:3" x14ac:dyDescent="0.35">
      <c r="C6524" s="8">
        <f t="shared" si="113"/>
        <v>54070</v>
      </c>
    </row>
    <row r="6525" spans="3:3" x14ac:dyDescent="0.35">
      <c r="C6525" s="8">
        <f t="shared" si="113"/>
        <v>54071</v>
      </c>
    </row>
    <row r="6526" spans="3:3" x14ac:dyDescent="0.35">
      <c r="C6526" s="8">
        <f t="shared" si="113"/>
        <v>54072</v>
      </c>
    </row>
    <row r="6527" spans="3:3" x14ac:dyDescent="0.35">
      <c r="C6527" s="8">
        <f t="shared" si="113"/>
        <v>54073</v>
      </c>
    </row>
    <row r="6528" spans="3:3" x14ac:dyDescent="0.35">
      <c r="C6528" s="8">
        <f t="shared" si="113"/>
        <v>54074</v>
      </c>
    </row>
    <row r="6529" spans="3:3" x14ac:dyDescent="0.35">
      <c r="C6529" s="8">
        <f t="shared" si="113"/>
        <v>54077</v>
      </c>
    </row>
    <row r="6530" spans="3:3" x14ac:dyDescent="0.35">
      <c r="C6530" s="8">
        <f t="shared" si="113"/>
        <v>54078</v>
      </c>
    </row>
    <row r="6531" spans="3:3" x14ac:dyDescent="0.35">
      <c r="C6531" s="8">
        <f t="shared" si="113"/>
        <v>54079</v>
      </c>
    </row>
    <row r="6532" spans="3:3" x14ac:dyDescent="0.35">
      <c r="C6532" s="8">
        <f t="shared" ref="C6532:C6595" si="114">WORKDAY.INTL(C6531,1,1,$A$2:$A$687)</f>
        <v>54080</v>
      </c>
    </row>
    <row r="6533" spans="3:3" x14ac:dyDescent="0.35">
      <c r="C6533" s="8">
        <f t="shared" si="114"/>
        <v>54081</v>
      </c>
    </row>
    <row r="6534" spans="3:3" x14ac:dyDescent="0.35">
      <c r="C6534" s="8">
        <f t="shared" si="114"/>
        <v>54084</v>
      </c>
    </row>
    <row r="6535" spans="3:3" x14ac:dyDescent="0.35">
      <c r="C6535" s="8">
        <f t="shared" si="114"/>
        <v>54085</v>
      </c>
    </row>
    <row r="6536" spans="3:3" x14ac:dyDescent="0.35">
      <c r="C6536" s="8">
        <f t="shared" si="114"/>
        <v>54086</v>
      </c>
    </row>
    <row r="6537" spans="3:3" x14ac:dyDescent="0.35">
      <c r="C6537" s="8">
        <f t="shared" si="114"/>
        <v>54087</v>
      </c>
    </row>
    <row r="6538" spans="3:3" x14ac:dyDescent="0.35">
      <c r="C6538" s="8">
        <f t="shared" si="114"/>
        <v>54088</v>
      </c>
    </row>
    <row r="6539" spans="3:3" x14ac:dyDescent="0.35">
      <c r="C6539" s="8">
        <f t="shared" si="114"/>
        <v>54091</v>
      </c>
    </row>
    <row r="6540" spans="3:3" x14ac:dyDescent="0.35">
      <c r="C6540" s="8">
        <f t="shared" si="114"/>
        <v>54092</v>
      </c>
    </row>
    <row r="6541" spans="3:3" x14ac:dyDescent="0.35">
      <c r="C6541" s="8">
        <f t="shared" si="114"/>
        <v>54093</v>
      </c>
    </row>
    <row r="6542" spans="3:3" x14ac:dyDescent="0.35">
      <c r="C6542" s="8">
        <f t="shared" si="114"/>
        <v>54094</v>
      </c>
    </row>
    <row r="6543" spans="3:3" x14ac:dyDescent="0.35">
      <c r="C6543" s="8">
        <f t="shared" si="114"/>
        <v>54095</v>
      </c>
    </row>
    <row r="6544" spans="3:3" x14ac:dyDescent="0.35">
      <c r="C6544" s="8">
        <f t="shared" si="114"/>
        <v>54098</v>
      </c>
    </row>
    <row r="6545" spans="3:3" x14ac:dyDescent="0.35">
      <c r="C6545" s="8">
        <f t="shared" si="114"/>
        <v>54099</v>
      </c>
    </row>
    <row r="6546" spans="3:3" x14ac:dyDescent="0.35">
      <c r="C6546" s="8">
        <f t="shared" si="114"/>
        <v>54100</v>
      </c>
    </row>
    <row r="6547" spans="3:3" x14ac:dyDescent="0.35">
      <c r="C6547" s="8">
        <f t="shared" si="114"/>
        <v>54101</v>
      </c>
    </row>
    <row r="6548" spans="3:3" x14ac:dyDescent="0.35">
      <c r="C6548" s="8">
        <f t="shared" si="114"/>
        <v>54102</v>
      </c>
    </row>
    <row r="6549" spans="3:3" x14ac:dyDescent="0.35">
      <c r="C6549" s="8">
        <f t="shared" si="114"/>
        <v>54105</v>
      </c>
    </row>
    <row r="6550" spans="3:3" x14ac:dyDescent="0.35">
      <c r="C6550" s="8">
        <f t="shared" si="114"/>
        <v>54106</v>
      </c>
    </row>
    <row r="6551" spans="3:3" x14ac:dyDescent="0.35">
      <c r="C6551" s="8">
        <f t="shared" si="114"/>
        <v>54107</v>
      </c>
    </row>
    <row r="6552" spans="3:3" x14ac:dyDescent="0.35">
      <c r="C6552" s="8">
        <f t="shared" si="114"/>
        <v>54108</v>
      </c>
    </row>
    <row r="6553" spans="3:3" x14ac:dyDescent="0.35">
      <c r="C6553" s="8">
        <f t="shared" si="114"/>
        <v>54109</v>
      </c>
    </row>
    <row r="6554" spans="3:3" x14ac:dyDescent="0.35">
      <c r="C6554" s="8">
        <f t="shared" si="114"/>
        <v>54112</v>
      </c>
    </row>
    <row r="6555" spans="3:3" x14ac:dyDescent="0.35">
      <c r="C6555" s="8">
        <f t="shared" si="114"/>
        <v>54113</v>
      </c>
    </row>
    <row r="6556" spans="3:3" x14ac:dyDescent="0.35">
      <c r="C6556" s="8">
        <f t="shared" si="114"/>
        <v>54114</v>
      </c>
    </row>
    <row r="6557" spans="3:3" x14ac:dyDescent="0.35">
      <c r="C6557" s="8">
        <f t="shared" si="114"/>
        <v>54115</v>
      </c>
    </row>
    <row r="6558" spans="3:3" x14ac:dyDescent="0.35">
      <c r="C6558" s="8">
        <f t="shared" si="114"/>
        <v>54116</v>
      </c>
    </row>
    <row r="6559" spans="3:3" x14ac:dyDescent="0.35">
      <c r="C6559" s="8">
        <f t="shared" si="114"/>
        <v>54119</v>
      </c>
    </row>
    <row r="6560" spans="3:3" x14ac:dyDescent="0.35">
      <c r="C6560" s="8">
        <f t="shared" si="114"/>
        <v>54120</v>
      </c>
    </row>
    <row r="6561" spans="3:3" x14ac:dyDescent="0.35">
      <c r="C6561" s="8">
        <f t="shared" si="114"/>
        <v>54121</v>
      </c>
    </row>
    <row r="6562" spans="3:3" x14ac:dyDescent="0.35">
      <c r="C6562" s="8">
        <f t="shared" si="114"/>
        <v>54122</v>
      </c>
    </row>
    <row r="6563" spans="3:3" x14ac:dyDescent="0.35">
      <c r="C6563" s="8">
        <f t="shared" si="114"/>
        <v>54123</v>
      </c>
    </row>
    <row r="6564" spans="3:3" x14ac:dyDescent="0.35">
      <c r="C6564" s="8">
        <f t="shared" si="114"/>
        <v>54126</v>
      </c>
    </row>
    <row r="6565" spans="3:3" x14ac:dyDescent="0.35">
      <c r="C6565" s="8">
        <f t="shared" si="114"/>
        <v>54127</v>
      </c>
    </row>
    <row r="6566" spans="3:3" x14ac:dyDescent="0.35">
      <c r="C6566" s="8">
        <f t="shared" si="114"/>
        <v>54128</v>
      </c>
    </row>
    <row r="6567" spans="3:3" x14ac:dyDescent="0.35">
      <c r="C6567" s="8">
        <f t="shared" si="114"/>
        <v>54129</v>
      </c>
    </row>
    <row r="6568" spans="3:3" x14ac:dyDescent="0.35">
      <c r="C6568" s="8">
        <f t="shared" si="114"/>
        <v>54130</v>
      </c>
    </row>
    <row r="6569" spans="3:3" x14ac:dyDescent="0.35">
      <c r="C6569" s="8">
        <f t="shared" si="114"/>
        <v>54133</v>
      </c>
    </row>
    <row r="6570" spans="3:3" x14ac:dyDescent="0.35">
      <c r="C6570" s="8">
        <f t="shared" si="114"/>
        <v>54134</v>
      </c>
    </row>
    <row r="6571" spans="3:3" x14ac:dyDescent="0.35">
      <c r="C6571" s="8">
        <f t="shared" si="114"/>
        <v>54135</v>
      </c>
    </row>
    <row r="6572" spans="3:3" x14ac:dyDescent="0.35">
      <c r="C6572" s="8">
        <f t="shared" si="114"/>
        <v>54136</v>
      </c>
    </row>
    <row r="6573" spans="3:3" x14ac:dyDescent="0.35">
      <c r="C6573" s="8">
        <f t="shared" si="114"/>
        <v>54137</v>
      </c>
    </row>
    <row r="6574" spans="3:3" x14ac:dyDescent="0.35">
      <c r="C6574" s="8">
        <f t="shared" si="114"/>
        <v>54140</v>
      </c>
    </row>
    <row r="6575" spans="3:3" x14ac:dyDescent="0.35">
      <c r="C6575" s="8">
        <f t="shared" si="114"/>
        <v>54141</v>
      </c>
    </row>
    <row r="6576" spans="3:3" x14ac:dyDescent="0.35">
      <c r="C6576" s="8">
        <f t="shared" si="114"/>
        <v>54142</v>
      </c>
    </row>
    <row r="6577" spans="3:3" x14ac:dyDescent="0.35">
      <c r="C6577" s="8">
        <f t="shared" si="114"/>
        <v>54143</v>
      </c>
    </row>
    <row r="6578" spans="3:3" x14ac:dyDescent="0.35">
      <c r="C6578" s="8">
        <f t="shared" si="114"/>
        <v>54144</v>
      </c>
    </row>
    <row r="6579" spans="3:3" x14ac:dyDescent="0.35">
      <c r="C6579" s="8">
        <f t="shared" si="114"/>
        <v>54147</v>
      </c>
    </row>
    <row r="6580" spans="3:3" x14ac:dyDescent="0.35">
      <c r="C6580" s="8">
        <f t="shared" si="114"/>
        <v>54148</v>
      </c>
    </row>
    <row r="6581" spans="3:3" x14ac:dyDescent="0.35">
      <c r="C6581" s="8">
        <f t="shared" si="114"/>
        <v>54149</v>
      </c>
    </row>
    <row r="6582" spans="3:3" x14ac:dyDescent="0.35">
      <c r="C6582" s="8">
        <f t="shared" si="114"/>
        <v>54150</v>
      </c>
    </row>
    <row r="6583" spans="3:3" x14ac:dyDescent="0.35">
      <c r="C6583" s="8">
        <f t="shared" si="114"/>
        <v>54151</v>
      </c>
    </row>
    <row r="6584" spans="3:3" x14ac:dyDescent="0.35">
      <c r="C6584" s="8">
        <f t="shared" si="114"/>
        <v>54154</v>
      </c>
    </row>
    <row r="6585" spans="3:3" x14ac:dyDescent="0.35">
      <c r="C6585" s="8">
        <f t="shared" si="114"/>
        <v>54155</v>
      </c>
    </row>
    <row r="6586" spans="3:3" x14ac:dyDescent="0.35">
      <c r="C6586" s="8">
        <f t="shared" si="114"/>
        <v>54156</v>
      </c>
    </row>
    <row r="6587" spans="3:3" x14ac:dyDescent="0.35">
      <c r="C6587" s="8">
        <f t="shared" si="114"/>
        <v>54157</v>
      </c>
    </row>
    <row r="6588" spans="3:3" x14ac:dyDescent="0.35">
      <c r="C6588" s="8">
        <f t="shared" si="114"/>
        <v>54158</v>
      </c>
    </row>
    <row r="6589" spans="3:3" x14ac:dyDescent="0.35">
      <c r="C6589" s="8">
        <f t="shared" si="114"/>
        <v>54161</v>
      </c>
    </row>
    <row r="6590" spans="3:3" x14ac:dyDescent="0.35">
      <c r="C6590" s="8">
        <f t="shared" si="114"/>
        <v>54162</v>
      </c>
    </row>
    <row r="6591" spans="3:3" x14ac:dyDescent="0.35">
      <c r="C6591" s="8">
        <f t="shared" si="114"/>
        <v>54163</v>
      </c>
    </row>
    <row r="6592" spans="3:3" x14ac:dyDescent="0.35">
      <c r="C6592" s="8">
        <f t="shared" si="114"/>
        <v>54164</v>
      </c>
    </row>
    <row r="6593" spans="3:3" x14ac:dyDescent="0.35">
      <c r="C6593" s="8">
        <f t="shared" si="114"/>
        <v>54165</v>
      </c>
    </row>
    <row r="6594" spans="3:3" x14ac:dyDescent="0.35">
      <c r="C6594" s="8">
        <f t="shared" si="114"/>
        <v>54168</v>
      </c>
    </row>
    <row r="6595" spans="3:3" x14ac:dyDescent="0.35">
      <c r="C6595" s="8">
        <f t="shared" si="114"/>
        <v>54169</v>
      </c>
    </row>
    <row r="6596" spans="3:3" x14ac:dyDescent="0.35">
      <c r="C6596" s="8">
        <f t="shared" ref="C6596:C6659" si="115">WORKDAY.INTL(C6595,1,1,$A$2:$A$687)</f>
        <v>54170</v>
      </c>
    </row>
    <row r="6597" spans="3:3" x14ac:dyDescent="0.35">
      <c r="C6597" s="8">
        <f t="shared" si="115"/>
        <v>54171</v>
      </c>
    </row>
    <row r="6598" spans="3:3" x14ac:dyDescent="0.35">
      <c r="C6598" s="8">
        <f t="shared" si="115"/>
        <v>54172</v>
      </c>
    </row>
    <row r="6599" spans="3:3" x14ac:dyDescent="0.35">
      <c r="C6599" s="8">
        <f t="shared" si="115"/>
        <v>54175</v>
      </c>
    </row>
    <row r="6600" spans="3:3" x14ac:dyDescent="0.35">
      <c r="C6600" s="8">
        <f t="shared" si="115"/>
        <v>54176</v>
      </c>
    </row>
    <row r="6601" spans="3:3" x14ac:dyDescent="0.35">
      <c r="C6601" s="8">
        <f t="shared" si="115"/>
        <v>54177</v>
      </c>
    </row>
    <row r="6602" spans="3:3" x14ac:dyDescent="0.35">
      <c r="C6602" s="8">
        <f t="shared" si="115"/>
        <v>54178</v>
      </c>
    </row>
    <row r="6603" spans="3:3" x14ac:dyDescent="0.35">
      <c r="C6603" s="8">
        <f t="shared" si="115"/>
        <v>54182</v>
      </c>
    </row>
    <row r="6604" spans="3:3" x14ac:dyDescent="0.35">
      <c r="C6604" s="8">
        <f t="shared" si="115"/>
        <v>54183</v>
      </c>
    </row>
    <row r="6605" spans="3:3" x14ac:dyDescent="0.35">
      <c r="C6605" s="8">
        <f t="shared" si="115"/>
        <v>54184</v>
      </c>
    </row>
    <row r="6606" spans="3:3" x14ac:dyDescent="0.35">
      <c r="C6606" s="8">
        <f t="shared" si="115"/>
        <v>54185</v>
      </c>
    </row>
    <row r="6607" spans="3:3" x14ac:dyDescent="0.35">
      <c r="C6607" s="8">
        <f t="shared" si="115"/>
        <v>54186</v>
      </c>
    </row>
    <row r="6608" spans="3:3" x14ac:dyDescent="0.35">
      <c r="C6608" s="8">
        <f t="shared" si="115"/>
        <v>54189</v>
      </c>
    </row>
    <row r="6609" spans="3:3" x14ac:dyDescent="0.35">
      <c r="C6609" s="8">
        <f t="shared" si="115"/>
        <v>54190</v>
      </c>
    </row>
    <row r="6610" spans="3:3" x14ac:dyDescent="0.35">
      <c r="C6610" s="8">
        <f t="shared" si="115"/>
        <v>54191</v>
      </c>
    </row>
    <row r="6611" spans="3:3" x14ac:dyDescent="0.35">
      <c r="C6611" s="8">
        <f t="shared" si="115"/>
        <v>54192</v>
      </c>
    </row>
    <row r="6612" spans="3:3" x14ac:dyDescent="0.35">
      <c r="C6612" s="8">
        <f t="shared" si="115"/>
        <v>54193</v>
      </c>
    </row>
    <row r="6613" spans="3:3" x14ac:dyDescent="0.35">
      <c r="C6613" s="8">
        <f t="shared" si="115"/>
        <v>54196</v>
      </c>
    </row>
    <row r="6614" spans="3:3" x14ac:dyDescent="0.35">
      <c r="C6614" s="8">
        <f t="shared" si="115"/>
        <v>54197</v>
      </c>
    </row>
    <row r="6615" spans="3:3" x14ac:dyDescent="0.35">
      <c r="C6615" s="8">
        <f t="shared" si="115"/>
        <v>54198</v>
      </c>
    </row>
    <row r="6616" spans="3:3" x14ac:dyDescent="0.35">
      <c r="C6616" s="8">
        <f t="shared" si="115"/>
        <v>54199</v>
      </c>
    </row>
    <row r="6617" spans="3:3" x14ac:dyDescent="0.35">
      <c r="C6617" s="8">
        <f t="shared" si="115"/>
        <v>54200</v>
      </c>
    </row>
    <row r="6618" spans="3:3" x14ac:dyDescent="0.35">
      <c r="C6618" s="8">
        <f t="shared" si="115"/>
        <v>54203</v>
      </c>
    </row>
    <row r="6619" spans="3:3" x14ac:dyDescent="0.35">
      <c r="C6619" s="8">
        <f t="shared" si="115"/>
        <v>54204</v>
      </c>
    </row>
    <row r="6620" spans="3:3" x14ac:dyDescent="0.35">
      <c r="C6620" s="8">
        <f t="shared" si="115"/>
        <v>54205</v>
      </c>
    </row>
    <row r="6621" spans="3:3" x14ac:dyDescent="0.35">
      <c r="C6621" s="8">
        <f t="shared" si="115"/>
        <v>54206</v>
      </c>
    </row>
    <row r="6622" spans="3:3" x14ac:dyDescent="0.35">
      <c r="C6622" s="8">
        <f t="shared" si="115"/>
        <v>54207</v>
      </c>
    </row>
    <row r="6623" spans="3:3" x14ac:dyDescent="0.35">
      <c r="C6623" s="8">
        <f t="shared" si="115"/>
        <v>54210</v>
      </c>
    </row>
    <row r="6624" spans="3:3" x14ac:dyDescent="0.35">
      <c r="C6624" s="8">
        <f t="shared" si="115"/>
        <v>54211</v>
      </c>
    </row>
    <row r="6625" spans="3:3" x14ac:dyDescent="0.35">
      <c r="C6625" s="8">
        <f t="shared" si="115"/>
        <v>54212</v>
      </c>
    </row>
    <row r="6626" spans="3:3" x14ac:dyDescent="0.35">
      <c r="C6626" s="8">
        <f t="shared" si="115"/>
        <v>54213</v>
      </c>
    </row>
    <row r="6627" spans="3:3" x14ac:dyDescent="0.35">
      <c r="C6627" s="8">
        <f t="shared" si="115"/>
        <v>54214</v>
      </c>
    </row>
    <row r="6628" spans="3:3" x14ac:dyDescent="0.35">
      <c r="C6628" s="8">
        <f t="shared" si="115"/>
        <v>54217</v>
      </c>
    </row>
    <row r="6629" spans="3:3" x14ac:dyDescent="0.35">
      <c r="C6629" s="8">
        <f t="shared" si="115"/>
        <v>54218</v>
      </c>
    </row>
    <row r="6630" spans="3:3" x14ac:dyDescent="0.35">
      <c r="C6630" s="8">
        <f t="shared" si="115"/>
        <v>54219</v>
      </c>
    </row>
    <row r="6631" spans="3:3" x14ac:dyDescent="0.35">
      <c r="C6631" s="8">
        <f t="shared" si="115"/>
        <v>54220</v>
      </c>
    </row>
    <row r="6632" spans="3:3" x14ac:dyDescent="0.35">
      <c r="C6632" s="8">
        <f t="shared" si="115"/>
        <v>54224</v>
      </c>
    </row>
    <row r="6633" spans="3:3" x14ac:dyDescent="0.35">
      <c r="C6633" s="8">
        <f t="shared" si="115"/>
        <v>54225</v>
      </c>
    </row>
    <row r="6634" spans="3:3" x14ac:dyDescent="0.35">
      <c r="C6634" s="8">
        <f t="shared" si="115"/>
        <v>54226</v>
      </c>
    </row>
    <row r="6635" spans="3:3" x14ac:dyDescent="0.35">
      <c r="C6635" s="8">
        <f t="shared" si="115"/>
        <v>54227</v>
      </c>
    </row>
    <row r="6636" spans="3:3" x14ac:dyDescent="0.35">
      <c r="C6636" s="8">
        <f t="shared" si="115"/>
        <v>54228</v>
      </c>
    </row>
    <row r="6637" spans="3:3" x14ac:dyDescent="0.35">
      <c r="C6637" s="8">
        <f t="shared" si="115"/>
        <v>54231</v>
      </c>
    </row>
    <row r="6638" spans="3:3" x14ac:dyDescent="0.35">
      <c r="C6638" s="8">
        <f t="shared" si="115"/>
        <v>54232</v>
      </c>
    </row>
    <row r="6639" spans="3:3" x14ac:dyDescent="0.35">
      <c r="C6639" s="8">
        <f t="shared" si="115"/>
        <v>54233</v>
      </c>
    </row>
    <row r="6640" spans="3:3" x14ac:dyDescent="0.35">
      <c r="C6640" s="8">
        <f t="shared" si="115"/>
        <v>54234</v>
      </c>
    </row>
    <row r="6641" spans="3:3" x14ac:dyDescent="0.35">
      <c r="C6641" s="8">
        <f t="shared" si="115"/>
        <v>54235</v>
      </c>
    </row>
    <row r="6642" spans="3:3" x14ac:dyDescent="0.35">
      <c r="C6642" s="8">
        <f t="shared" si="115"/>
        <v>54238</v>
      </c>
    </row>
    <row r="6643" spans="3:3" x14ac:dyDescent="0.35">
      <c r="C6643" s="8">
        <f t="shared" si="115"/>
        <v>54239</v>
      </c>
    </row>
    <row r="6644" spans="3:3" x14ac:dyDescent="0.35">
      <c r="C6644" s="8">
        <f t="shared" si="115"/>
        <v>54240</v>
      </c>
    </row>
    <row r="6645" spans="3:3" x14ac:dyDescent="0.35">
      <c r="C6645" s="8">
        <f t="shared" si="115"/>
        <v>54241</v>
      </c>
    </row>
    <row r="6646" spans="3:3" x14ac:dyDescent="0.35">
      <c r="C6646" s="8">
        <f t="shared" si="115"/>
        <v>54242</v>
      </c>
    </row>
    <row r="6647" spans="3:3" x14ac:dyDescent="0.35">
      <c r="C6647" s="8">
        <f t="shared" si="115"/>
        <v>54245</v>
      </c>
    </row>
    <row r="6648" spans="3:3" x14ac:dyDescent="0.35">
      <c r="C6648" s="8">
        <f t="shared" si="115"/>
        <v>54246</v>
      </c>
    </row>
    <row r="6649" spans="3:3" x14ac:dyDescent="0.35">
      <c r="C6649" s="8">
        <f t="shared" si="115"/>
        <v>54247</v>
      </c>
    </row>
    <row r="6650" spans="3:3" x14ac:dyDescent="0.35">
      <c r="C6650" s="8">
        <f t="shared" si="115"/>
        <v>54248</v>
      </c>
    </row>
    <row r="6651" spans="3:3" x14ac:dyDescent="0.35">
      <c r="C6651" s="8">
        <f t="shared" si="115"/>
        <v>54249</v>
      </c>
    </row>
    <row r="6652" spans="3:3" x14ac:dyDescent="0.35">
      <c r="C6652" s="8">
        <f t="shared" si="115"/>
        <v>54252</v>
      </c>
    </row>
    <row r="6653" spans="3:3" x14ac:dyDescent="0.35">
      <c r="C6653" s="8">
        <f t="shared" si="115"/>
        <v>54253</v>
      </c>
    </row>
    <row r="6654" spans="3:3" x14ac:dyDescent="0.35">
      <c r="C6654" s="8">
        <f t="shared" si="115"/>
        <v>54254</v>
      </c>
    </row>
    <row r="6655" spans="3:3" x14ac:dyDescent="0.35">
      <c r="C6655" s="8">
        <f t="shared" si="115"/>
        <v>54255</v>
      </c>
    </row>
    <row r="6656" spans="3:3" x14ac:dyDescent="0.35">
      <c r="C6656" s="8">
        <f t="shared" si="115"/>
        <v>54256</v>
      </c>
    </row>
    <row r="6657" spans="3:3" x14ac:dyDescent="0.35">
      <c r="C6657" s="8">
        <f t="shared" si="115"/>
        <v>54259</v>
      </c>
    </row>
    <row r="6658" spans="3:3" x14ac:dyDescent="0.35">
      <c r="C6658" s="8">
        <f t="shared" si="115"/>
        <v>54260</v>
      </c>
    </row>
    <row r="6659" spans="3:3" x14ac:dyDescent="0.35">
      <c r="C6659" s="8">
        <f t="shared" si="115"/>
        <v>54261</v>
      </c>
    </row>
    <row r="6660" spans="3:3" x14ac:dyDescent="0.35">
      <c r="C6660" s="8">
        <f t="shared" ref="C6660:C6723" si="116">WORKDAY.INTL(C6659,1,1,$A$2:$A$687)</f>
        <v>54262</v>
      </c>
    </row>
    <row r="6661" spans="3:3" x14ac:dyDescent="0.35">
      <c r="C6661" s="8">
        <f t="shared" si="116"/>
        <v>54263</v>
      </c>
    </row>
    <row r="6662" spans="3:3" x14ac:dyDescent="0.35">
      <c r="C6662" s="8">
        <f t="shared" si="116"/>
        <v>54266</v>
      </c>
    </row>
    <row r="6663" spans="3:3" x14ac:dyDescent="0.35">
      <c r="C6663" s="8">
        <f t="shared" si="116"/>
        <v>54267</v>
      </c>
    </row>
    <row r="6664" spans="3:3" x14ac:dyDescent="0.35">
      <c r="C6664" s="8">
        <f t="shared" si="116"/>
        <v>54268</v>
      </c>
    </row>
    <row r="6665" spans="3:3" x14ac:dyDescent="0.35">
      <c r="C6665" s="8">
        <f t="shared" si="116"/>
        <v>54269</v>
      </c>
    </row>
    <row r="6666" spans="3:3" x14ac:dyDescent="0.35">
      <c r="C6666" s="8">
        <f t="shared" si="116"/>
        <v>54270</v>
      </c>
    </row>
    <row r="6667" spans="3:3" x14ac:dyDescent="0.35">
      <c r="C6667" s="8">
        <f t="shared" si="116"/>
        <v>54273</v>
      </c>
    </row>
    <row r="6668" spans="3:3" x14ac:dyDescent="0.35">
      <c r="C6668" s="8">
        <f t="shared" si="116"/>
        <v>54274</v>
      </c>
    </row>
    <row r="6669" spans="3:3" x14ac:dyDescent="0.35">
      <c r="C6669" s="8">
        <f t="shared" si="116"/>
        <v>54275</v>
      </c>
    </row>
    <row r="6670" spans="3:3" x14ac:dyDescent="0.35">
      <c r="C6670" s="8">
        <f t="shared" si="116"/>
        <v>54276</v>
      </c>
    </row>
    <row r="6671" spans="3:3" x14ac:dyDescent="0.35">
      <c r="C6671" s="8">
        <f t="shared" si="116"/>
        <v>54277</v>
      </c>
    </row>
    <row r="6672" spans="3:3" x14ac:dyDescent="0.35">
      <c r="C6672" s="8">
        <f t="shared" si="116"/>
        <v>54280</v>
      </c>
    </row>
    <row r="6673" spans="3:3" x14ac:dyDescent="0.35">
      <c r="C6673" s="8">
        <f t="shared" si="116"/>
        <v>54281</v>
      </c>
    </row>
    <row r="6674" spans="3:3" x14ac:dyDescent="0.35">
      <c r="C6674" s="8">
        <f t="shared" si="116"/>
        <v>54282</v>
      </c>
    </row>
    <row r="6675" spans="3:3" x14ac:dyDescent="0.35">
      <c r="C6675" s="8">
        <f t="shared" si="116"/>
        <v>54283</v>
      </c>
    </row>
    <row r="6676" spans="3:3" x14ac:dyDescent="0.35">
      <c r="C6676" s="8">
        <f t="shared" si="116"/>
        <v>54284</v>
      </c>
    </row>
    <row r="6677" spans="3:3" x14ac:dyDescent="0.35">
      <c r="C6677" s="8">
        <f t="shared" si="116"/>
        <v>54287</v>
      </c>
    </row>
    <row r="6678" spans="3:3" x14ac:dyDescent="0.35">
      <c r="C6678" s="8">
        <f t="shared" si="116"/>
        <v>54288</v>
      </c>
    </row>
    <row r="6679" spans="3:3" x14ac:dyDescent="0.35">
      <c r="C6679" s="8">
        <f t="shared" si="116"/>
        <v>54289</v>
      </c>
    </row>
    <row r="6680" spans="3:3" x14ac:dyDescent="0.35">
      <c r="C6680" s="8">
        <f t="shared" si="116"/>
        <v>54290</v>
      </c>
    </row>
    <row r="6681" spans="3:3" x14ac:dyDescent="0.35">
      <c r="C6681" s="8">
        <f t="shared" si="116"/>
        <v>54291</v>
      </c>
    </row>
    <row r="6682" spans="3:3" x14ac:dyDescent="0.35">
      <c r="C6682" s="8">
        <f t="shared" si="116"/>
        <v>54294</v>
      </c>
    </row>
    <row r="6683" spans="3:3" x14ac:dyDescent="0.35">
      <c r="C6683" s="8">
        <f t="shared" si="116"/>
        <v>54295</v>
      </c>
    </row>
    <row r="6684" spans="3:3" x14ac:dyDescent="0.35">
      <c r="C6684" s="8">
        <f t="shared" si="116"/>
        <v>54296</v>
      </c>
    </row>
    <row r="6685" spans="3:3" x14ac:dyDescent="0.35">
      <c r="C6685" s="8">
        <f t="shared" si="116"/>
        <v>54297</v>
      </c>
    </row>
    <row r="6686" spans="3:3" x14ac:dyDescent="0.35">
      <c r="C6686" s="8">
        <f t="shared" si="116"/>
        <v>54298</v>
      </c>
    </row>
    <row r="6687" spans="3:3" x14ac:dyDescent="0.35">
      <c r="C6687" s="8">
        <f t="shared" si="116"/>
        <v>54301</v>
      </c>
    </row>
    <row r="6688" spans="3:3" x14ac:dyDescent="0.35">
      <c r="C6688" s="8">
        <f t="shared" si="116"/>
        <v>54302</v>
      </c>
    </row>
    <row r="6689" spans="3:3" x14ac:dyDescent="0.35">
      <c r="C6689" s="8">
        <f t="shared" si="116"/>
        <v>54303</v>
      </c>
    </row>
    <row r="6690" spans="3:3" x14ac:dyDescent="0.35">
      <c r="C6690" s="8">
        <f t="shared" si="116"/>
        <v>54304</v>
      </c>
    </row>
    <row r="6691" spans="3:3" x14ac:dyDescent="0.35">
      <c r="C6691" s="8">
        <f t="shared" si="116"/>
        <v>54305</v>
      </c>
    </row>
    <row r="6692" spans="3:3" x14ac:dyDescent="0.35">
      <c r="C6692" s="8">
        <f t="shared" si="116"/>
        <v>54308</v>
      </c>
    </row>
    <row r="6693" spans="3:3" x14ac:dyDescent="0.35">
      <c r="C6693" s="8">
        <f t="shared" si="116"/>
        <v>54309</v>
      </c>
    </row>
    <row r="6694" spans="3:3" x14ac:dyDescent="0.35">
      <c r="C6694" s="8">
        <f t="shared" si="116"/>
        <v>54310</v>
      </c>
    </row>
    <row r="6695" spans="3:3" x14ac:dyDescent="0.35">
      <c r="C6695" s="8">
        <f t="shared" si="116"/>
        <v>54311</v>
      </c>
    </row>
    <row r="6696" spans="3:3" x14ac:dyDescent="0.35">
      <c r="C6696" s="8">
        <f t="shared" si="116"/>
        <v>54312</v>
      </c>
    </row>
    <row r="6697" spans="3:3" x14ac:dyDescent="0.35">
      <c r="C6697" s="8">
        <f t="shared" si="116"/>
        <v>54315</v>
      </c>
    </row>
    <row r="6698" spans="3:3" x14ac:dyDescent="0.35">
      <c r="C6698" s="8">
        <f t="shared" si="116"/>
        <v>54316</v>
      </c>
    </row>
    <row r="6699" spans="3:3" x14ac:dyDescent="0.35">
      <c r="C6699" s="8">
        <f t="shared" si="116"/>
        <v>54317</v>
      </c>
    </row>
    <row r="6700" spans="3:3" x14ac:dyDescent="0.35">
      <c r="C6700" s="8">
        <f t="shared" si="116"/>
        <v>54318</v>
      </c>
    </row>
    <row r="6701" spans="3:3" x14ac:dyDescent="0.35">
      <c r="C6701" s="8">
        <f t="shared" si="116"/>
        <v>54319</v>
      </c>
    </row>
    <row r="6702" spans="3:3" x14ac:dyDescent="0.35">
      <c r="C6702" s="8">
        <f t="shared" si="116"/>
        <v>54322</v>
      </c>
    </row>
    <row r="6703" spans="3:3" x14ac:dyDescent="0.35">
      <c r="C6703" s="8">
        <f t="shared" si="116"/>
        <v>54323</v>
      </c>
    </row>
    <row r="6704" spans="3:3" x14ac:dyDescent="0.35">
      <c r="C6704" s="8">
        <f t="shared" si="116"/>
        <v>54324</v>
      </c>
    </row>
    <row r="6705" spans="3:3" x14ac:dyDescent="0.35">
      <c r="C6705" s="8">
        <f t="shared" si="116"/>
        <v>54325</v>
      </c>
    </row>
    <row r="6706" spans="3:3" x14ac:dyDescent="0.35">
      <c r="C6706" s="8">
        <f t="shared" si="116"/>
        <v>54326</v>
      </c>
    </row>
    <row r="6707" spans="3:3" x14ac:dyDescent="0.35">
      <c r="C6707" s="8">
        <f t="shared" si="116"/>
        <v>54329</v>
      </c>
    </row>
    <row r="6708" spans="3:3" x14ac:dyDescent="0.35">
      <c r="C6708" s="8">
        <f t="shared" si="116"/>
        <v>54330</v>
      </c>
    </row>
    <row r="6709" spans="3:3" x14ac:dyDescent="0.35">
      <c r="C6709" s="8">
        <f t="shared" si="116"/>
        <v>54331</v>
      </c>
    </row>
    <row r="6710" spans="3:3" x14ac:dyDescent="0.35">
      <c r="C6710" s="8">
        <f t="shared" si="116"/>
        <v>54332</v>
      </c>
    </row>
    <row r="6711" spans="3:3" x14ac:dyDescent="0.35">
      <c r="C6711" s="8">
        <f t="shared" si="116"/>
        <v>54333</v>
      </c>
    </row>
    <row r="6712" spans="3:3" x14ac:dyDescent="0.35">
      <c r="C6712" s="8">
        <f t="shared" si="116"/>
        <v>54336</v>
      </c>
    </row>
    <row r="6713" spans="3:3" x14ac:dyDescent="0.35">
      <c r="C6713" s="8">
        <f t="shared" si="116"/>
        <v>54337</v>
      </c>
    </row>
    <row r="6714" spans="3:3" x14ac:dyDescent="0.35">
      <c r="C6714" s="8">
        <f t="shared" si="116"/>
        <v>54338</v>
      </c>
    </row>
    <row r="6715" spans="3:3" x14ac:dyDescent="0.35">
      <c r="C6715" s="8">
        <f t="shared" si="116"/>
        <v>54339</v>
      </c>
    </row>
    <row r="6716" spans="3:3" x14ac:dyDescent="0.35">
      <c r="C6716" s="8">
        <f t="shared" si="116"/>
        <v>54340</v>
      </c>
    </row>
    <row r="6717" spans="3:3" x14ac:dyDescent="0.35">
      <c r="C6717" s="8">
        <f t="shared" si="116"/>
        <v>54343</v>
      </c>
    </row>
    <row r="6718" spans="3:3" x14ac:dyDescent="0.35">
      <c r="C6718" s="8">
        <f t="shared" si="116"/>
        <v>54344</v>
      </c>
    </row>
    <row r="6719" spans="3:3" x14ac:dyDescent="0.35">
      <c r="C6719" s="8">
        <f t="shared" si="116"/>
        <v>54345</v>
      </c>
    </row>
    <row r="6720" spans="3:3" x14ac:dyDescent="0.35">
      <c r="C6720" s="8">
        <f t="shared" si="116"/>
        <v>54346</v>
      </c>
    </row>
    <row r="6721" spans="3:3" x14ac:dyDescent="0.35">
      <c r="C6721" s="8">
        <f t="shared" si="116"/>
        <v>54347</v>
      </c>
    </row>
    <row r="6722" spans="3:3" x14ac:dyDescent="0.35">
      <c r="C6722" s="8">
        <f t="shared" si="116"/>
        <v>54350</v>
      </c>
    </row>
    <row r="6723" spans="3:3" x14ac:dyDescent="0.35">
      <c r="C6723" s="8">
        <f t="shared" si="116"/>
        <v>54351</v>
      </c>
    </row>
    <row r="6724" spans="3:3" x14ac:dyDescent="0.35">
      <c r="C6724" s="8">
        <f t="shared" ref="C6724:C6787" si="117">WORKDAY.INTL(C6723,1,1,$A$2:$A$687)</f>
        <v>54352</v>
      </c>
    </row>
    <row r="6725" spans="3:3" x14ac:dyDescent="0.35">
      <c r="C6725" s="8">
        <f t="shared" si="117"/>
        <v>54353</v>
      </c>
    </row>
    <row r="6726" spans="3:3" x14ac:dyDescent="0.35">
      <c r="C6726" s="8">
        <f t="shared" si="117"/>
        <v>54354</v>
      </c>
    </row>
    <row r="6727" spans="3:3" x14ac:dyDescent="0.35">
      <c r="C6727" s="8">
        <f t="shared" si="117"/>
        <v>54357</v>
      </c>
    </row>
    <row r="6728" spans="3:3" x14ac:dyDescent="0.35">
      <c r="C6728" s="8">
        <f t="shared" si="117"/>
        <v>54358</v>
      </c>
    </row>
    <row r="6729" spans="3:3" x14ac:dyDescent="0.35">
      <c r="C6729" s="8">
        <f t="shared" si="117"/>
        <v>54359</v>
      </c>
    </row>
    <row r="6730" spans="3:3" x14ac:dyDescent="0.35">
      <c r="C6730" s="8">
        <f t="shared" si="117"/>
        <v>54360</v>
      </c>
    </row>
    <row r="6731" spans="3:3" x14ac:dyDescent="0.35">
      <c r="C6731" s="8">
        <f t="shared" si="117"/>
        <v>54361</v>
      </c>
    </row>
    <row r="6732" spans="3:3" x14ac:dyDescent="0.35">
      <c r="C6732" s="8">
        <f t="shared" si="117"/>
        <v>54364</v>
      </c>
    </row>
    <row r="6733" spans="3:3" x14ac:dyDescent="0.35">
      <c r="C6733" s="8">
        <f t="shared" si="117"/>
        <v>54365</v>
      </c>
    </row>
    <row r="6734" spans="3:3" x14ac:dyDescent="0.35">
      <c r="C6734" s="8">
        <f t="shared" si="117"/>
        <v>54367</v>
      </c>
    </row>
    <row r="6735" spans="3:3" x14ac:dyDescent="0.35">
      <c r="C6735" s="8">
        <f t="shared" si="117"/>
        <v>54368</v>
      </c>
    </row>
    <row r="6736" spans="3:3" x14ac:dyDescent="0.35">
      <c r="C6736" s="8">
        <f t="shared" si="117"/>
        <v>54371</v>
      </c>
    </row>
    <row r="6737" spans="3:3" x14ac:dyDescent="0.35">
      <c r="C6737" s="8">
        <f t="shared" si="117"/>
        <v>54372</v>
      </c>
    </row>
    <row r="6738" spans="3:3" x14ac:dyDescent="0.35">
      <c r="C6738" s="8">
        <f t="shared" si="117"/>
        <v>54373</v>
      </c>
    </row>
    <row r="6739" spans="3:3" x14ac:dyDescent="0.35">
      <c r="C6739" s="8">
        <f t="shared" si="117"/>
        <v>54374</v>
      </c>
    </row>
    <row r="6740" spans="3:3" x14ac:dyDescent="0.35">
      <c r="C6740" s="8">
        <f t="shared" si="117"/>
        <v>54375</v>
      </c>
    </row>
    <row r="6741" spans="3:3" x14ac:dyDescent="0.35">
      <c r="C6741" s="8">
        <f t="shared" si="117"/>
        <v>54378</v>
      </c>
    </row>
    <row r="6742" spans="3:3" x14ac:dyDescent="0.35">
      <c r="C6742" s="8">
        <f t="shared" si="117"/>
        <v>54379</v>
      </c>
    </row>
    <row r="6743" spans="3:3" x14ac:dyDescent="0.35">
      <c r="C6743" s="8">
        <f t="shared" si="117"/>
        <v>54380</v>
      </c>
    </row>
    <row r="6744" spans="3:3" x14ac:dyDescent="0.35">
      <c r="C6744" s="8">
        <f t="shared" si="117"/>
        <v>54381</v>
      </c>
    </row>
    <row r="6745" spans="3:3" x14ac:dyDescent="0.35">
      <c r="C6745" s="8">
        <f t="shared" si="117"/>
        <v>54382</v>
      </c>
    </row>
    <row r="6746" spans="3:3" x14ac:dyDescent="0.35">
      <c r="C6746" s="8">
        <f t="shared" si="117"/>
        <v>54385</v>
      </c>
    </row>
    <row r="6747" spans="3:3" x14ac:dyDescent="0.35">
      <c r="C6747" s="8">
        <f t="shared" si="117"/>
        <v>54386</v>
      </c>
    </row>
    <row r="6748" spans="3:3" x14ac:dyDescent="0.35">
      <c r="C6748" s="8">
        <f t="shared" si="117"/>
        <v>54387</v>
      </c>
    </row>
    <row r="6749" spans="3:3" x14ac:dyDescent="0.35">
      <c r="C6749" s="8">
        <f t="shared" si="117"/>
        <v>54388</v>
      </c>
    </row>
    <row r="6750" spans="3:3" x14ac:dyDescent="0.35">
      <c r="C6750" s="8">
        <f t="shared" si="117"/>
        <v>54389</v>
      </c>
    </row>
    <row r="6751" spans="3:3" x14ac:dyDescent="0.35">
      <c r="C6751" s="8">
        <f t="shared" si="117"/>
        <v>54392</v>
      </c>
    </row>
    <row r="6752" spans="3:3" x14ac:dyDescent="0.35">
      <c r="C6752" s="8">
        <f t="shared" si="117"/>
        <v>54393</v>
      </c>
    </row>
    <row r="6753" spans="3:3" x14ac:dyDescent="0.35">
      <c r="C6753" s="8">
        <f t="shared" si="117"/>
        <v>54394</v>
      </c>
    </row>
    <row r="6754" spans="3:3" x14ac:dyDescent="0.35">
      <c r="C6754" s="8">
        <f t="shared" si="117"/>
        <v>54395</v>
      </c>
    </row>
    <row r="6755" spans="3:3" x14ac:dyDescent="0.35">
      <c r="C6755" s="8">
        <f t="shared" si="117"/>
        <v>54396</v>
      </c>
    </row>
    <row r="6756" spans="3:3" x14ac:dyDescent="0.35">
      <c r="C6756" s="8">
        <f t="shared" si="117"/>
        <v>54399</v>
      </c>
    </row>
    <row r="6757" spans="3:3" x14ac:dyDescent="0.35">
      <c r="C6757" s="8">
        <f t="shared" si="117"/>
        <v>54400</v>
      </c>
    </row>
    <row r="6758" spans="3:3" x14ac:dyDescent="0.35">
      <c r="C6758" s="8">
        <f t="shared" si="117"/>
        <v>54401</v>
      </c>
    </row>
    <row r="6759" spans="3:3" x14ac:dyDescent="0.35">
      <c r="C6759" s="8">
        <f t="shared" si="117"/>
        <v>54402</v>
      </c>
    </row>
    <row r="6760" spans="3:3" x14ac:dyDescent="0.35">
      <c r="C6760" s="8">
        <f t="shared" si="117"/>
        <v>54403</v>
      </c>
    </row>
    <row r="6761" spans="3:3" x14ac:dyDescent="0.35">
      <c r="C6761" s="8">
        <f t="shared" si="117"/>
        <v>54406</v>
      </c>
    </row>
    <row r="6762" spans="3:3" x14ac:dyDescent="0.35">
      <c r="C6762" s="8">
        <f t="shared" si="117"/>
        <v>54407</v>
      </c>
    </row>
    <row r="6763" spans="3:3" x14ac:dyDescent="0.35">
      <c r="C6763" s="8">
        <f t="shared" si="117"/>
        <v>54408</v>
      </c>
    </row>
    <row r="6764" spans="3:3" x14ac:dyDescent="0.35">
      <c r="C6764" s="8">
        <f t="shared" si="117"/>
        <v>54409</v>
      </c>
    </row>
    <row r="6765" spans="3:3" x14ac:dyDescent="0.35">
      <c r="C6765" s="8">
        <f t="shared" si="117"/>
        <v>54410</v>
      </c>
    </row>
    <row r="6766" spans="3:3" x14ac:dyDescent="0.35">
      <c r="C6766" s="8">
        <f t="shared" si="117"/>
        <v>54413</v>
      </c>
    </row>
    <row r="6767" spans="3:3" x14ac:dyDescent="0.35">
      <c r="C6767" s="8">
        <f t="shared" si="117"/>
        <v>54414</v>
      </c>
    </row>
    <row r="6768" spans="3:3" x14ac:dyDescent="0.35">
      <c r="C6768" s="8">
        <f t="shared" si="117"/>
        <v>54415</v>
      </c>
    </row>
    <row r="6769" spans="3:3" x14ac:dyDescent="0.35">
      <c r="C6769" s="8">
        <f t="shared" si="117"/>
        <v>54416</v>
      </c>
    </row>
    <row r="6770" spans="3:3" x14ac:dyDescent="0.35">
      <c r="C6770" s="8">
        <f t="shared" si="117"/>
        <v>54417</v>
      </c>
    </row>
    <row r="6771" spans="3:3" x14ac:dyDescent="0.35">
      <c r="C6771" s="8">
        <f t="shared" si="117"/>
        <v>54420</v>
      </c>
    </row>
    <row r="6772" spans="3:3" x14ac:dyDescent="0.35">
      <c r="C6772" s="8">
        <f t="shared" si="117"/>
        <v>54421</v>
      </c>
    </row>
    <row r="6773" spans="3:3" x14ac:dyDescent="0.35">
      <c r="C6773" s="8">
        <f t="shared" si="117"/>
        <v>54422</v>
      </c>
    </row>
    <row r="6774" spans="3:3" x14ac:dyDescent="0.35">
      <c r="C6774" s="8">
        <f t="shared" si="117"/>
        <v>54423</v>
      </c>
    </row>
    <row r="6775" spans="3:3" x14ac:dyDescent="0.35">
      <c r="C6775" s="8">
        <f t="shared" si="117"/>
        <v>54434</v>
      </c>
    </row>
    <row r="6776" spans="3:3" x14ac:dyDescent="0.35">
      <c r="C6776" s="8">
        <f t="shared" si="117"/>
        <v>54435</v>
      </c>
    </row>
    <row r="6777" spans="3:3" x14ac:dyDescent="0.35">
      <c r="C6777" s="8">
        <f t="shared" si="117"/>
        <v>54436</v>
      </c>
    </row>
    <row r="6778" spans="3:3" x14ac:dyDescent="0.35">
      <c r="C6778" s="8">
        <f t="shared" si="117"/>
        <v>54437</v>
      </c>
    </row>
    <row r="6779" spans="3:3" x14ac:dyDescent="0.35">
      <c r="C6779" s="8">
        <f t="shared" si="117"/>
        <v>54438</v>
      </c>
    </row>
    <row r="6780" spans="3:3" x14ac:dyDescent="0.35">
      <c r="C6780" s="8">
        <f t="shared" si="117"/>
        <v>54441</v>
      </c>
    </row>
    <row r="6781" spans="3:3" x14ac:dyDescent="0.35">
      <c r="C6781" s="8">
        <f t="shared" si="117"/>
        <v>54442</v>
      </c>
    </row>
    <row r="6782" spans="3:3" x14ac:dyDescent="0.35">
      <c r="C6782" s="8">
        <f t="shared" si="117"/>
        <v>54443</v>
      </c>
    </row>
    <row r="6783" spans="3:3" x14ac:dyDescent="0.35">
      <c r="C6783" s="8">
        <f t="shared" si="117"/>
        <v>54444</v>
      </c>
    </row>
    <row r="6784" spans="3:3" x14ac:dyDescent="0.35">
      <c r="C6784" s="8">
        <f t="shared" si="117"/>
        <v>54445</v>
      </c>
    </row>
    <row r="6785" spans="3:3" x14ac:dyDescent="0.35">
      <c r="C6785" s="8">
        <f t="shared" si="117"/>
        <v>54448</v>
      </c>
    </row>
    <row r="6786" spans="3:3" x14ac:dyDescent="0.35">
      <c r="C6786" s="8">
        <f t="shared" si="117"/>
        <v>54449</v>
      </c>
    </row>
    <row r="6787" spans="3:3" x14ac:dyDescent="0.35">
      <c r="C6787" s="8">
        <f t="shared" si="117"/>
        <v>54450</v>
      </c>
    </row>
    <row r="6788" spans="3:3" x14ac:dyDescent="0.35">
      <c r="C6788" s="8">
        <f t="shared" ref="C6788:C6851" si="118">WORKDAY.INTL(C6787,1,1,$A$2:$A$687)</f>
        <v>54451</v>
      </c>
    </row>
    <row r="6789" spans="3:3" x14ac:dyDescent="0.35">
      <c r="C6789" s="8">
        <f t="shared" si="118"/>
        <v>54452</v>
      </c>
    </row>
    <row r="6790" spans="3:3" x14ac:dyDescent="0.35">
      <c r="C6790" s="8">
        <f t="shared" si="118"/>
        <v>54455</v>
      </c>
    </row>
    <row r="6791" spans="3:3" x14ac:dyDescent="0.35">
      <c r="C6791" s="8">
        <f t="shared" si="118"/>
        <v>54456</v>
      </c>
    </row>
    <row r="6792" spans="3:3" x14ac:dyDescent="0.35">
      <c r="C6792" s="8">
        <f t="shared" si="118"/>
        <v>54457</v>
      </c>
    </row>
    <row r="6793" spans="3:3" x14ac:dyDescent="0.35">
      <c r="C6793" s="8">
        <f t="shared" si="118"/>
        <v>54458</v>
      </c>
    </row>
    <row r="6794" spans="3:3" x14ac:dyDescent="0.35">
      <c r="C6794" s="8">
        <f t="shared" si="118"/>
        <v>54459</v>
      </c>
    </row>
    <row r="6795" spans="3:3" x14ac:dyDescent="0.35">
      <c r="C6795" s="8">
        <f t="shared" si="118"/>
        <v>54462</v>
      </c>
    </row>
    <row r="6796" spans="3:3" x14ac:dyDescent="0.35">
      <c r="C6796" s="8">
        <f t="shared" si="118"/>
        <v>54463</v>
      </c>
    </row>
    <row r="6797" spans="3:3" x14ac:dyDescent="0.35">
      <c r="C6797" s="8">
        <f t="shared" si="118"/>
        <v>54464</v>
      </c>
    </row>
    <row r="6798" spans="3:3" x14ac:dyDescent="0.35">
      <c r="C6798" s="8">
        <f t="shared" si="118"/>
        <v>54465</v>
      </c>
    </row>
    <row r="6799" spans="3:3" x14ac:dyDescent="0.35">
      <c r="C6799" s="8">
        <f t="shared" si="118"/>
        <v>54466</v>
      </c>
    </row>
    <row r="6800" spans="3:3" x14ac:dyDescent="0.35">
      <c r="C6800" s="8">
        <f t="shared" si="118"/>
        <v>54469</v>
      </c>
    </row>
    <row r="6801" spans="3:3" x14ac:dyDescent="0.35">
      <c r="C6801" s="8">
        <f t="shared" si="118"/>
        <v>54470</v>
      </c>
    </row>
    <row r="6802" spans="3:3" x14ac:dyDescent="0.35">
      <c r="C6802" s="8">
        <f t="shared" si="118"/>
        <v>54471</v>
      </c>
    </row>
    <row r="6803" spans="3:3" x14ac:dyDescent="0.35">
      <c r="C6803" s="8">
        <f t="shared" si="118"/>
        <v>54472</v>
      </c>
    </row>
    <row r="6804" spans="3:3" x14ac:dyDescent="0.35">
      <c r="C6804" s="8">
        <f t="shared" si="118"/>
        <v>54473</v>
      </c>
    </row>
    <row r="6805" spans="3:3" x14ac:dyDescent="0.35">
      <c r="C6805" s="8">
        <f t="shared" si="118"/>
        <v>54476</v>
      </c>
    </row>
    <row r="6806" spans="3:3" x14ac:dyDescent="0.35">
      <c r="C6806" s="8">
        <f t="shared" si="118"/>
        <v>54478</v>
      </c>
    </row>
    <row r="6807" spans="3:3" x14ac:dyDescent="0.35">
      <c r="C6807" s="8">
        <f t="shared" si="118"/>
        <v>54479</v>
      </c>
    </row>
    <row r="6808" spans="3:3" x14ac:dyDescent="0.35">
      <c r="C6808" s="8">
        <f t="shared" si="118"/>
        <v>54480</v>
      </c>
    </row>
    <row r="6809" spans="3:3" x14ac:dyDescent="0.35">
      <c r="C6809" s="8">
        <f t="shared" si="118"/>
        <v>54483</v>
      </c>
    </row>
    <row r="6810" spans="3:3" x14ac:dyDescent="0.35">
      <c r="C6810" s="8">
        <f t="shared" si="118"/>
        <v>54484</v>
      </c>
    </row>
    <row r="6811" spans="3:3" x14ac:dyDescent="0.35">
      <c r="C6811" s="8">
        <f t="shared" si="118"/>
        <v>54485</v>
      </c>
    </row>
    <row r="6812" spans="3:3" x14ac:dyDescent="0.35">
      <c r="C6812" s="8">
        <f t="shared" si="118"/>
        <v>54486</v>
      </c>
    </row>
    <row r="6813" spans="3:3" x14ac:dyDescent="0.35">
      <c r="C6813" s="8">
        <f t="shared" si="118"/>
        <v>54487</v>
      </c>
    </row>
    <row r="6814" spans="3:3" x14ac:dyDescent="0.35">
      <c r="C6814" s="8">
        <f t="shared" si="118"/>
        <v>54491</v>
      </c>
    </row>
    <row r="6815" spans="3:3" x14ac:dyDescent="0.35">
      <c r="C6815" s="8">
        <f t="shared" si="118"/>
        <v>54492</v>
      </c>
    </row>
    <row r="6816" spans="3:3" x14ac:dyDescent="0.35">
      <c r="C6816" s="8">
        <f t="shared" si="118"/>
        <v>54493</v>
      </c>
    </row>
    <row r="6817" spans="3:3" x14ac:dyDescent="0.35">
      <c r="C6817" s="8">
        <f t="shared" si="118"/>
        <v>54494</v>
      </c>
    </row>
    <row r="6818" spans="3:3" x14ac:dyDescent="0.35">
      <c r="C6818" s="8">
        <f t="shared" si="118"/>
        <v>54497</v>
      </c>
    </row>
    <row r="6819" spans="3:3" x14ac:dyDescent="0.35">
      <c r="C6819" s="8">
        <f t="shared" si="118"/>
        <v>54498</v>
      </c>
    </row>
    <row r="6820" spans="3:3" x14ac:dyDescent="0.35">
      <c r="C6820" s="8">
        <f t="shared" si="118"/>
        <v>54499</v>
      </c>
    </row>
    <row r="6821" spans="3:3" x14ac:dyDescent="0.35">
      <c r="C6821" s="8">
        <f t="shared" si="118"/>
        <v>54500</v>
      </c>
    </row>
    <row r="6822" spans="3:3" x14ac:dyDescent="0.35">
      <c r="C6822" s="8">
        <f t="shared" si="118"/>
        <v>54501</v>
      </c>
    </row>
    <row r="6823" spans="3:3" x14ac:dyDescent="0.35">
      <c r="C6823" s="8">
        <f t="shared" si="118"/>
        <v>54504</v>
      </c>
    </row>
    <row r="6824" spans="3:3" x14ac:dyDescent="0.35">
      <c r="C6824" s="8">
        <f t="shared" si="118"/>
        <v>54505</v>
      </c>
    </row>
    <row r="6825" spans="3:3" x14ac:dyDescent="0.35">
      <c r="C6825" s="8">
        <f t="shared" si="118"/>
        <v>54506</v>
      </c>
    </row>
    <row r="6826" spans="3:3" x14ac:dyDescent="0.35">
      <c r="C6826" s="8">
        <f t="shared" si="118"/>
        <v>54507</v>
      </c>
    </row>
    <row r="6827" spans="3:3" x14ac:dyDescent="0.35">
      <c r="C6827" s="8">
        <f t="shared" si="118"/>
        <v>54508</v>
      </c>
    </row>
    <row r="6828" spans="3:3" x14ac:dyDescent="0.35">
      <c r="C6828" s="8">
        <f t="shared" si="118"/>
        <v>54511</v>
      </c>
    </row>
    <row r="6829" spans="3:3" x14ac:dyDescent="0.35">
      <c r="C6829" s="8">
        <f t="shared" si="118"/>
        <v>54512</v>
      </c>
    </row>
    <row r="6830" spans="3:3" x14ac:dyDescent="0.35">
      <c r="C6830" s="8">
        <f t="shared" si="118"/>
        <v>54513</v>
      </c>
    </row>
    <row r="6831" spans="3:3" x14ac:dyDescent="0.35">
      <c r="C6831" s="8">
        <f t="shared" si="118"/>
        <v>54514</v>
      </c>
    </row>
    <row r="6832" spans="3:3" x14ac:dyDescent="0.35">
      <c r="C6832" s="8">
        <f t="shared" si="118"/>
        <v>54515</v>
      </c>
    </row>
    <row r="6833" spans="3:3" x14ac:dyDescent="0.35">
      <c r="C6833" s="8">
        <f t="shared" si="118"/>
        <v>54518</v>
      </c>
    </row>
    <row r="6834" spans="3:3" x14ac:dyDescent="0.35">
      <c r="C6834" s="8">
        <f t="shared" si="118"/>
        <v>54519</v>
      </c>
    </row>
    <row r="6835" spans="3:3" x14ac:dyDescent="0.35">
      <c r="C6835" s="8">
        <f t="shared" si="118"/>
        <v>54520</v>
      </c>
    </row>
    <row r="6836" spans="3:3" x14ac:dyDescent="0.35">
      <c r="C6836" s="8">
        <f t="shared" si="118"/>
        <v>54521</v>
      </c>
    </row>
    <row r="6837" spans="3:3" x14ac:dyDescent="0.35">
      <c r="C6837" s="8">
        <f t="shared" si="118"/>
        <v>54522</v>
      </c>
    </row>
    <row r="6838" spans="3:3" x14ac:dyDescent="0.35">
      <c r="C6838" s="8">
        <f t="shared" si="118"/>
        <v>54525</v>
      </c>
    </row>
    <row r="6839" spans="3:3" x14ac:dyDescent="0.35">
      <c r="C6839" s="8">
        <f t="shared" si="118"/>
        <v>54526</v>
      </c>
    </row>
    <row r="6840" spans="3:3" x14ac:dyDescent="0.35">
      <c r="C6840" s="8">
        <f t="shared" si="118"/>
        <v>54527</v>
      </c>
    </row>
    <row r="6841" spans="3:3" x14ac:dyDescent="0.35">
      <c r="C6841" s="8">
        <f t="shared" si="118"/>
        <v>54528</v>
      </c>
    </row>
    <row r="6842" spans="3:3" x14ac:dyDescent="0.35">
      <c r="C6842" s="8">
        <f t="shared" si="118"/>
        <v>54529</v>
      </c>
    </row>
    <row r="6843" spans="3:3" x14ac:dyDescent="0.35">
      <c r="C6843" s="8">
        <f t="shared" si="118"/>
        <v>54532</v>
      </c>
    </row>
    <row r="6844" spans="3:3" x14ac:dyDescent="0.35">
      <c r="C6844" s="8">
        <f t="shared" si="118"/>
        <v>54533</v>
      </c>
    </row>
    <row r="6845" spans="3:3" x14ac:dyDescent="0.35">
      <c r="C6845" s="8">
        <f t="shared" si="118"/>
        <v>54534</v>
      </c>
    </row>
    <row r="6846" spans="3:3" x14ac:dyDescent="0.35">
      <c r="C6846" s="8">
        <f t="shared" si="118"/>
        <v>54535</v>
      </c>
    </row>
    <row r="6847" spans="3:3" x14ac:dyDescent="0.35">
      <c r="C6847" s="8">
        <f t="shared" si="118"/>
        <v>54536</v>
      </c>
    </row>
    <row r="6848" spans="3:3" x14ac:dyDescent="0.35">
      <c r="C6848" s="8">
        <f t="shared" si="118"/>
        <v>54539</v>
      </c>
    </row>
    <row r="6849" spans="3:3" x14ac:dyDescent="0.35">
      <c r="C6849" s="8">
        <f t="shared" si="118"/>
        <v>54540</v>
      </c>
    </row>
    <row r="6850" spans="3:3" x14ac:dyDescent="0.35">
      <c r="C6850" s="8">
        <f t="shared" si="118"/>
        <v>54541</v>
      </c>
    </row>
    <row r="6851" spans="3:3" x14ac:dyDescent="0.35">
      <c r="C6851" s="8">
        <f t="shared" si="118"/>
        <v>54542</v>
      </c>
    </row>
    <row r="6852" spans="3:3" x14ac:dyDescent="0.35">
      <c r="C6852" s="8">
        <f t="shared" ref="C6852:C6915" si="119">WORKDAY.INTL(C6851,1,1,$A$2:$A$687)</f>
        <v>54543</v>
      </c>
    </row>
    <row r="6853" spans="3:3" x14ac:dyDescent="0.35">
      <c r="C6853" s="8">
        <f t="shared" si="119"/>
        <v>54546</v>
      </c>
    </row>
    <row r="6854" spans="3:3" x14ac:dyDescent="0.35">
      <c r="C6854" s="8">
        <f t="shared" si="119"/>
        <v>54547</v>
      </c>
    </row>
    <row r="6855" spans="3:3" x14ac:dyDescent="0.35">
      <c r="C6855" s="8">
        <f t="shared" si="119"/>
        <v>54548</v>
      </c>
    </row>
    <row r="6856" spans="3:3" x14ac:dyDescent="0.35">
      <c r="C6856" s="8">
        <f t="shared" si="119"/>
        <v>54549</v>
      </c>
    </row>
    <row r="6857" spans="3:3" x14ac:dyDescent="0.35">
      <c r="C6857" s="8">
        <f t="shared" si="119"/>
        <v>54550</v>
      </c>
    </row>
    <row r="6858" spans="3:3" x14ac:dyDescent="0.35">
      <c r="C6858" s="8">
        <f t="shared" si="119"/>
        <v>54553</v>
      </c>
    </row>
    <row r="6859" spans="3:3" x14ac:dyDescent="0.35">
      <c r="C6859" s="8">
        <f t="shared" si="119"/>
        <v>54554</v>
      </c>
    </row>
    <row r="6860" spans="3:3" x14ac:dyDescent="0.35">
      <c r="C6860" s="8">
        <f t="shared" si="119"/>
        <v>54555</v>
      </c>
    </row>
    <row r="6861" spans="3:3" x14ac:dyDescent="0.35">
      <c r="C6861" s="8">
        <f t="shared" si="119"/>
        <v>54556</v>
      </c>
    </row>
    <row r="6862" spans="3:3" x14ac:dyDescent="0.35">
      <c r="C6862" s="8">
        <f t="shared" si="119"/>
        <v>54557</v>
      </c>
    </row>
    <row r="6863" spans="3:3" x14ac:dyDescent="0.35">
      <c r="C6863" s="8">
        <f t="shared" si="119"/>
        <v>54560</v>
      </c>
    </row>
    <row r="6864" spans="3:3" x14ac:dyDescent="0.35">
      <c r="C6864" s="8">
        <f t="shared" si="119"/>
        <v>54561</v>
      </c>
    </row>
    <row r="6865" spans="3:3" x14ac:dyDescent="0.35">
      <c r="C6865" s="8">
        <f t="shared" si="119"/>
        <v>54562</v>
      </c>
    </row>
    <row r="6866" spans="3:3" x14ac:dyDescent="0.35">
      <c r="C6866" s="8">
        <f t="shared" si="119"/>
        <v>54563</v>
      </c>
    </row>
    <row r="6867" spans="3:3" x14ac:dyDescent="0.35">
      <c r="C6867" s="8">
        <f t="shared" si="119"/>
        <v>54564</v>
      </c>
    </row>
    <row r="6868" spans="3:3" x14ac:dyDescent="0.35">
      <c r="C6868" s="8">
        <f t="shared" si="119"/>
        <v>54567</v>
      </c>
    </row>
    <row r="6869" spans="3:3" x14ac:dyDescent="0.35">
      <c r="C6869" s="8">
        <f t="shared" si="119"/>
        <v>54568</v>
      </c>
    </row>
    <row r="6870" spans="3:3" x14ac:dyDescent="0.35">
      <c r="C6870" s="8">
        <f t="shared" si="119"/>
        <v>54569</v>
      </c>
    </row>
    <row r="6871" spans="3:3" x14ac:dyDescent="0.35">
      <c r="C6871" s="8">
        <f t="shared" si="119"/>
        <v>54570</v>
      </c>
    </row>
    <row r="6872" spans="3:3" x14ac:dyDescent="0.35">
      <c r="C6872" s="8">
        <f t="shared" si="119"/>
        <v>54571</v>
      </c>
    </row>
    <row r="6873" spans="3:3" x14ac:dyDescent="0.35">
      <c r="C6873" s="8">
        <f t="shared" si="119"/>
        <v>54574</v>
      </c>
    </row>
    <row r="6874" spans="3:3" x14ac:dyDescent="0.35">
      <c r="C6874" s="8">
        <f t="shared" si="119"/>
        <v>54575</v>
      </c>
    </row>
    <row r="6875" spans="3:3" x14ac:dyDescent="0.35">
      <c r="C6875" s="8">
        <f t="shared" si="119"/>
        <v>54576</v>
      </c>
    </row>
    <row r="6876" spans="3:3" x14ac:dyDescent="0.35">
      <c r="C6876" s="8">
        <f t="shared" si="119"/>
        <v>54577</v>
      </c>
    </row>
    <row r="6877" spans="3:3" x14ac:dyDescent="0.35">
      <c r="C6877" s="8">
        <f t="shared" si="119"/>
        <v>54578</v>
      </c>
    </row>
    <row r="6878" spans="3:3" x14ac:dyDescent="0.35">
      <c r="C6878" s="8">
        <f t="shared" si="119"/>
        <v>54581</v>
      </c>
    </row>
    <row r="6879" spans="3:3" x14ac:dyDescent="0.35">
      <c r="C6879" s="8">
        <f t="shared" si="119"/>
        <v>54582</v>
      </c>
    </row>
    <row r="6880" spans="3:3" x14ac:dyDescent="0.35">
      <c r="C6880" s="8">
        <f t="shared" si="119"/>
        <v>54583</v>
      </c>
    </row>
    <row r="6881" spans="3:3" x14ac:dyDescent="0.35">
      <c r="C6881" s="8">
        <f t="shared" si="119"/>
        <v>54584</v>
      </c>
    </row>
    <row r="6882" spans="3:3" x14ac:dyDescent="0.35">
      <c r="C6882" s="8">
        <f t="shared" si="119"/>
        <v>54585</v>
      </c>
    </row>
    <row r="6883" spans="3:3" x14ac:dyDescent="0.35">
      <c r="C6883" s="8">
        <f t="shared" si="119"/>
        <v>54588</v>
      </c>
    </row>
    <row r="6884" spans="3:3" x14ac:dyDescent="0.35">
      <c r="C6884" s="8">
        <f t="shared" si="119"/>
        <v>54589</v>
      </c>
    </row>
    <row r="6885" spans="3:3" x14ac:dyDescent="0.35">
      <c r="C6885" s="8">
        <f t="shared" si="119"/>
        <v>54590</v>
      </c>
    </row>
    <row r="6886" spans="3:3" x14ac:dyDescent="0.35">
      <c r="C6886" s="8">
        <f t="shared" si="119"/>
        <v>54591</v>
      </c>
    </row>
    <row r="6887" spans="3:3" x14ac:dyDescent="0.35">
      <c r="C6887" s="8">
        <f t="shared" si="119"/>
        <v>54592</v>
      </c>
    </row>
    <row r="6888" spans="3:3" x14ac:dyDescent="0.35">
      <c r="C6888" s="8">
        <f t="shared" si="119"/>
        <v>54595</v>
      </c>
    </row>
    <row r="6889" spans="3:3" x14ac:dyDescent="0.35">
      <c r="C6889" s="8">
        <f t="shared" si="119"/>
        <v>54596</v>
      </c>
    </row>
    <row r="6890" spans="3:3" x14ac:dyDescent="0.35">
      <c r="C6890" s="8">
        <f t="shared" si="119"/>
        <v>54597</v>
      </c>
    </row>
    <row r="6891" spans="3:3" x14ac:dyDescent="0.35">
      <c r="C6891" s="8">
        <f t="shared" si="119"/>
        <v>54598</v>
      </c>
    </row>
    <row r="6892" spans="3:3" x14ac:dyDescent="0.35">
      <c r="C6892" s="8">
        <f t="shared" si="119"/>
        <v>54599</v>
      </c>
    </row>
    <row r="6893" spans="3:3" x14ac:dyDescent="0.35">
      <c r="C6893" s="8">
        <f t="shared" si="119"/>
        <v>54602</v>
      </c>
    </row>
    <row r="6894" spans="3:3" x14ac:dyDescent="0.35">
      <c r="C6894" s="8">
        <f t="shared" si="119"/>
        <v>54603</v>
      </c>
    </row>
    <row r="6895" spans="3:3" x14ac:dyDescent="0.35">
      <c r="C6895" s="8">
        <f t="shared" si="119"/>
        <v>54604</v>
      </c>
    </row>
    <row r="6896" spans="3:3" x14ac:dyDescent="0.35">
      <c r="C6896" s="8">
        <f t="shared" si="119"/>
        <v>54605</v>
      </c>
    </row>
    <row r="6897" spans="3:3" x14ac:dyDescent="0.35">
      <c r="C6897" s="8">
        <f t="shared" si="119"/>
        <v>54606</v>
      </c>
    </row>
    <row r="6898" spans="3:3" x14ac:dyDescent="0.35">
      <c r="C6898" s="8">
        <f t="shared" si="119"/>
        <v>54609</v>
      </c>
    </row>
    <row r="6899" spans="3:3" x14ac:dyDescent="0.35">
      <c r="C6899" s="8">
        <f t="shared" si="119"/>
        <v>54610</v>
      </c>
    </row>
    <row r="6900" spans="3:3" x14ac:dyDescent="0.35">
      <c r="C6900" s="8">
        <f t="shared" si="119"/>
        <v>54611</v>
      </c>
    </row>
    <row r="6901" spans="3:3" x14ac:dyDescent="0.35">
      <c r="C6901" s="8">
        <f t="shared" si="119"/>
        <v>54612</v>
      </c>
    </row>
    <row r="6902" spans="3:3" x14ac:dyDescent="0.35">
      <c r="C6902" s="8">
        <f t="shared" si="119"/>
        <v>54613</v>
      </c>
    </row>
    <row r="6903" spans="3:3" x14ac:dyDescent="0.35">
      <c r="C6903" s="8">
        <f t="shared" si="119"/>
        <v>54616</v>
      </c>
    </row>
    <row r="6904" spans="3:3" x14ac:dyDescent="0.35">
      <c r="C6904" s="8">
        <f t="shared" si="119"/>
        <v>54617</v>
      </c>
    </row>
    <row r="6905" spans="3:3" x14ac:dyDescent="0.35">
      <c r="C6905" s="8">
        <f t="shared" si="119"/>
        <v>54618</v>
      </c>
    </row>
    <row r="6906" spans="3:3" x14ac:dyDescent="0.35">
      <c r="C6906" s="8">
        <f t="shared" si="119"/>
        <v>54619</v>
      </c>
    </row>
    <row r="6907" spans="3:3" x14ac:dyDescent="0.35">
      <c r="C6907" s="8">
        <f t="shared" si="119"/>
        <v>54620</v>
      </c>
    </row>
    <row r="6908" spans="3:3" x14ac:dyDescent="0.35">
      <c r="C6908" s="8">
        <f t="shared" si="119"/>
        <v>54623</v>
      </c>
    </row>
    <row r="6909" spans="3:3" x14ac:dyDescent="0.35">
      <c r="C6909" s="8">
        <f t="shared" si="119"/>
        <v>54624</v>
      </c>
    </row>
    <row r="6910" spans="3:3" x14ac:dyDescent="0.35">
      <c r="C6910" s="8">
        <f t="shared" si="119"/>
        <v>54625</v>
      </c>
    </row>
    <row r="6911" spans="3:3" x14ac:dyDescent="0.35">
      <c r="C6911" s="8">
        <f t="shared" si="119"/>
        <v>54626</v>
      </c>
    </row>
    <row r="6912" spans="3:3" x14ac:dyDescent="0.35">
      <c r="C6912" s="8">
        <f t="shared" si="119"/>
        <v>54627</v>
      </c>
    </row>
    <row r="6913" spans="3:3" x14ac:dyDescent="0.35">
      <c r="C6913" s="8">
        <f t="shared" si="119"/>
        <v>54630</v>
      </c>
    </row>
    <row r="6914" spans="3:3" x14ac:dyDescent="0.35">
      <c r="C6914" s="8">
        <f t="shared" si="119"/>
        <v>54631</v>
      </c>
    </row>
    <row r="6915" spans="3:3" x14ac:dyDescent="0.35">
      <c r="C6915" s="8">
        <f t="shared" si="119"/>
        <v>54632</v>
      </c>
    </row>
    <row r="6916" spans="3:3" x14ac:dyDescent="0.35">
      <c r="C6916" s="8">
        <f t="shared" ref="C6916:C6979" si="120">WORKDAY.INTL(C6915,1,1,$A$2:$A$687)</f>
        <v>54633</v>
      </c>
    </row>
    <row r="6917" spans="3:3" x14ac:dyDescent="0.35">
      <c r="C6917" s="8">
        <f t="shared" si="120"/>
        <v>54634</v>
      </c>
    </row>
    <row r="6918" spans="3:3" x14ac:dyDescent="0.35">
      <c r="C6918" s="8">
        <f t="shared" si="120"/>
        <v>54637</v>
      </c>
    </row>
    <row r="6919" spans="3:3" x14ac:dyDescent="0.35">
      <c r="C6919" s="8">
        <f t="shared" si="120"/>
        <v>54638</v>
      </c>
    </row>
    <row r="6920" spans="3:3" x14ac:dyDescent="0.35">
      <c r="C6920" s="8">
        <f t="shared" si="120"/>
        <v>54639</v>
      </c>
    </row>
    <row r="6921" spans="3:3" x14ac:dyDescent="0.35">
      <c r="C6921" s="8">
        <f t="shared" si="120"/>
        <v>54640</v>
      </c>
    </row>
    <row r="6922" spans="3:3" x14ac:dyDescent="0.35">
      <c r="C6922" s="8">
        <f t="shared" si="120"/>
        <v>54641</v>
      </c>
    </row>
    <row r="6923" spans="3:3" x14ac:dyDescent="0.35">
      <c r="C6923" s="8">
        <f t="shared" si="120"/>
        <v>54644</v>
      </c>
    </row>
    <row r="6924" spans="3:3" x14ac:dyDescent="0.35">
      <c r="C6924" s="8">
        <f t="shared" si="120"/>
        <v>54645</v>
      </c>
    </row>
    <row r="6925" spans="3:3" x14ac:dyDescent="0.35">
      <c r="C6925" s="8">
        <f t="shared" si="120"/>
        <v>54646</v>
      </c>
    </row>
    <row r="6926" spans="3:3" x14ac:dyDescent="0.35">
      <c r="C6926" s="8">
        <f t="shared" si="120"/>
        <v>54647</v>
      </c>
    </row>
    <row r="6927" spans="3:3" x14ac:dyDescent="0.35">
      <c r="C6927" s="8">
        <f t="shared" si="120"/>
        <v>54648</v>
      </c>
    </row>
    <row r="6928" spans="3:3" x14ac:dyDescent="0.35">
      <c r="C6928" s="8">
        <f t="shared" si="120"/>
        <v>54651</v>
      </c>
    </row>
    <row r="6929" spans="3:3" x14ac:dyDescent="0.35">
      <c r="C6929" s="8">
        <f t="shared" si="120"/>
        <v>54652</v>
      </c>
    </row>
    <row r="6930" spans="3:3" x14ac:dyDescent="0.35">
      <c r="C6930" s="8">
        <f t="shared" si="120"/>
        <v>54653</v>
      </c>
    </row>
    <row r="6931" spans="3:3" x14ac:dyDescent="0.35">
      <c r="C6931" s="8">
        <f t="shared" si="120"/>
        <v>54654</v>
      </c>
    </row>
    <row r="6932" spans="3:3" x14ac:dyDescent="0.35">
      <c r="C6932" s="8">
        <f t="shared" si="120"/>
        <v>54655</v>
      </c>
    </row>
    <row r="6933" spans="3:3" x14ac:dyDescent="0.35">
      <c r="C6933" s="8">
        <f t="shared" si="120"/>
        <v>54658</v>
      </c>
    </row>
    <row r="6934" spans="3:3" x14ac:dyDescent="0.35">
      <c r="C6934" s="8">
        <f t="shared" si="120"/>
        <v>54659</v>
      </c>
    </row>
    <row r="6935" spans="3:3" x14ac:dyDescent="0.35">
      <c r="C6935" s="8">
        <f t="shared" si="120"/>
        <v>54660</v>
      </c>
    </row>
    <row r="6936" spans="3:3" x14ac:dyDescent="0.35">
      <c r="C6936" s="8">
        <f t="shared" si="120"/>
        <v>54661</v>
      </c>
    </row>
    <row r="6937" spans="3:3" x14ac:dyDescent="0.35">
      <c r="C6937" s="8">
        <f t="shared" si="120"/>
        <v>54662</v>
      </c>
    </row>
    <row r="6938" spans="3:3" x14ac:dyDescent="0.35">
      <c r="C6938" s="8">
        <f t="shared" si="120"/>
        <v>54665</v>
      </c>
    </row>
    <row r="6939" spans="3:3" x14ac:dyDescent="0.35">
      <c r="C6939" s="8">
        <f t="shared" si="120"/>
        <v>54666</v>
      </c>
    </row>
    <row r="6940" spans="3:3" x14ac:dyDescent="0.35">
      <c r="C6940" s="8">
        <f t="shared" si="120"/>
        <v>54667</v>
      </c>
    </row>
    <row r="6941" spans="3:3" x14ac:dyDescent="0.35">
      <c r="C6941" s="8">
        <f t="shared" si="120"/>
        <v>54668</v>
      </c>
    </row>
    <row r="6942" spans="3:3" x14ac:dyDescent="0.35">
      <c r="C6942" s="8">
        <f t="shared" si="120"/>
        <v>54669</v>
      </c>
    </row>
    <row r="6943" spans="3:3" x14ac:dyDescent="0.35">
      <c r="C6943" s="8">
        <f t="shared" si="120"/>
        <v>54672</v>
      </c>
    </row>
    <row r="6944" spans="3:3" x14ac:dyDescent="0.35">
      <c r="C6944" s="8">
        <f t="shared" si="120"/>
        <v>54673</v>
      </c>
    </row>
    <row r="6945" spans="3:3" x14ac:dyDescent="0.35">
      <c r="C6945" s="8">
        <f t="shared" si="120"/>
        <v>54674</v>
      </c>
    </row>
    <row r="6946" spans="3:3" x14ac:dyDescent="0.35">
      <c r="C6946" s="8">
        <f t="shared" si="120"/>
        <v>54675</v>
      </c>
    </row>
    <row r="6947" spans="3:3" x14ac:dyDescent="0.35">
      <c r="C6947" s="8">
        <f t="shared" si="120"/>
        <v>54676</v>
      </c>
    </row>
    <row r="6948" spans="3:3" x14ac:dyDescent="0.35">
      <c r="C6948" s="8">
        <f t="shared" si="120"/>
        <v>54679</v>
      </c>
    </row>
    <row r="6949" spans="3:3" x14ac:dyDescent="0.35">
      <c r="C6949" s="8">
        <f t="shared" si="120"/>
        <v>54680</v>
      </c>
    </row>
    <row r="6950" spans="3:3" x14ac:dyDescent="0.35">
      <c r="C6950" s="8">
        <f t="shared" si="120"/>
        <v>54681</v>
      </c>
    </row>
    <row r="6951" spans="3:3" x14ac:dyDescent="0.35">
      <c r="C6951" s="8">
        <f t="shared" si="120"/>
        <v>54682</v>
      </c>
    </row>
    <row r="6952" spans="3:3" x14ac:dyDescent="0.35">
      <c r="C6952" s="8">
        <f t="shared" si="120"/>
        <v>54683</v>
      </c>
    </row>
    <row r="6953" spans="3:3" x14ac:dyDescent="0.35">
      <c r="C6953" s="8">
        <f t="shared" si="120"/>
        <v>54686</v>
      </c>
    </row>
    <row r="6954" spans="3:3" x14ac:dyDescent="0.35">
      <c r="C6954" s="8">
        <f t="shared" si="120"/>
        <v>54687</v>
      </c>
    </row>
    <row r="6955" spans="3:3" x14ac:dyDescent="0.35">
      <c r="C6955" s="8">
        <f t="shared" si="120"/>
        <v>54688</v>
      </c>
    </row>
    <row r="6956" spans="3:3" x14ac:dyDescent="0.35">
      <c r="C6956" s="8">
        <f t="shared" si="120"/>
        <v>54689</v>
      </c>
    </row>
    <row r="6957" spans="3:3" x14ac:dyDescent="0.35">
      <c r="C6957" s="8">
        <f t="shared" si="120"/>
        <v>54690</v>
      </c>
    </row>
    <row r="6958" spans="3:3" x14ac:dyDescent="0.35">
      <c r="C6958" s="8">
        <f t="shared" si="120"/>
        <v>54693</v>
      </c>
    </row>
    <row r="6959" spans="3:3" x14ac:dyDescent="0.35">
      <c r="C6959" s="8">
        <f t="shared" si="120"/>
        <v>54694</v>
      </c>
    </row>
    <row r="6960" spans="3:3" x14ac:dyDescent="0.35">
      <c r="C6960" s="8">
        <f t="shared" si="120"/>
        <v>54695</v>
      </c>
    </row>
    <row r="6961" spans="3:3" x14ac:dyDescent="0.35">
      <c r="C6961" s="8">
        <f t="shared" si="120"/>
        <v>54696</v>
      </c>
    </row>
    <row r="6962" spans="3:3" x14ac:dyDescent="0.35">
      <c r="C6962" s="8">
        <f t="shared" si="120"/>
        <v>54697</v>
      </c>
    </row>
    <row r="6963" spans="3:3" x14ac:dyDescent="0.35">
      <c r="C6963" s="8">
        <f t="shared" si="120"/>
        <v>54700</v>
      </c>
    </row>
    <row r="6964" spans="3:3" x14ac:dyDescent="0.35">
      <c r="C6964" s="8">
        <f t="shared" si="120"/>
        <v>54701</v>
      </c>
    </row>
    <row r="6965" spans="3:3" x14ac:dyDescent="0.35">
      <c r="C6965" s="8">
        <f t="shared" si="120"/>
        <v>54702</v>
      </c>
    </row>
    <row r="6966" spans="3:3" x14ac:dyDescent="0.35">
      <c r="C6966" s="8">
        <f t="shared" si="120"/>
        <v>54703</v>
      </c>
    </row>
    <row r="6967" spans="3:3" x14ac:dyDescent="0.35">
      <c r="C6967" s="8">
        <f t="shared" si="120"/>
        <v>54704</v>
      </c>
    </row>
    <row r="6968" spans="3:3" x14ac:dyDescent="0.35">
      <c r="C6968" s="8">
        <f t="shared" si="120"/>
        <v>54707</v>
      </c>
    </row>
    <row r="6969" spans="3:3" x14ac:dyDescent="0.35">
      <c r="C6969" s="8">
        <f t="shared" si="120"/>
        <v>54708</v>
      </c>
    </row>
    <row r="6970" spans="3:3" x14ac:dyDescent="0.35">
      <c r="C6970" s="8">
        <f t="shared" si="120"/>
        <v>54709</v>
      </c>
    </row>
    <row r="6971" spans="3:3" x14ac:dyDescent="0.35">
      <c r="C6971" s="8">
        <f t="shared" si="120"/>
        <v>54710</v>
      </c>
    </row>
    <row r="6972" spans="3:3" x14ac:dyDescent="0.35">
      <c r="C6972" s="8">
        <f t="shared" si="120"/>
        <v>54711</v>
      </c>
    </row>
    <row r="6973" spans="3:3" x14ac:dyDescent="0.35">
      <c r="C6973" s="8">
        <f t="shared" si="120"/>
        <v>54714</v>
      </c>
    </row>
    <row r="6974" spans="3:3" x14ac:dyDescent="0.35">
      <c r="C6974" s="8">
        <f t="shared" si="120"/>
        <v>54715</v>
      </c>
    </row>
    <row r="6975" spans="3:3" x14ac:dyDescent="0.35">
      <c r="C6975" s="8">
        <f t="shared" si="120"/>
        <v>54716</v>
      </c>
    </row>
    <row r="6976" spans="3:3" x14ac:dyDescent="0.35">
      <c r="C6976" s="8">
        <f t="shared" si="120"/>
        <v>54717</v>
      </c>
    </row>
    <row r="6977" spans="3:3" x14ac:dyDescent="0.35">
      <c r="C6977" s="8">
        <f t="shared" si="120"/>
        <v>54718</v>
      </c>
    </row>
    <row r="6978" spans="3:3" x14ac:dyDescent="0.35">
      <c r="C6978" s="8">
        <f t="shared" si="120"/>
        <v>54721</v>
      </c>
    </row>
    <row r="6979" spans="3:3" x14ac:dyDescent="0.35">
      <c r="C6979" s="8">
        <f t="shared" si="120"/>
        <v>54722</v>
      </c>
    </row>
    <row r="6980" spans="3:3" x14ac:dyDescent="0.35">
      <c r="C6980" s="8">
        <f t="shared" ref="C6980:C7043" si="121">WORKDAY.INTL(C6979,1,1,$A$2:$A$687)</f>
        <v>54723</v>
      </c>
    </row>
    <row r="6981" spans="3:3" x14ac:dyDescent="0.35">
      <c r="C6981" s="8">
        <f t="shared" si="121"/>
        <v>54724</v>
      </c>
    </row>
    <row r="6982" spans="3:3" x14ac:dyDescent="0.35">
      <c r="C6982" s="8">
        <f t="shared" si="121"/>
        <v>54725</v>
      </c>
    </row>
    <row r="6983" spans="3:3" x14ac:dyDescent="0.35">
      <c r="C6983" s="8">
        <f t="shared" si="121"/>
        <v>54728</v>
      </c>
    </row>
    <row r="6984" spans="3:3" x14ac:dyDescent="0.35">
      <c r="C6984" s="8">
        <f t="shared" si="121"/>
        <v>54729</v>
      </c>
    </row>
    <row r="6985" spans="3:3" x14ac:dyDescent="0.35">
      <c r="C6985" s="8">
        <f t="shared" si="121"/>
        <v>54730</v>
      </c>
    </row>
    <row r="6986" spans="3:3" x14ac:dyDescent="0.35">
      <c r="C6986" s="8">
        <f t="shared" si="121"/>
        <v>54732</v>
      </c>
    </row>
    <row r="6987" spans="3:3" x14ac:dyDescent="0.35">
      <c r="C6987" s="8">
        <f t="shared" si="121"/>
        <v>54735</v>
      </c>
    </row>
    <row r="6988" spans="3:3" x14ac:dyDescent="0.35">
      <c r="C6988" s="8">
        <f t="shared" si="121"/>
        <v>54736</v>
      </c>
    </row>
    <row r="6989" spans="3:3" x14ac:dyDescent="0.35">
      <c r="C6989" s="8">
        <f t="shared" si="121"/>
        <v>54737</v>
      </c>
    </row>
    <row r="6990" spans="3:3" x14ac:dyDescent="0.35">
      <c r="C6990" s="8">
        <f t="shared" si="121"/>
        <v>54738</v>
      </c>
    </row>
    <row r="6991" spans="3:3" x14ac:dyDescent="0.35">
      <c r="C6991" s="8">
        <f t="shared" si="121"/>
        <v>54739</v>
      </c>
    </row>
    <row r="6992" spans="3:3" x14ac:dyDescent="0.35">
      <c r="C6992" s="8">
        <f t="shared" si="121"/>
        <v>54742</v>
      </c>
    </row>
    <row r="6993" spans="3:3" x14ac:dyDescent="0.35">
      <c r="C6993" s="8">
        <f t="shared" si="121"/>
        <v>54743</v>
      </c>
    </row>
    <row r="6994" spans="3:3" x14ac:dyDescent="0.35">
      <c r="C6994" s="8">
        <f t="shared" si="121"/>
        <v>54744</v>
      </c>
    </row>
    <row r="6995" spans="3:3" x14ac:dyDescent="0.35">
      <c r="C6995" s="8">
        <f t="shared" si="121"/>
        <v>54745</v>
      </c>
    </row>
    <row r="6996" spans="3:3" x14ac:dyDescent="0.35">
      <c r="C6996" s="8">
        <f t="shared" si="121"/>
        <v>54746</v>
      </c>
    </row>
    <row r="6997" spans="3:3" x14ac:dyDescent="0.35">
      <c r="C6997" s="8">
        <f t="shared" si="121"/>
        <v>54749</v>
      </c>
    </row>
    <row r="6998" spans="3:3" x14ac:dyDescent="0.35">
      <c r="C6998" s="8">
        <f t="shared" si="121"/>
        <v>54750</v>
      </c>
    </row>
    <row r="6999" spans="3:3" x14ac:dyDescent="0.35">
      <c r="C6999" s="8">
        <f t="shared" si="121"/>
        <v>54751</v>
      </c>
    </row>
    <row r="7000" spans="3:3" x14ac:dyDescent="0.35">
      <c r="C7000" s="8">
        <f t="shared" si="121"/>
        <v>54752</v>
      </c>
    </row>
    <row r="7001" spans="3:3" x14ac:dyDescent="0.35">
      <c r="C7001" s="8">
        <f t="shared" si="121"/>
        <v>54753</v>
      </c>
    </row>
    <row r="7002" spans="3:3" x14ac:dyDescent="0.35">
      <c r="C7002" s="8">
        <f t="shared" si="121"/>
        <v>54756</v>
      </c>
    </row>
    <row r="7003" spans="3:3" x14ac:dyDescent="0.35">
      <c r="C7003" s="8">
        <f t="shared" si="121"/>
        <v>54757</v>
      </c>
    </row>
    <row r="7004" spans="3:3" x14ac:dyDescent="0.35">
      <c r="C7004" s="8">
        <f t="shared" si="121"/>
        <v>54758</v>
      </c>
    </row>
    <row r="7005" spans="3:3" x14ac:dyDescent="0.35">
      <c r="C7005" s="8">
        <f t="shared" si="121"/>
        <v>54759</v>
      </c>
    </row>
    <row r="7006" spans="3:3" x14ac:dyDescent="0.35">
      <c r="C7006" s="8">
        <f t="shared" si="121"/>
        <v>54760</v>
      </c>
    </row>
    <row r="7007" spans="3:3" x14ac:dyDescent="0.35">
      <c r="C7007" s="8">
        <f t="shared" si="121"/>
        <v>54763</v>
      </c>
    </row>
    <row r="7008" spans="3:3" x14ac:dyDescent="0.35">
      <c r="C7008" s="8">
        <f t="shared" si="121"/>
        <v>54764</v>
      </c>
    </row>
    <row r="7009" spans="3:3" x14ac:dyDescent="0.35">
      <c r="C7009" s="8">
        <f t="shared" si="121"/>
        <v>54765</v>
      </c>
    </row>
    <row r="7010" spans="3:3" x14ac:dyDescent="0.35">
      <c r="C7010" s="8">
        <f t="shared" si="121"/>
        <v>54766</v>
      </c>
    </row>
    <row r="7011" spans="3:3" x14ac:dyDescent="0.35">
      <c r="C7011" s="8">
        <f t="shared" si="121"/>
        <v>54767</v>
      </c>
    </row>
    <row r="7012" spans="3:3" x14ac:dyDescent="0.35">
      <c r="C7012" s="8">
        <f t="shared" si="121"/>
        <v>54770</v>
      </c>
    </row>
    <row r="7013" spans="3:3" x14ac:dyDescent="0.35">
      <c r="C7013" s="8">
        <f t="shared" si="121"/>
        <v>54771</v>
      </c>
    </row>
    <row r="7014" spans="3:3" x14ac:dyDescent="0.35">
      <c r="C7014" s="8">
        <f t="shared" si="121"/>
        <v>54772</v>
      </c>
    </row>
    <row r="7015" spans="3:3" x14ac:dyDescent="0.35">
      <c r="C7015" s="8">
        <f t="shared" si="121"/>
        <v>54773</v>
      </c>
    </row>
    <row r="7016" spans="3:3" x14ac:dyDescent="0.35">
      <c r="C7016" s="8">
        <f t="shared" si="121"/>
        <v>54774</v>
      </c>
    </row>
    <row r="7017" spans="3:3" x14ac:dyDescent="0.35">
      <c r="C7017" s="8">
        <f t="shared" si="121"/>
        <v>54777</v>
      </c>
    </row>
    <row r="7018" spans="3:3" x14ac:dyDescent="0.35">
      <c r="C7018" s="8">
        <f t="shared" si="121"/>
        <v>54778</v>
      </c>
    </row>
    <row r="7019" spans="3:3" x14ac:dyDescent="0.35">
      <c r="C7019" s="8">
        <f t="shared" si="121"/>
        <v>54779</v>
      </c>
    </row>
    <row r="7020" spans="3:3" x14ac:dyDescent="0.35">
      <c r="C7020" s="8">
        <f t="shared" si="121"/>
        <v>54780</v>
      </c>
    </row>
    <row r="7021" spans="3:3" x14ac:dyDescent="0.35">
      <c r="C7021" s="8">
        <f t="shared" si="121"/>
        <v>54781</v>
      </c>
    </row>
    <row r="7022" spans="3:3" x14ac:dyDescent="0.35">
      <c r="C7022" s="8">
        <f t="shared" si="121"/>
        <v>54784</v>
      </c>
    </row>
    <row r="7023" spans="3:3" x14ac:dyDescent="0.35">
      <c r="C7023" s="8">
        <f t="shared" si="121"/>
        <v>54785</v>
      </c>
    </row>
    <row r="7024" spans="3:3" x14ac:dyDescent="0.35">
      <c r="C7024" s="8">
        <f t="shared" si="121"/>
        <v>54786</v>
      </c>
    </row>
    <row r="7025" spans="3:3" x14ac:dyDescent="0.35">
      <c r="C7025" s="8">
        <f t="shared" si="121"/>
        <v>54787</v>
      </c>
    </row>
    <row r="7026" spans="3:3" x14ac:dyDescent="0.35">
      <c r="C7026" s="8">
        <f t="shared" si="121"/>
        <v>54788</v>
      </c>
    </row>
    <row r="7027" spans="3:3" x14ac:dyDescent="0.35">
      <c r="C7027" s="8">
        <f t="shared" si="121"/>
        <v>54798</v>
      </c>
    </row>
    <row r="7028" spans="3:3" x14ac:dyDescent="0.35">
      <c r="C7028" s="8">
        <f t="shared" si="121"/>
        <v>54799</v>
      </c>
    </row>
    <row r="7029" spans="3:3" x14ac:dyDescent="0.35">
      <c r="C7029" s="8">
        <f t="shared" si="121"/>
        <v>54800</v>
      </c>
    </row>
    <row r="7030" spans="3:3" x14ac:dyDescent="0.35">
      <c r="C7030" s="8">
        <f t="shared" si="121"/>
        <v>54801</v>
      </c>
    </row>
    <row r="7031" spans="3:3" x14ac:dyDescent="0.35">
      <c r="C7031" s="8">
        <f t="shared" si="121"/>
        <v>54802</v>
      </c>
    </row>
    <row r="7032" spans="3:3" x14ac:dyDescent="0.35">
      <c r="C7032" s="8">
        <f t="shared" si="121"/>
        <v>54805</v>
      </c>
    </row>
    <row r="7033" spans="3:3" x14ac:dyDescent="0.35">
      <c r="C7033" s="8">
        <f t="shared" si="121"/>
        <v>54806</v>
      </c>
    </row>
    <row r="7034" spans="3:3" x14ac:dyDescent="0.35">
      <c r="C7034" s="8">
        <f t="shared" si="121"/>
        <v>54807</v>
      </c>
    </row>
    <row r="7035" spans="3:3" x14ac:dyDescent="0.35">
      <c r="C7035" s="8">
        <f t="shared" si="121"/>
        <v>54808</v>
      </c>
    </row>
    <row r="7036" spans="3:3" x14ac:dyDescent="0.35">
      <c r="C7036" s="8">
        <f t="shared" si="121"/>
        <v>54809</v>
      </c>
    </row>
    <row r="7037" spans="3:3" x14ac:dyDescent="0.35">
      <c r="C7037" s="8">
        <f t="shared" si="121"/>
        <v>54812</v>
      </c>
    </row>
    <row r="7038" spans="3:3" x14ac:dyDescent="0.35">
      <c r="C7038" s="8">
        <f t="shared" si="121"/>
        <v>54813</v>
      </c>
    </row>
    <row r="7039" spans="3:3" x14ac:dyDescent="0.35">
      <c r="C7039" s="8">
        <f t="shared" si="121"/>
        <v>54814</v>
      </c>
    </row>
    <row r="7040" spans="3:3" x14ac:dyDescent="0.35">
      <c r="C7040" s="8">
        <f t="shared" si="121"/>
        <v>54815</v>
      </c>
    </row>
    <row r="7041" spans="3:3" x14ac:dyDescent="0.35">
      <c r="C7041" s="8">
        <f t="shared" si="121"/>
        <v>54816</v>
      </c>
    </row>
    <row r="7042" spans="3:3" x14ac:dyDescent="0.35">
      <c r="C7042" s="8">
        <f t="shared" si="121"/>
        <v>54819</v>
      </c>
    </row>
    <row r="7043" spans="3:3" x14ac:dyDescent="0.35">
      <c r="C7043" s="8">
        <f t="shared" si="121"/>
        <v>54820</v>
      </c>
    </row>
    <row r="7044" spans="3:3" x14ac:dyDescent="0.35">
      <c r="C7044" s="8">
        <f t="shared" ref="C7044:C7107" si="122">WORKDAY.INTL(C7043,1,1,$A$2:$A$687)</f>
        <v>54821</v>
      </c>
    </row>
    <row r="7045" spans="3:3" x14ac:dyDescent="0.35">
      <c r="C7045" s="8">
        <f t="shared" si="122"/>
        <v>54822</v>
      </c>
    </row>
    <row r="7046" spans="3:3" x14ac:dyDescent="0.35">
      <c r="C7046" s="8">
        <f t="shared" si="122"/>
        <v>54823</v>
      </c>
    </row>
    <row r="7047" spans="3:3" x14ac:dyDescent="0.35">
      <c r="C7047" s="8">
        <f t="shared" si="122"/>
        <v>54826</v>
      </c>
    </row>
    <row r="7048" spans="3:3" x14ac:dyDescent="0.35">
      <c r="C7048" s="8">
        <f t="shared" si="122"/>
        <v>54827</v>
      </c>
    </row>
    <row r="7049" spans="3:3" x14ac:dyDescent="0.35">
      <c r="C7049" s="8">
        <f t="shared" si="122"/>
        <v>54828</v>
      </c>
    </row>
    <row r="7050" spans="3:3" x14ac:dyDescent="0.35">
      <c r="C7050" s="8">
        <f t="shared" si="122"/>
        <v>54829</v>
      </c>
    </row>
    <row r="7051" spans="3:3" x14ac:dyDescent="0.35">
      <c r="C7051" s="8">
        <f t="shared" si="122"/>
        <v>54830</v>
      </c>
    </row>
    <row r="7052" spans="3:3" x14ac:dyDescent="0.35">
      <c r="C7052" s="8">
        <f t="shared" si="122"/>
        <v>54833</v>
      </c>
    </row>
    <row r="7053" spans="3:3" x14ac:dyDescent="0.35">
      <c r="C7053" s="8">
        <f t="shared" si="122"/>
        <v>54834</v>
      </c>
    </row>
    <row r="7054" spans="3:3" x14ac:dyDescent="0.35">
      <c r="C7054" s="8">
        <f t="shared" si="122"/>
        <v>54835</v>
      </c>
    </row>
    <row r="7055" spans="3:3" x14ac:dyDescent="0.35">
      <c r="C7055" s="8">
        <f t="shared" si="122"/>
        <v>54836</v>
      </c>
    </row>
    <row r="7056" spans="3:3" x14ac:dyDescent="0.35">
      <c r="C7056" s="8">
        <f t="shared" si="122"/>
        <v>54837</v>
      </c>
    </row>
    <row r="7057" spans="3:3" x14ac:dyDescent="0.35">
      <c r="C7057" s="8">
        <f t="shared" si="122"/>
        <v>54840</v>
      </c>
    </row>
    <row r="7058" spans="3:3" x14ac:dyDescent="0.35">
      <c r="C7058" s="8">
        <f t="shared" si="122"/>
        <v>54841</v>
      </c>
    </row>
    <row r="7059" spans="3:3" x14ac:dyDescent="0.35">
      <c r="C7059" s="8">
        <f t="shared" si="122"/>
        <v>54843</v>
      </c>
    </row>
    <row r="7060" spans="3:3" x14ac:dyDescent="0.35">
      <c r="C7060" s="8">
        <f t="shared" si="122"/>
        <v>54844</v>
      </c>
    </row>
    <row r="7061" spans="3:3" x14ac:dyDescent="0.35">
      <c r="C7061" s="8">
        <f t="shared" si="122"/>
        <v>54847</v>
      </c>
    </row>
    <row r="7062" spans="3:3" x14ac:dyDescent="0.35">
      <c r="C7062" s="8">
        <f t="shared" si="122"/>
        <v>54848</v>
      </c>
    </row>
    <row r="7063" spans="3:3" x14ac:dyDescent="0.35">
      <c r="C7063" s="8">
        <f t="shared" si="122"/>
        <v>54849</v>
      </c>
    </row>
    <row r="7064" spans="3:3" x14ac:dyDescent="0.35">
      <c r="C7064" s="8">
        <f t="shared" si="122"/>
        <v>54850</v>
      </c>
    </row>
    <row r="7065" spans="3:3" x14ac:dyDescent="0.35">
      <c r="C7065" s="8">
        <f t="shared" si="122"/>
        <v>54851</v>
      </c>
    </row>
    <row r="7066" spans="3:3" x14ac:dyDescent="0.35">
      <c r="C7066" s="8">
        <f t="shared" si="122"/>
        <v>54854</v>
      </c>
    </row>
    <row r="7067" spans="3:3" x14ac:dyDescent="0.35">
      <c r="C7067" s="8">
        <f t="shared" si="122"/>
        <v>54856</v>
      </c>
    </row>
    <row r="7068" spans="3:3" x14ac:dyDescent="0.35">
      <c r="C7068" s="8">
        <f t="shared" si="122"/>
        <v>54857</v>
      </c>
    </row>
    <row r="7069" spans="3:3" x14ac:dyDescent="0.35">
      <c r="C7069" s="8">
        <f t="shared" si="122"/>
        <v>54858</v>
      </c>
    </row>
    <row r="7070" spans="3:3" x14ac:dyDescent="0.35">
      <c r="C7070" s="8">
        <f t="shared" si="122"/>
        <v>54861</v>
      </c>
    </row>
    <row r="7071" spans="3:3" x14ac:dyDescent="0.35">
      <c r="C7071" s="8">
        <f t="shared" si="122"/>
        <v>54862</v>
      </c>
    </row>
    <row r="7072" spans="3:3" x14ac:dyDescent="0.35">
      <c r="C7072" s="8">
        <f t="shared" si="122"/>
        <v>54863</v>
      </c>
    </row>
    <row r="7073" spans="3:3" x14ac:dyDescent="0.35">
      <c r="C7073" s="8">
        <f t="shared" si="122"/>
        <v>54864</v>
      </c>
    </row>
    <row r="7074" spans="3:3" x14ac:dyDescent="0.35">
      <c r="C7074" s="8">
        <f t="shared" si="122"/>
        <v>54865</v>
      </c>
    </row>
    <row r="7075" spans="3:3" x14ac:dyDescent="0.35">
      <c r="C7075" s="8">
        <f t="shared" si="122"/>
        <v>54868</v>
      </c>
    </row>
    <row r="7076" spans="3:3" x14ac:dyDescent="0.35">
      <c r="C7076" s="8">
        <f t="shared" si="122"/>
        <v>54869</v>
      </c>
    </row>
    <row r="7077" spans="3:3" x14ac:dyDescent="0.35">
      <c r="C7077" s="8">
        <f t="shared" si="122"/>
        <v>54870</v>
      </c>
    </row>
    <row r="7078" spans="3:3" x14ac:dyDescent="0.35">
      <c r="C7078" s="8">
        <f t="shared" si="122"/>
        <v>54871</v>
      </c>
    </row>
    <row r="7079" spans="3:3" x14ac:dyDescent="0.35">
      <c r="C7079" s="8">
        <f t="shared" si="122"/>
        <v>54872</v>
      </c>
    </row>
    <row r="7080" spans="3:3" x14ac:dyDescent="0.35">
      <c r="C7080" s="8">
        <f t="shared" si="122"/>
        <v>54875</v>
      </c>
    </row>
    <row r="7081" spans="3:3" x14ac:dyDescent="0.35">
      <c r="C7081" s="8">
        <f t="shared" si="122"/>
        <v>54876</v>
      </c>
    </row>
    <row r="7082" spans="3:3" x14ac:dyDescent="0.35">
      <c r="C7082" s="8">
        <f t="shared" si="122"/>
        <v>54877</v>
      </c>
    </row>
    <row r="7083" spans="3:3" x14ac:dyDescent="0.35">
      <c r="C7083" s="8">
        <f t="shared" si="122"/>
        <v>54878</v>
      </c>
    </row>
    <row r="7084" spans="3:3" x14ac:dyDescent="0.35">
      <c r="C7084" s="8">
        <f t="shared" si="122"/>
        <v>54879</v>
      </c>
    </row>
    <row r="7085" spans="3:3" x14ac:dyDescent="0.35">
      <c r="C7085" s="8">
        <f t="shared" si="122"/>
        <v>54882</v>
      </c>
    </row>
    <row r="7086" spans="3:3" x14ac:dyDescent="0.35">
      <c r="C7086" s="8">
        <f t="shared" si="122"/>
        <v>54883</v>
      </c>
    </row>
    <row r="7087" spans="3:3" x14ac:dyDescent="0.35">
      <c r="C7087" s="8">
        <f t="shared" si="122"/>
        <v>54884</v>
      </c>
    </row>
    <row r="7088" spans="3:3" x14ac:dyDescent="0.35">
      <c r="C7088" s="8">
        <f t="shared" si="122"/>
        <v>54885</v>
      </c>
    </row>
    <row r="7089" spans="3:3" x14ac:dyDescent="0.35">
      <c r="C7089" s="8">
        <f t="shared" si="122"/>
        <v>54886</v>
      </c>
    </row>
    <row r="7090" spans="3:3" x14ac:dyDescent="0.35">
      <c r="C7090" s="8">
        <f t="shared" si="122"/>
        <v>54889</v>
      </c>
    </row>
    <row r="7091" spans="3:3" x14ac:dyDescent="0.35">
      <c r="C7091" s="8">
        <f t="shared" si="122"/>
        <v>54890</v>
      </c>
    </row>
    <row r="7092" spans="3:3" x14ac:dyDescent="0.35">
      <c r="C7092" s="8">
        <f t="shared" si="122"/>
        <v>54891</v>
      </c>
    </row>
    <row r="7093" spans="3:3" x14ac:dyDescent="0.35">
      <c r="C7093" s="8">
        <f t="shared" si="122"/>
        <v>54892</v>
      </c>
    </row>
    <row r="7094" spans="3:3" x14ac:dyDescent="0.35">
      <c r="C7094" s="8">
        <f t="shared" si="122"/>
        <v>54893</v>
      </c>
    </row>
    <row r="7095" spans="3:3" x14ac:dyDescent="0.35">
      <c r="C7095" s="8">
        <f t="shared" si="122"/>
        <v>54896</v>
      </c>
    </row>
    <row r="7096" spans="3:3" x14ac:dyDescent="0.35">
      <c r="C7096" s="8">
        <f t="shared" si="122"/>
        <v>54897</v>
      </c>
    </row>
    <row r="7097" spans="3:3" x14ac:dyDescent="0.35">
      <c r="C7097" s="8">
        <f t="shared" si="122"/>
        <v>54898</v>
      </c>
    </row>
    <row r="7098" spans="3:3" x14ac:dyDescent="0.35">
      <c r="C7098" s="8">
        <f t="shared" si="122"/>
        <v>54899</v>
      </c>
    </row>
    <row r="7099" spans="3:3" x14ac:dyDescent="0.35">
      <c r="C7099" s="8">
        <f t="shared" si="122"/>
        <v>54900</v>
      </c>
    </row>
    <row r="7100" spans="3:3" x14ac:dyDescent="0.35">
      <c r="C7100" s="8">
        <f t="shared" si="122"/>
        <v>54903</v>
      </c>
    </row>
    <row r="7101" spans="3:3" x14ac:dyDescent="0.35">
      <c r="C7101" s="8">
        <f t="shared" si="122"/>
        <v>54904</v>
      </c>
    </row>
    <row r="7102" spans="3:3" x14ac:dyDescent="0.35">
      <c r="C7102" s="8">
        <f t="shared" si="122"/>
        <v>54905</v>
      </c>
    </row>
    <row r="7103" spans="3:3" x14ac:dyDescent="0.35">
      <c r="C7103" s="8">
        <f t="shared" si="122"/>
        <v>54906</v>
      </c>
    </row>
    <row r="7104" spans="3:3" x14ac:dyDescent="0.35">
      <c r="C7104" s="8">
        <f t="shared" si="122"/>
        <v>54907</v>
      </c>
    </row>
    <row r="7105" spans="3:3" x14ac:dyDescent="0.35">
      <c r="C7105" s="8">
        <f t="shared" si="122"/>
        <v>54910</v>
      </c>
    </row>
    <row r="7106" spans="3:3" x14ac:dyDescent="0.35">
      <c r="C7106" s="8">
        <f t="shared" si="122"/>
        <v>54911</v>
      </c>
    </row>
    <row r="7107" spans="3:3" x14ac:dyDescent="0.35">
      <c r="C7107" s="8">
        <f t="shared" si="122"/>
        <v>54912</v>
      </c>
    </row>
    <row r="7108" spans="3:3" x14ac:dyDescent="0.35">
      <c r="C7108" s="8">
        <f t="shared" ref="C7108:C7171" si="123">WORKDAY.INTL(C7107,1,1,$A$2:$A$687)</f>
        <v>54913</v>
      </c>
    </row>
    <row r="7109" spans="3:3" x14ac:dyDescent="0.35">
      <c r="C7109" s="8">
        <f t="shared" si="123"/>
        <v>54914</v>
      </c>
    </row>
    <row r="7110" spans="3:3" x14ac:dyDescent="0.35">
      <c r="C7110" s="8">
        <f t="shared" si="123"/>
        <v>54918</v>
      </c>
    </row>
    <row r="7111" spans="3:3" x14ac:dyDescent="0.35">
      <c r="C7111" s="8">
        <f t="shared" si="123"/>
        <v>54919</v>
      </c>
    </row>
    <row r="7112" spans="3:3" x14ac:dyDescent="0.35">
      <c r="C7112" s="8">
        <f t="shared" si="123"/>
        <v>54920</v>
      </c>
    </row>
    <row r="7113" spans="3:3" x14ac:dyDescent="0.35">
      <c r="C7113" s="8">
        <f t="shared" si="123"/>
        <v>54921</v>
      </c>
    </row>
    <row r="7114" spans="3:3" x14ac:dyDescent="0.35">
      <c r="C7114" s="8">
        <f t="shared" si="123"/>
        <v>54924</v>
      </c>
    </row>
    <row r="7115" spans="3:3" x14ac:dyDescent="0.35">
      <c r="C7115" s="8">
        <f t="shared" si="123"/>
        <v>54925</v>
      </c>
    </row>
    <row r="7116" spans="3:3" x14ac:dyDescent="0.35">
      <c r="C7116" s="8">
        <f t="shared" si="123"/>
        <v>54926</v>
      </c>
    </row>
    <row r="7117" spans="3:3" x14ac:dyDescent="0.35">
      <c r="C7117" s="8">
        <f t="shared" si="123"/>
        <v>54927</v>
      </c>
    </row>
    <row r="7118" spans="3:3" x14ac:dyDescent="0.35">
      <c r="C7118" s="8">
        <f t="shared" si="123"/>
        <v>54928</v>
      </c>
    </row>
    <row r="7119" spans="3:3" x14ac:dyDescent="0.35">
      <c r="C7119" s="8">
        <f t="shared" si="123"/>
        <v>54931</v>
      </c>
    </row>
    <row r="7120" spans="3:3" x14ac:dyDescent="0.35">
      <c r="C7120" s="8">
        <f t="shared" si="123"/>
        <v>54932</v>
      </c>
    </row>
    <row r="7121" spans="3:3" x14ac:dyDescent="0.35">
      <c r="C7121" s="8">
        <f t="shared" si="123"/>
        <v>54933</v>
      </c>
    </row>
    <row r="7122" spans="3:3" x14ac:dyDescent="0.35">
      <c r="C7122" s="8">
        <f t="shared" si="123"/>
        <v>54934</v>
      </c>
    </row>
    <row r="7123" spans="3:3" x14ac:dyDescent="0.35">
      <c r="C7123" s="8">
        <f t="shared" si="123"/>
        <v>54935</v>
      </c>
    </row>
    <row r="7124" spans="3:3" x14ac:dyDescent="0.35">
      <c r="C7124" s="8">
        <f t="shared" si="123"/>
        <v>54938</v>
      </c>
    </row>
    <row r="7125" spans="3:3" x14ac:dyDescent="0.35">
      <c r="C7125" s="8">
        <f t="shared" si="123"/>
        <v>54939</v>
      </c>
    </row>
    <row r="7126" spans="3:3" x14ac:dyDescent="0.35">
      <c r="C7126" s="8">
        <f t="shared" si="123"/>
        <v>54940</v>
      </c>
    </row>
    <row r="7127" spans="3:3" x14ac:dyDescent="0.35">
      <c r="C7127" s="8">
        <f t="shared" si="123"/>
        <v>54941</v>
      </c>
    </row>
    <row r="7128" spans="3:3" x14ac:dyDescent="0.35">
      <c r="C7128" s="8">
        <f t="shared" si="123"/>
        <v>54942</v>
      </c>
    </row>
    <row r="7129" spans="3:3" x14ac:dyDescent="0.35">
      <c r="C7129" s="8">
        <f t="shared" si="123"/>
        <v>54945</v>
      </c>
    </row>
    <row r="7130" spans="3:3" x14ac:dyDescent="0.35">
      <c r="C7130" s="8">
        <f t="shared" si="123"/>
        <v>54946</v>
      </c>
    </row>
    <row r="7131" spans="3:3" x14ac:dyDescent="0.35">
      <c r="C7131" s="8">
        <f t="shared" si="123"/>
        <v>54947</v>
      </c>
    </row>
    <row r="7132" spans="3:3" x14ac:dyDescent="0.35">
      <c r="C7132" s="8">
        <f t="shared" si="123"/>
        <v>54948</v>
      </c>
    </row>
    <row r="7133" spans="3:3" x14ac:dyDescent="0.35">
      <c r="C7133" s="8">
        <f t="shared" si="123"/>
        <v>54949</v>
      </c>
    </row>
    <row r="7134" spans="3:3" x14ac:dyDescent="0.35">
      <c r="C7134" s="8">
        <f t="shared" si="123"/>
        <v>54952</v>
      </c>
    </row>
    <row r="7135" spans="3:3" x14ac:dyDescent="0.35">
      <c r="C7135" s="8">
        <f t="shared" si="123"/>
        <v>54953</v>
      </c>
    </row>
    <row r="7136" spans="3:3" x14ac:dyDescent="0.35">
      <c r="C7136" s="8">
        <f t="shared" si="123"/>
        <v>54954</v>
      </c>
    </row>
    <row r="7137" spans="3:3" x14ac:dyDescent="0.35">
      <c r="C7137" s="8">
        <f t="shared" si="123"/>
        <v>54955</v>
      </c>
    </row>
    <row r="7138" spans="3:3" x14ac:dyDescent="0.35">
      <c r="C7138" s="8">
        <f t="shared" si="123"/>
        <v>54956</v>
      </c>
    </row>
    <row r="7139" spans="3:3" x14ac:dyDescent="0.35">
      <c r="C7139" s="8">
        <f t="shared" si="123"/>
        <v>54959</v>
      </c>
    </row>
    <row r="7140" spans="3:3" x14ac:dyDescent="0.35">
      <c r="C7140" s="8">
        <f t="shared" si="123"/>
        <v>54960</v>
      </c>
    </row>
    <row r="7141" spans="3:3" x14ac:dyDescent="0.35">
      <c r="C7141" s="8">
        <f t="shared" si="123"/>
        <v>54961</v>
      </c>
    </row>
    <row r="7142" spans="3:3" x14ac:dyDescent="0.35">
      <c r="C7142" s="8">
        <f t="shared" si="123"/>
        <v>54962</v>
      </c>
    </row>
    <row r="7143" spans="3:3" x14ac:dyDescent="0.35">
      <c r="C7143" s="8">
        <f t="shared" si="123"/>
        <v>54963</v>
      </c>
    </row>
    <row r="7144" spans="3:3" x14ac:dyDescent="0.35">
      <c r="C7144" s="8">
        <f t="shared" si="123"/>
        <v>54966</v>
      </c>
    </row>
    <row r="7145" spans="3:3" x14ac:dyDescent="0.35">
      <c r="C7145" s="8">
        <f t="shared" si="123"/>
        <v>54967</v>
      </c>
    </row>
    <row r="7146" spans="3:3" x14ac:dyDescent="0.35">
      <c r="C7146" s="8">
        <f t="shared" si="123"/>
        <v>54968</v>
      </c>
    </row>
    <row r="7147" spans="3:3" x14ac:dyDescent="0.35">
      <c r="C7147" s="8">
        <f t="shared" si="123"/>
        <v>54969</v>
      </c>
    </row>
    <row r="7148" spans="3:3" x14ac:dyDescent="0.35">
      <c r="C7148" s="8">
        <f t="shared" si="123"/>
        <v>54970</v>
      </c>
    </row>
    <row r="7149" spans="3:3" x14ac:dyDescent="0.35">
      <c r="C7149" s="8">
        <f t="shared" si="123"/>
        <v>54973</v>
      </c>
    </row>
    <row r="7150" spans="3:3" x14ac:dyDescent="0.35">
      <c r="C7150" s="8">
        <f t="shared" si="123"/>
        <v>54974</v>
      </c>
    </row>
    <row r="7151" spans="3:3" x14ac:dyDescent="0.35">
      <c r="C7151" s="8">
        <f t="shared" si="123"/>
        <v>54975</v>
      </c>
    </row>
    <row r="7152" spans="3:3" x14ac:dyDescent="0.35">
      <c r="C7152" s="8">
        <f t="shared" si="123"/>
        <v>54976</v>
      </c>
    </row>
    <row r="7153" spans="3:3" x14ac:dyDescent="0.35">
      <c r="C7153" s="8">
        <f t="shared" si="123"/>
        <v>54977</v>
      </c>
    </row>
    <row r="7154" spans="3:3" x14ac:dyDescent="0.35">
      <c r="C7154" s="8">
        <f t="shared" si="123"/>
        <v>54980</v>
      </c>
    </row>
    <row r="7155" spans="3:3" x14ac:dyDescent="0.35">
      <c r="C7155" s="8">
        <f t="shared" si="123"/>
        <v>54981</v>
      </c>
    </row>
    <row r="7156" spans="3:3" x14ac:dyDescent="0.35">
      <c r="C7156" s="8">
        <f t="shared" si="123"/>
        <v>54982</v>
      </c>
    </row>
    <row r="7157" spans="3:3" x14ac:dyDescent="0.35">
      <c r="C7157" s="8">
        <f t="shared" si="123"/>
        <v>54983</v>
      </c>
    </row>
    <row r="7158" spans="3:3" x14ac:dyDescent="0.35">
      <c r="C7158" s="8">
        <f t="shared" si="123"/>
        <v>54984</v>
      </c>
    </row>
    <row r="7159" spans="3:3" x14ac:dyDescent="0.35">
      <c r="C7159" s="8">
        <f t="shared" si="123"/>
        <v>54987</v>
      </c>
    </row>
    <row r="7160" spans="3:3" x14ac:dyDescent="0.35">
      <c r="C7160" s="8">
        <f t="shared" si="123"/>
        <v>54988</v>
      </c>
    </row>
    <row r="7161" spans="3:3" x14ac:dyDescent="0.35">
      <c r="C7161" s="8">
        <f t="shared" si="123"/>
        <v>54989</v>
      </c>
    </row>
    <row r="7162" spans="3:3" x14ac:dyDescent="0.35">
      <c r="C7162" s="8">
        <f t="shared" si="123"/>
        <v>54990</v>
      </c>
    </row>
    <row r="7163" spans="3:3" x14ac:dyDescent="0.35">
      <c r="C7163" s="8">
        <f t="shared" si="123"/>
        <v>54991</v>
      </c>
    </row>
    <row r="7164" spans="3:3" x14ac:dyDescent="0.35">
      <c r="C7164" s="8">
        <f t="shared" si="123"/>
        <v>54994</v>
      </c>
    </row>
    <row r="7165" spans="3:3" x14ac:dyDescent="0.35">
      <c r="C7165" s="8">
        <f t="shared" si="123"/>
        <v>54995</v>
      </c>
    </row>
    <row r="7166" spans="3:3" x14ac:dyDescent="0.35">
      <c r="C7166" s="8">
        <f t="shared" si="123"/>
        <v>54996</v>
      </c>
    </row>
    <row r="7167" spans="3:3" x14ac:dyDescent="0.35">
      <c r="C7167" s="8">
        <f t="shared" si="123"/>
        <v>54997</v>
      </c>
    </row>
    <row r="7168" spans="3:3" x14ac:dyDescent="0.35">
      <c r="C7168" s="8">
        <f t="shared" si="123"/>
        <v>54998</v>
      </c>
    </row>
    <row r="7169" spans="3:3" x14ac:dyDescent="0.35">
      <c r="C7169" s="8">
        <f t="shared" si="123"/>
        <v>55001</v>
      </c>
    </row>
    <row r="7170" spans="3:3" x14ac:dyDescent="0.35">
      <c r="C7170" s="8">
        <f t="shared" si="123"/>
        <v>55002</v>
      </c>
    </row>
    <row r="7171" spans="3:3" x14ac:dyDescent="0.35">
      <c r="C7171" s="8">
        <f t="shared" si="123"/>
        <v>55003</v>
      </c>
    </row>
    <row r="7172" spans="3:3" x14ac:dyDescent="0.35">
      <c r="C7172" s="8">
        <f t="shared" ref="C7172:C7235" si="124">WORKDAY.INTL(C7171,1,1,$A$2:$A$687)</f>
        <v>55004</v>
      </c>
    </row>
    <row r="7173" spans="3:3" x14ac:dyDescent="0.35">
      <c r="C7173" s="8">
        <f t="shared" si="124"/>
        <v>55005</v>
      </c>
    </row>
    <row r="7174" spans="3:3" x14ac:dyDescent="0.35">
      <c r="C7174" s="8">
        <f t="shared" si="124"/>
        <v>55008</v>
      </c>
    </row>
    <row r="7175" spans="3:3" x14ac:dyDescent="0.35">
      <c r="C7175" s="8">
        <f t="shared" si="124"/>
        <v>55009</v>
      </c>
    </row>
    <row r="7176" spans="3:3" x14ac:dyDescent="0.35">
      <c r="C7176" s="8">
        <f t="shared" si="124"/>
        <v>55010</v>
      </c>
    </row>
    <row r="7177" spans="3:3" x14ac:dyDescent="0.35">
      <c r="C7177" s="8">
        <f t="shared" si="124"/>
        <v>55011</v>
      </c>
    </row>
    <row r="7178" spans="3:3" x14ac:dyDescent="0.35">
      <c r="C7178" s="8">
        <f t="shared" si="124"/>
        <v>55012</v>
      </c>
    </row>
    <row r="7179" spans="3:3" x14ac:dyDescent="0.35">
      <c r="C7179" s="8">
        <f t="shared" si="124"/>
        <v>55015</v>
      </c>
    </row>
    <row r="7180" spans="3:3" x14ac:dyDescent="0.35">
      <c r="C7180" s="8">
        <f t="shared" si="124"/>
        <v>55016</v>
      </c>
    </row>
    <row r="7181" spans="3:3" x14ac:dyDescent="0.35">
      <c r="C7181" s="8">
        <f t="shared" si="124"/>
        <v>55017</v>
      </c>
    </row>
    <row r="7182" spans="3:3" x14ac:dyDescent="0.35">
      <c r="C7182" s="8">
        <f t="shared" si="124"/>
        <v>55018</v>
      </c>
    </row>
    <row r="7183" spans="3:3" x14ac:dyDescent="0.35">
      <c r="C7183" s="8">
        <f t="shared" si="124"/>
        <v>55019</v>
      </c>
    </row>
    <row r="7184" spans="3:3" x14ac:dyDescent="0.35">
      <c r="C7184" s="8">
        <f t="shared" si="124"/>
        <v>55022</v>
      </c>
    </row>
    <row r="7185" spans="3:3" x14ac:dyDescent="0.35">
      <c r="C7185" s="8">
        <f t="shared" si="124"/>
        <v>55023</v>
      </c>
    </row>
    <row r="7186" spans="3:3" x14ac:dyDescent="0.35">
      <c r="C7186" s="8">
        <f t="shared" si="124"/>
        <v>55024</v>
      </c>
    </row>
    <row r="7187" spans="3:3" x14ac:dyDescent="0.35">
      <c r="C7187" s="8">
        <f t="shared" si="124"/>
        <v>55025</v>
      </c>
    </row>
    <row r="7188" spans="3:3" x14ac:dyDescent="0.35">
      <c r="C7188" s="8">
        <f t="shared" si="124"/>
        <v>55026</v>
      </c>
    </row>
    <row r="7189" spans="3:3" x14ac:dyDescent="0.35">
      <c r="C7189" s="8">
        <f t="shared" si="124"/>
        <v>55029</v>
      </c>
    </row>
    <row r="7190" spans="3:3" x14ac:dyDescent="0.35">
      <c r="C7190" s="8">
        <f t="shared" si="124"/>
        <v>55030</v>
      </c>
    </row>
    <row r="7191" spans="3:3" x14ac:dyDescent="0.35">
      <c r="C7191" s="8">
        <f t="shared" si="124"/>
        <v>55031</v>
      </c>
    </row>
    <row r="7192" spans="3:3" x14ac:dyDescent="0.35">
      <c r="C7192" s="8">
        <f t="shared" si="124"/>
        <v>55032</v>
      </c>
    </row>
    <row r="7193" spans="3:3" x14ac:dyDescent="0.35">
      <c r="C7193" s="8">
        <f t="shared" si="124"/>
        <v>55033</v>
      </c>
    </row>
    <row r="7194" spans="3:3" x14ac:dyDescent="0.35">
      <c r="C7194" s="8">
        <f t="shared" si="124"/>
        <v>55036</v>
      </c>
    </row>
    <row r="7195" spans="3:3" x14ac:dyDescent="0.35">
      <c r="C7195" s="8">
        <f t="shared" si="124"/>
        <v>55037</v>
      </c>
    </row>
    <row r="7196" spans="3:3" x14ac:dyDescent="0.35">
      <c r="C7196" s="8">
        <f t="shared" si="124"/>
        <v>55038</v>
      </c>
    </row>
    <row r="7197" spans="3:3" x14ac:dyDescent="0.35">
      <c r="C7197" s="8">
        <f t="shared" si="124"/>
        <v>55039</v>
      </c>
    </row>
    <row r="7198" spans="3:3" x14ac:dyDescent="0.35">
      <c r="C7198" s="8">
        <f t="shared" si="124"/>
        <v>55040</v>
      </c>
    </row>
    <row r="7199" spans="3:3" x14ac:dyDescent="0.35">
      <c r="C7199" s="8">
        <f t="shared" si="124"/>
        <v>55043</v>
      </c>
    </row>
    <row r="7200" spans="3:3" x14ac:dyDescent="0.35">
      <c r="C7200" s="8">
        <f t="shared" si="124"/>
        <v>55044</v>
      </c>
    </row>
    <row r="7201" spans="3:3" x14ac:dyDescent="0.35">
      <c r="C7201" s="8">
        <f t="shared" si="124"/>
        <v>55045</v>
      </c>
    </row>
    <row r="7202" spans="3:3" x14ac:dyDescent="0.35">
      <c r="C7202" s="8">
        <f t="shared" si="124"/>
        <v>55046</v>
      </c>
    </row>
    <row r="7203" spans="3:3" x14ac:dyDescent="0.35">
      <c r="C7203" s="8">
        <f t="shared" si="124"/>
        <v>55047</v>
      </c>
    </row>
    <row r="7204" spans="3:3" x14ac:dyDescent="0.35">
      <c r="C7204" s="8">
        <f t="shared" si="124"/>
        <v>55050</v>
      </c>
    </row>
    <row r="7205" spans="3:3" x14ac:dyDescent="0.35">
      <c r="C7205" s="8">
        <f t="shared" si="124"/>
        <v>55051</v>
      </c>
    </row>
    <row r="7206" spans="3:3" x14ac:dyDescent="0.35">
      <c r="C7206" s="8">
        <f t="shared" si="124"/>
        <v>55052</v>
      </c>
    </row>
    <row r="7207" spans="3:3" x14ac:dyDescent="0.35">
      <c r="C7207" s="8">
        <f t="shared" si="124"/>
        <v>55053</v>
      </c>
    </row>
    <row r="7208" spans="3:3" x14ac:dyDescent="0.35">
      <c r="C7208" s="8">
        <f t="shared" si="124"/>
        <v>55054</v>
      </c>
    </row>
    <row r="7209" spans="3:3" x14ac:dyDescent="0.35">
      <c r="C7209" s="8">
        <f t="shared" si="124"/>
        <v>55057</v>
      </c>
    </row>
    <row r="7210" spans="3:3" x14ac:dyDescent="0.35">
      <c r="C7210" s="8">
        <f t="shared" si="124"/>
        <v>55058</v>
      </c>
    </row>
    <row r="7211" spans="3:3" x14ac:dyDescent="0.35">
      <c r="C7211" s="8">
        <f t="shared" si="124"/>
        <v>55059</v>
      </c>
    </row>
    <row r="7212" spans="3:3" x14ac:dyDescent="0.35">
      <c r="C7212" s="8">
        <f t="shared" si="124"/>
        <v>55060</v>
      </c>
    </row>
    <row r="7213" spans="3:3" x14ac:dyDescent="0.35">
      <c r="C7213" s="8">
        <f t="shared" si="124"/>
        <v>55061</v>
      </c>
    </row>
    <row r="7214" spans="3:3" x14ac:dyDescent="0.35">
      <c r="C7214" s="8">
        <f t="shared" si="124"/>
        <v>55064</v>
      </c>
    </row>
    <row r="7215" spans="3:3" x14ac:dyDescent="0.35">
      <c r="C7215" s="8">
        <f t="shared" si="124"/>
        <v>55065</v>
      </c>
    </row>
    <row r="7216" spans="3:3" x14ac:dyDescent="0.35">
      <c r="C7216" s="8">
        <f t="shared" si="124"/>
        <v>55066</v>
      </c>
    </row>
    <row r="7217" spans="3:3" x14ac:dyDescent="0.35">
      <c r="C7217" s="8">
        <f t="shared" si="124"/>
        <v>55067</v>
      </c>
    </row>
    <row r="7218" spans="3:3" x14ac:dyDescent="0.35">
      <c r="C7218" s="8">
        <f t="shared" si="124"/>
        <v>55068</v>
      </c>
    </row>
    <row r="7219" spans="3:3" x14ac:dyDescent="0.35">
      <c r="C7219" s="8">
        <f t="shared" si="124"/>
        <v>55071</v>
      </c>
    </row>
    <row r="7220" spans="3:3" x14ac:dyDescent="0.35">
      <c r="C7220" s="8">
        <f t="shared" si="124"/>
        <v>55072</v>
      </c>
    </row>
    <row r="7221" spans="3:3" x14ac:dyDescent="0.35">
      <c r="C7221" s="8">
        <f t="shared" si="124"/>
        <v>55073</v>
      </c>
    </row>
    <row r="7222" spans="3:3" x14ac:dyDescent="0.35">
      <c r="C7222" s="8">
        <f t="shared" si="124"/>
        <v>55074</v>
      </c>
    </row>
    <row r="7223" spans="3:3" x14ac:dyDescent="0.35">
      <c r="C7223" s="8">
        <f t="shared" si="124"/>
        <v>55075</v>
      </c>
    </row>
    <row r="7224" spans="3:3" x14ac:dyDescent="0.35">
      <c r="C7224" s="8">
        <f t="shared" si="124"/>
        <v>55078</v>
      </c>
    </row>
    <row r="7225" spans="3:3" x14ac:dyDescent="0.35">
      <c r="C7225" s="8">
        <f t="shared" si="124"/>
        <v>55079</v>
      </c>
    </row>
    <row r="7226" spans="3:3" x14ac:dyDescent="0.35">
      <c r="C7226" s="8">
        <f t="shared" si="124"/>
        <v>55080</v>
      </c>
    </row>
    <row r="7227" spans="3:3" x14ac:dyDescent="0.35">
      <c r="C7227" s="8">
        <f t="shared" si="124"/>
        <v>55081</v>
      </c>
    </row>
    <row r="7228" spans="3:3" x14ac:dyDescent="0.35">
      <c r="C7228" s="8">
        <f t="shared" si="124"/>
        <v>55082</v>
      </c>
    </row>
    <row r="7229" spans="3:3" x14ac:dyDescent="0.35">
      <c r="C7229" s="8">
        <f t="shared" si="124"/>
        <v>55085</v>
      </c>
    </row>
    <row r="7230" spans="3:3" x14ac:dyDescent="0.35">
      <c r="C7230" s="8">
        <f t="shared" si="124"/>
        <v>55086</v>
      </c>
    </row>
    <row r="7231" spans="3:3" x14ac:dyDescent="0.35">
      <c r="C7231" s="8">
        <f t="shared" si="124"/>
        <v>55087</v>
      </c>
    </row>
    <row r="7232" spans="3:3" x14ac:dyDescent="0.35">
      <c r="C7232" s="8">
        <f t="shared" si="124"/>
        <v>55088</v>
      </c>
    </row>
    <row r="7233" spans="3:3" x14ac:dyDescent="0.35">
      <c r="C7233" s="8">
        <f t="shared" si="124"/>
        <v>55089</v>
      </c>
    </row>
    <row r="7234" spans="3:3" x14ac:dyDescent="0.35">
      <c r="C7234" s="8">
        <f t="shared" si="124"/>
        <v>55092</v>
      </c>
    </row>
    <row r="7235" spans="3:3" x14ac:dyDescent="0.35">
      <c r="C7235" s="8">
        <f t="shared" si="124"/>
        <v>55093</v>
      </c>
    </row>
    <row r="7236" spans="3:3" x14ac:dyDescent="0.35">
      <c r="C7236" s="8">
        <f t="shared" ref="C7236:C7299" si="125">WORKDAY.INTL(C7235,1,1,$A$2:$A$687)</f>
        <v>55094</v>
      </c>
    </row>
    <row r="7237" spans="3:3" x14ac:dyDescent="0.35">
      <c r="C7237" s="8">
        <f t="shared" si="125"/>
        <v>55095</v>
      </c>
    </row>
    <row r="7238" spans="3:3" x14ac:dyDescent="0.35">
      <c r="C7238" s="8">
        <f t="shared" si="125"/>
        <v>55099</v>
      </c>
    </row>
    <row r="7239" spans="3:3" x14ac:dyDescent="0.35">
      <c r="C7239" s="8">
        <f t="shared" si="125"/>
        <v>55100</v>
      </c>
    </row>
    <row r="7240" spans="3:3" x14ac:dyDescent="0.35">
      <c r="C7240" s="8">
        <f t="shared" si="125"/>
        <v>55101</v>
      </c>
    </row>
    <row r="7241" spans="3:3" x14ac:dyDescent="0.35">
      <c r="C7241" s="8">
        <f t="shared" si="125"/>
        <v>55102</v>
      </c>
    </row>
    <row r="7242" spans="3:3" x14ac:dyDescent="0.35">
      <c r="C7242" s="8">
        <f t="shared" si="125"/>
        <v>55103</v>
      </c>
    </row>
    <row r="7243" spans="3:3" x14ac:dyDescent="0.35">
      <c r="C7243" s="8">
        <f t="shared" si="125"/>
        <v>55106</v>
      </c>
    </row>
    <row r="7244" spans="3:3" x14ac:dyDescent="0.35">
      <c r="C7244" s="8">
        <f t="shared" si="125"/>
        <v>55107</v>
      </c>
    </row>
    <row r="7245" spans="3:3" x14ac:dyDescent="0.35">
      <c r="C7245" s="8">
        <f t="shared" si="125"/>
        <v>55108</v>
      </c>
    </row>
    <row r="7246" spans="3:3" x14ac:dyDescent="0.35">
      <c r="C7246" s="8">
        <f t="shared" si="125"/>
        <v>55109</v>
      </c>
    </row>
    <row r="7247" spans="3:3" x14ac:dyDescent="0.35">
      <c r="C7247" s="8">
        <f t="shared" si="125"/>
        <v>55110</v>
      </c>
    </row>
    <row r="7248" spans="3:3" x14ac:dyDescent="0.35">
      <c r="C7248" s="8">
        <f t="shared" si="125"/>
        <v>55113</v>
      </c>
    </row>
    <row r="7249" spans="3:3" x14ac:dyDescent="0.35">
      <c r="C7249" s="8">
        <f t="shared" si="125"/>
        <v>55114</v>
      </c>
    </row>
    <row r="7250" spans="3:3" x14ac:dyDescent="0.35">
      <c r="C7250" s="8">
        <f t="shared" si="125"/>
        <v>55115</v>
      </c>
    </row>
    <row r="7251" spans="3:3" x14ac:dyDescent="0.35">
      <c r="C7251" s="8">
        <f t="shared" si="125"/>
        <v>55116</v>
      </c>
    </row>
    <row r="7252" spans="3:3" x14ac:dyDescent="0.35">
      <c r="C7252" s="8">
        <f t="shared" si="125"/>
        <v>55117</v>
      </c>
    </row>
    <row r="7253" spans="3:3" x14ac:dyDescent="0.35">
      <c r="C7253" s="8">
        <f t="shared" si="125"/>
        <v>55120</v>
      </c>
    </row>
    <row r="7254" spans="3:3" x14ac:dyDescent="0.35">
      <c r="C7254" s="8">
        <f t="shared" si="125"/>
        <v>55121</v>
      </c>
    </row>
    <row r="7255" spans="3:3" x14ac:dyDescent="0.35">
      <c r="C7255" s="8">
        <f t="shared" si="125"/>
        <v>55122</v>
      </c>
    </row>
    <row r="7256" spans="3:3" x14ac:dyDescent="0.35">
      <c r="C7256" s="8">
        <f t="shared" si="125"/>
        <v>55123</v>
      </c>
    </row>
    <row r="7257" spans="3:3" x14ac:dyDescent="0.35">
      <c r="C7257" s="8">
        <f t="shared" si="125"/>
        <v>55124</v>
      </c>
    </row>
    <row r="7258" spans="3:3" x14ac:dyDescent="0.35">
      <c r="C7258" s="8">
        <f t="shared" si="125"/>
        <v>55127</v>
      </c>
    </row>
    <row r="7259" spans="3:3" x14ac:dyDescent="0.35">
      <c r="C7259" s="8">
        <f t="shared" si="125"/>
        <v>55128</v>
      </c>
    </row>
    <row r="7260" spans="3:3" x14ac:dyDescent="0.35">
      <c r="C7260" s="8">
        <f t="shared" si="125"/>
        <v>55129</v>
      </c>
    </row>
    <row r="7261" spans="3:3" x14ac:dyDescent="0.35">
      <c r="C7261" s="8">
        <f t="shared" si="125"/>
        <v>55130</v>
      </c>
    </row>
    <row r="7262" spans="3:3" x14ac:dyDescent="0.35">
      <c r="C7262" s="8">
        <f t="shared" si="125"/>
        <v>55131</v>
      </c>
    </row>
    <row r="7263" spans="3:3" x14ac:dyDescent="0.35">
      <c r="C7263" s="8">
        <f t="shared" si="125"/>
        <v>55134</v>
      </c>
    </row>
    <row r="7264" spans="3:3" x14ac:dyDescent="0.35">
      <c r="C7264" s="8">
        <f t="shared" si="125"/>
        <v>55135</v>
      </c>
    </row>
    <row r="7265" spans="3:3" x14ac:dyDescent="0.35">
      <c r="C7265" s="8">
        <f t="shared" si="125"/>
        <v>55136</v>
      </c>
    </row>
    <row r="7266" spans="3:3" x14ac:dyDescent="0.35">
      <c r="C7266" s="8">
        <f t="shared" si="125"/>
        <v>55137</v>
      </c>
    </row>
    <row r="7267" spans="3:3" x14ac:dyDescent="0.35">
      <c r="C7267" s="8">
        <f t="shared" si="125"/>
        <v>55138</v>
      </c>
    </row>
    <row r="7268" spans="3:3" x14ac:dyDescent="0.35">
      <c r="C7268" s="8">
        <f t="shared" si="125"/>
        <v>55141</v>
      </c>
    </row>
    <row r="7269" spans="3:3" x14ac:dyDescent="0.35">
      <c r="C7269" s="8">
        <f t="shared" si="125"/>
        <v>55142</v>
      </c>
    </row>
    <row r="7270" spans="3:3" x14ac:dyDescent="0.35">
      <c r="C7270" s="8">
        <f t="shared" si="125"/>
        <v>55143</v>
      </c>
    </row>
    <row r="7271" spans="3:3" x14ac:dyDescent="0.35">
      <c r="C7271" s="8">
        <f t="shared" si="125"/>
        <v>55144</v>
      </c>
    </row>
    <row r="7272" spans="3:3" x14ac:dyDescent="0.35">
      <c r="C7272" s="8">
        <f t="shared" si="125"/>
        <v>55145</v>
      </c>
    </row>
    <row r="7273" spans="3:3" x14ac:dyDescent="0.35">
      <c r="C7273" s="8">
        <f t="shared" si="125"/>
        <v>55148</v>
      </c>
    </row>
    <row r="7274" spans="3:3" x14ac:dyDescent="0.35">
      <c r="C7274" s="8">
        <f t="shared" si="125"/>
        <v>55149</v>
      </c>
    </row>
    <row r="7275" spans="3:3" x14ac:dyDescent="0.35">
      <c r="C7275" s="8">
        <f t="shared" si="125"/>
        <v>55150</v>
      </c>
    </row>
    <row r="7276" spans="3:3" x14ac:dyDescent="0.35">
      <c r="C7276" s="8">
        <f t="shared" si="125"/>
        <v>55151</v>
      </c>
    </row>
    <row r="7277" spans="3:3" x14ac:dyDescent="0.35">
      <c r="C7277" s="8">
        <f t="shared" si="125"/>
        <v>55152</v>
      </c>
    </row>
    <row r="7278" spans="3:3" x14ac:dyDescent="0.35">
      <c r="C7278" s="8">
        <f t="shared" si="125"/>
        <v>55162</v>
      </c>
    </row>
    <row r="7279" spans="3:3" x14ac:dyDescent="0.35">
      <c r="C7279" s="8">
        <f t="shared" si="125"/>
        <v>55163</v>
      </c>
    </row>
    <row r="7280" spans="3:3" x14ac:dyDescent="0.35">
      <c r="C7280" s="8">
        <f t="shared" si="125"/>
        <v>55164</v>
      </c>
    </row>
    <row r="7281" spans="3:3" x14ac:dyDescent="0.35">
      <c r="C7281" s="8">
        <f t="shared" si="125"/>
        <v>55165</v>
      </c>
    </row>
    <row r="7282" spans="3:3" x14ac:dyDescent="0.35">
      <c r="C7282" s="8">
        <f t="shared" si="125"/>
        <v>55166</v>
      </c>
    </row>
    <row r="7283" spans="3:3" x14ac:dyDescent="0.35">
      <c r="C7283" s="8">
        <f t="shared" si="125"/>
        <v>55169</v>
      </c>
    </row>
    <row r="7284" spans="3:3" x14ac:dyDescent="0.35">
      <c r="C7284" s="8">
        <f t="shared" si="125"/>
        <v>55170</v>
      </c>
    </row>
    <row r="7285" spans="3:3" x14ac:dyDescent="0.35">
      <c r="C7285" s="8">
        <f t="shared" si="125"/>
        <v>55171</v>
      </c>
    </row>
    <row r="7286" spans="3:3" x14ac:dyDescent="0.35">
      <c r="C7286" s="8">
        <f t="shared" si="125"/>
        <v>55172</v>
      </c>
    </row>
    <row r="7287" spans="3:3" x14ac:dyDescent="0.35">
      <c r="C7287" s="8">
        <f t="shared" si="125"/>
        <v>55173</v>
      </c>
    </row>
    <row r="7288" spans="3:3" x14ac:dyDescent="0.35">
      <c r="C7288" s="8">
        <f t="shared" si="125"/>
        <v>55176</v>
      </c>
    </row>
    <row r="7289" spans="3:3" x14ac:dyDescent="0.35">
      <c r="C7289" s="8">
        <f t="shared" si="125"/>
        <v>55177</v>
      </c>
    </row>
    <row r="7290" spans="3:3" x14ac:dyDescent="0.35">
      <c r="C7290" s="8">
        <f t="shared" si="125"/>
        <v>55178</v>
      </c>
    </row>
    <row r="7291" spans="3:3" x14ac:dyDescent="0.35">
      <c r="C7291" s="8">
        <f t="shared" si="125"/>
        <v>55179</v>
      </c>
    </row>
    <row r="7292" spans="3:3" x14ac:dyDescent="0.35">
      <c r="C7292" s="8">
        <f t="shared" si="125"/>
        <v>55180</v>
      </c>
    </row>
    <row r="7293" spans="3:3" x14ac:dyDescent="0.35">
      <c r="C7293" s="8">
        <f t="shared" si="125"/>
        <v>55183</v>
      </c>
    </row>
    <row r="7294" spans="3:3" x14ac:dyDescent="0.35">
      <c r="C7294" s="8">
        <f t="shared" si="125"/>
        <v>55184</v>
      </c>
    </row>
    <row r="7295" spans="3:3" x14ac:dyDescent="0.35">
      <c r="C7295" s="8">
        <f t="shared" si="125"/>
        <v>55185</v>
      </c>
    </row>
    <row r="7296" spans="3:3" x14ac:dyDescent="0.35">
      <c r="C7296" s="8">
        <f t="shared" si="125"/>
        <v>55186</v>
      </c>
    </row>
    <row r="7297" spans="3:3" x14ac:dyDescent="0.35">
      <c r="C7297" s="8">
        <f t="shared" si="125"/>
        <v>55187</v>
      </c>
    </row>
    <row r="7298" spans="3:3" x14ac:dyDescent="0.35">
      <c r="C7298" s="8">
        <f t="shared" si="125"/>
        <v>55190</v>
      </c>
    </row>
    <row r="7299" spans="3:3" x14ac:dyDescent="0.35">
      <c r="C7299" s="8">
        <f t="shared" si="125"/>
        <v>55191</v>
      </c>
    </row>
    <row r="7300" spans="3:3" x14ac:dyDescent="0.35">
      <c r="C7300" s="8">
        <f t="shared" ref="C7300:C7363" si="126">WORKDAY.INTL(C7299,1,1,$A$2:$A$687)</f>
        <v>55192</v>
      </c>
    </row>
    <row r="7301" spans="3:3" x14ac:dyDescent="0.35">
      <c r="C7301" s="8">
        <f t="shared" si="126"/>
        <v>55193</v>
      </c>
    </row>
    <row r="7302" spans="3:3" x14ac:dyDescent="0.35">
      <c r="C7302" s="8">
        <f t="shared" si="126"/>
        <v>55194</v>
      </c>
    </row>
    <row r="7303" spans="3:3" x14ac:dyDescent="0.35">
      <c r="C7303" s="8">
        <f t="shared" si="126"/>
        <v>55197</v>
      </c>
    </row>
    <row r="7304" spans="3:3" x14ac:dyDescent="0.35">
      <c r="C7304" s="8">
        <f t="shared" si="126"/>
        <v>55198</v>
      </c>
    </row>
    <row r="7305" spans="3:3" x14ac:dyDescent="0.35">
      <c r="C7305" s="8">
        <f t="shared" si="126"/>
        <v>55199</v>
      </c>
    </row>
    <row r="7306" spans="3:3" x14ac:dyDescent="0.35">
      <c r="C7306" s="8">
        <f t="shared" si="126"/>
        <v>55200</v>
      </c>
    </row>
    <row r="7307" spans="3:3" x14ac:dyDescent="0.35">
      <c r="C7307" s="8">
        <f t="shared" si="126"/>
        <v>55201</v>
      </c>
    </row>
    <row r="7308" spans="3:3" x14ac:dyDescent="0.35">
      <c r="C7308" s="8">
        <f t="shared" si="126"/>
        <v>55204</v>
      </c>
    </row>
    <row r="7309" spans="3:3" x14ac:dyDescent="0.35">
      <c r="C7309" s="8">
        <f t="shared" si="126"/>
        <v>55205</v>
      </c>
    </row>
    <row r="7310" spans="3:3" x14ac:dyDescent="0.35">
      <c r="C7310" s="8">
        <f t="shared" si="126"/>
        <v>55206</v>
      </c>
    </row>
    <row r="7311" spans="3:3" x14ac:dyDescent="0.35">
      <c r="C7311" s="8">
        <f t="shared" si="126"/>
        <v>55208</v>
      </c>
    </row>
    <row r="7312" spans="3:3" x14ac:dyDescent="0.35">
      <c r="C7312" s="8">
        <f t="shared" si="126"/>
        <v>55211</v>
      </c>
    </row>
    <row r="7313" spans="3:3" x14ac:dyDescent="0.35">
      <c r="C7313" s="8">
        <f t="shared" si="126"/>
        <v>55212</v>
      </c>
    </row>
    <row r="7314" spans="3:3" x14ac:dyDescent="0.35">
      <c r="C7314" s="8">
        <f t="shared" si="126"/>
        <v>55213</v>
      </c>
    </row>
    <row r="7315" spans="3:3" x14ac:dyDescent="0.35">
      <c r="C7315" s="8">
        <f t="shared" si="126"/>
        <v>55214</v>
      </c>
    </row>
    <row r="7316" spans="3:3" x14ac:dyDescent="0.35">
      <c r="C7316" s="8">
        <f t="shared" si="126"/>
        <v>55215</v>
      </c>
    </row>
    <row r="7317" spans="3:3" x14ac:dyDescent="0.35">
      <c r="C7317" s="8">
        <f t="shared" si="126"/>
        <v>55218</v>
      </c>
    </row>
    <row r="7318" spans="3:3" x14ac:dyDescent="0.35">
      <c r="C7318" s="8">
        <f t="shared" si="126"/>
        <v>55219</v>
      </c>
    </row>
    <row r="7319" spans="3:3" x14ac:dyDescent="0.35">
      <c r="C7319" s="8">
        <f t="shared" si="126"/>
        <v>55221</v>
      </c>
    </row>
    <row r="7320" spans="3:3" x14ac:dyDescent="0.35">
      <c r="C7320" s="8">
        <f t="shared" si="126"/>
        <v>55222</v>
      </c>
    </row>
    <row r="7321" spans="3:3" x14ac:dyDescent="0.35">
      <c r="C7321" s="8">
        <f t="shared" si="126"/>
        <v>55225</v>
      </c>
    </row>
    <row r="7322" spans="3:3" x14ac:dyDescent="0.35">
      <c r="C7322" s="8">
        <f t="shared" si="126"/>
        <v>55226</v>
      </c>
    </row>
    <row r="7323" spans="3:3" x14ac:dyDescent="0.35">
      <c r="C7323" s="8">
        <f t="shared" si="126"/>
        <v>55227</v>
      </c>
    </row>
    <row r="7324" spans="3:3" x14ac:dyDescent="0.35">
      <c r="C7324" s="8">
        <f t="shared" si="126"/>
        <v>55228</v>
      </c>
    </row>
    <row r="7325" spans="3:3" x14ac:dyDescent="0.35">
      <c r="C7325" s="8">
        <f t="shared" si="126"/>
        <v>55229</v>
      </c>
    </row>
    <row r="7326" spans="3:3" x14ac:dyDescent="0.35">
      <c r="C7326" s="8">
        <f t="shared" si="126"/>
        <v>55232</v>
      </c>
    </row>
    <row r="7327" spans="3:3" x14ac:dyDescent="0.35">
      <c r="C7327" s="8">
        <f t="shared" si="126"/>
        <v>55233</v>
      </c>
    </row>
    <row r="7328" spans="3:3" x14ac:dyDescent="0.35">
      <c r="C7328" s="8">
        <f t="shared" si="126"/>
        <v>55234</v>
      </c>
    </row>
    <row r="7329" spans="3:3" x14ac:dyDescent="0.35">
      <c r="C7329" s="8">
        <f t="shared" si="126"/>
        <v>55235</v>
      </c>
    </row>
    <row r="7330" spans="3:3" x14ac:dyDescent="0.35">
      <c r="C7330" s="8">
        <f t="shared" si="126"/>
        <v>55236</v>
      </c>
    </row>
    <row r="7331" spans="3:3" x14ac:dyDescent="0.35">
      <c r="C7331" s="8">
        <f t="shared" si="126"/>
        <v>55239</v>
      </c>
    </row>
    <row r="7332" spans="3:3" x14ac:dyDescent="0.35">
      <c r="C7332" s="8">
        <f t="shared" si="126"/>
        <v>55240</v>
      </c>
    </row>
    <row r="7333" spans="3:3" x14ac:dyDescent="0.35">
      <c r="C7333" s="8">
        <f t="shared" si="126"/>
        <v>55241</v>
      </c>
    </row>
    <row r="7334" spans="3:3" x14ac:dyDescent="0.35">
      <c r="C7334" s="8">
        <f t="shared" si="126"/>
        <v>55242</v>
      </c>
    </row>
    <row r="7335" spans="3:3" x14ac:dyDescent="0.35">
      <c r="C7335" s="8">
        <f t="shared" si="126"/>
        <v>55243</v>
      </c>
    </row>
    <row r="7336" spans="3:3" x14ac:dyDescent="0.35">
      <c r="C7336" s="8">
        <f t="shared" si="126"/>
        <v>55246</v>
      </c>
    </row>
    <row r="7337" spans="3:3" x14ac:dyDescent="0.35">
      <c r="C7337" s="8">
        <f t="shared" si="126"/>
        <v>55247</v>
      </c>
    </row>
    <row r="7338" spans="3:3" x14ac:dyDescent="0.35">
      <c r="C7338" s="8">
        <f t="shared" si="126"/>
        <v>55248</v>
      </c>
    </row>
    <row r="7339" spans="3:3" x14ac:dyDescent="0.35">
      <c r="C7339" s="8">
        <f t="shared" si="126"/>
        <v>55249</v>
      </c>
    </row>
    <row r="7340" spans="3:3" x14ac:dyDescent="0.35">
      <c r="C7340" s="8">
        <f t="shared" si="126"/>
        <v>55250</v>
      </c>
    </row>
    <row r="7341" spans="3:3" x14ac:dyDescent="0.35">
      <c r="C7341" s="8">
        <f t="shared" si="126"/>
        <v>55253</v>
      </c>
    </row>
    <row r="7342" spans="3:3" x14ac:dyDescent="0.35">
      <c r="C7342" s="8">
        <f t="shared" si="126"/>
        <v>55254</v>
      </c>
    </row>
    <row r="7343" spans="3:3" x14ac:dyDescent="0.35">
      <c r="C7343" s="8">
        <f t="shared" si="126"/>
        <v>55255</v>
      </c>
    </row>
    <row r="7344" spans="3:3" x14ac:dyDescent="0.35">
      <c r="C7344" s="8">
        <f t="shared" si="126"/>
        <v>55256</v>
      </c>
    </row>
    <row r="7345" spans="3:3" x14ac:dyDescent="0.35">
      <c r="C7345" s="8">
        <f t="shared" si="126"/>
        <v>55257</v>
      </c>
    </row>
    <row r="7346" spans="3:3" x14ac:dyDescent="0.35">
      <c r="C7346" s="8">
        <f t="shared" si="126"/>
        <v>55260</v>
      </c>
    </row>
    <row r="7347" spans="3:3" x14ac:dyDescent="0.35">
      <c r="C7347" s="8">
        <f t="shared" si="126"/>
        <v>55261</v>
      </c>
    </row>
    <row r="7348" spans="3:3" x14ac:dyDescent="0.35">
      <c r="C7348" s="8">
        <f t="shared" si="126"/>
        <v>55262</v>
      </c>
    </row>
    <row r="7349" spans="3:3" x14ac:dyDescent="0.35">
      <c r="C7349" s="8">
        <f t="shared" si="126"/>
        <v>55263</v>
      </c>
    </row>
    <row r="7350" spans="3:3" x14ac:dyDescent="0.35">
      <c r="C7350" s="8">
        <f t="shared" si="126"/>
        <v>55264</v>
      </c>
    </row>
    <row r="7351" spans="3:3" x14ac:dyDescent="0.35">
      <c r="C7351" s="8">
        <f t="shared" si="126"/>
        <v>55267</v>
      </c>
    </row>
    <row r="7352" spans="3:3" x14ac:dyDescent="0.35">
      <c r="C7352" s="8">
        <f t="shared" si="126"/>
        <v>55268</v>
      </c>
    </row>
    <row r="7353" spans="3:3" x14ac:dyDescent="0.35">
      <c r="C7353" s="8">
        <f t="shared" si="126"/>
        <v>55269</v>
      </c>
    </row>
    <row r="7354" spans="3:3" x14ac:dyDescent="0.35">
      <c r="C7354" s="8">
        <f t="shared" si="126"/>
        <v>55270</v>
      </c>
    </row>
    <row r="7355" spans="3:3" x14ac:dyDescent="0.35">
      <c r="C7355" s="8">
        <f t="shared" si="126"/>
        <v>55271</v>
      </c>
    </row>
    <row r="7356" spans="3:3" x14ac:dyDescent="0.35">
      <c r="C7356" s="8">
        <f t="shared" si="126"/>
        <v>55275</v>
      </c>
    </row>
    <row r="7357" spans="3:3" x14ac:dyDescent="0.35">
      <c r="C7357" s="8">
        <f t="shared" si="126"/>
        <v>55276</v>
      </c>
    </row>
    <row r="7358" spans="3:3" x14ac:dyDescent="0.35">
      <c r="C7358" s="8">
        <f t="shared" si="126"/>
        <v>55277</v>
      </c>
    </row>
    <row r="7359" spans="3:3" x14ac:dyDescent="0.35">
      <c r="C7359" s="8">
        <f t="shared" si="126"/>
        <v>55278</v>
      </c>
    </row>
    <row r="7360" spans="3:3" x14ac:dyDescent="0.35">
      <c r="C7360" s="8">
        <f t="shared" si="126"/>
        <v>55281</v>
      </c>
    </row>
    <row r="7361" spans="3:3" x14ac:dyDescent="0.35">
      <c r="C7361" s="8">
        <f t="shared" si="126"/>
        <v>55283</v>
      </c>
    </row>
    <row r="7362" spans="3:3" x14ac:dyDescent="0.35">
      <c r="C7362" s="8">
        <f t="shared" si="126"/>
        <v>55284</v>
      </c>
    </row>
    <row r="7363" spans="3:3" x14ac:dyDescent="0.35">
      <c r="C7363" s="8">
        <f t="shared" si="126"/>
        <v>55285</v>
      </c>
    </row>
    <row r="7364" spans="3:3" x14ac:dyDescent="0.35">
      <c r="C7364" s="8">
        <f t="shared" ref="C7364:C7427" si="127">WORKDAY.INTL(C7363,1,1,$A$2:$A$687)</f>
        <v>55288</v>
      </c>
    </row>
    <row r="7365" spans="3:3" x14ac:dyDescent="0.35">
      <c r="C7365" s="8">
        <f t="shared" si="127"/>
        <v>55289</v>
      </c>
    </row>
    <row r="7366" spans="3:3" x14ac:dyDescent="0.35">
      <c r="C7366" s="8">
        <f t="shared" si="127"/>
        <v>55290</v>
      </c>
    </row>
    <row r="7367" spans="3:3" x14ac:dyDescent="0.35">
      <c r="C7367" s="8">
        <f t="shared" si="127"/>
        <v>55291</v>
      </c>
    </row>
    <row r="7368" spans="3:3" x14ac:dyDescent="0.35">
      <c r="C7368" s="8">
        <f t="shared" si="127"/>
        <v>55292</v>
      </c>
    </row>
    <row r="7369" spans="3:3" x14ac:dyDescent="0.35">
      <c r="C7369" s="8">
        <f t="shared" si="127"/>
        <v>55295</v>
      </c>
    </row>
    <row r="7370" spans="3:3" x14ac:dyDescent="0.35">
      <c r="C7370" s="8">
        <f t="shared" si="127"/>
        <v>55296</v>
      </c>
    </row>
    <row r="7371" spans="3:3" x14ac:dyDescent="0.35">
      <c r="C7371" s="8">
        <f t="shared" si="127"/>
        <v>55297</v>
      </c>
    </row>
    <row r="7372" spans="3:3" x14ac:dyDescent="0.35">
      <c r="C7372" s="8">
        <f t="shared" si="127"/>
        <v>55298</v>
      </c>
    </row>
    <row r="7373" spans="3:3" x14ac:dyDescent="0.35">
      <c r="C7373" s="8">
        <f t="shared" si="127"/>
        <v>55299</v>
      </c>
    </row>
    <row r="7374" spans="3:3" x14ac:dyDescent="0.35">
      <c r="C7374" s="8">
        <f t="shared" si="127"/>
        <v>55302</v>
      </c>
    </row>
    <row r="7375" spans="3:3" x14ac:dyDescent="0.35">
      <c r="C7375" s="8">
        <f t="shared" si="127"/>
        <v>55303</v>
      </c>
    </row>
    <row r="7376" spans="3:3" x14ac:dyDescent="0.35">
      <c r="C7376" s="8">
        <f t="shared" si="127"/>
        <v>55304</v>
      </c>
    </row>
    <row r="7377" spans="3:3" x14ac:dyDescent="0.35">
      <c r="C7377" s="8">
        <f t="shared" si="127"/>
        <v>55305</v>
      </c>
    </row>
    <row r="7378" spans="3:3" x14ac:dyDescent="0.35">
      <c r="C7378" s="8">
        <f t="shared" si="127"/>
        <v>55306</v>
      </c>
    </row>
    <row r="7379" spans="3:3" x14ac:dyDescent="0.35">
      <c r="C7379" s="8">
        <f t="shared" si="127"/>
        <v>55309</v>
      </c>
    </row>
    <row r="7380" spans="3:3" x14ac:dyDescent="0.35">
      <c r="C7380" s="8">
        <f t="shared" si="127"/>
        <v>55310</v>
      </c>
    </row>
    <row r="7381" spans="3:3" x14ac:dyDescent="0.35">
      <c r="C7381" s="8">
        <f t="shared" si="127"/>
        <v>55311</v>
      </c>
    </row>
    <row r="7382" spans="3:3" x14ac:dyDescent="0.35">
      <c r="C7382" s="8">
        <f t="shared" si="127"/>
        <v>55312</v>
      </c>
    </row>
    <row r="7383" spans="3:3" x14ac:dyDescent="0.35">
      <c r="C7383" s="8">
        <f t="shared" si="127"/>
        <v>55313</v>
      </c>
    </row>
    <row r="7384" spans="3:3" x14ac:dyDescent="0.35">
      <c r="C7384" s="8">
        <f t="shared" si="127"/>
        <v>55317</v>
      </c>
    </row>
    <row r="7385" spans="3:3" x14ac:dyDescent="0.35">
      <c r="C7385" s="8">
        <f t="shared" si="127"/>
        <v>55318</v>
      </c>
    </row>
    <row r="7386" spans="3:3" x14ac:dyDescent="0.35">
      <c r="C7386" s="8">
        <f t="shared" si="127"/>
        <v>55319</v>
      </c>
    </row>
    <row r="7387" spans="3:3" x14ac:dyDescent="0.35">
      <c r="C7387" s="8">
        <f t="shared" si="127"/>
        <v>55320</v>
      </c>
    </row>
    <row r="7388" spans="3:3" x14ac:dyDescent="0.35">
      <c r="C7388" s="8">
        <f t="shared" si="127"/>
        <v>55323</v>
      </c>
    </row>
    <row r="7389" spans="3:3" x14ac:dyDescent="0.35">
      <c r="C7389" s="8">
        <f t="shared" si="127"/>
        <v>55324</v>
      </c>
    </row>
    <row r="7390" spans="3:3" x14ac:dyDescent="0.35">
      <c r="C7390" s="8">
        <f t="shared" si="127"/>
        <v>55325</v>
      </c>
    </row>
    <row r="7391" spans="3:3" x14ac:dyDescent="0.35">
      <c r="C7391" s="8">
        <f t="shared" si="127"/>
        <v>55326</v>
      </c>
    </row>
    <row r="7392" spans="3:3" x14ac:dyDescent="0.35">
      <c r="C7392" s="8">
        <f t="shared" si="127"/>
        <v>55327</v>
      </c>
    </row>
    <row r="7393" spans="3:3" x14ac:dyDescent="0.35">
      <c r="C7393" s="8">
        <f t="shared" si="127"/>
        <v>55330</v>
      </c>
    </row>
    <row r="7394" spans="3:3" x14ac:dyDescent="0.35">
      <c r="C7394" s="8">
        <f t="shared" si="127"/>
        <v>55331</v>
      </c>
    </row>
    <row r="7395" spans="3:3" x14ac:dyDescent="0.35">
      <c r="C7395" s="8">
        <f t="shared" si="127"/>
        <v>55332</v>
      </c>
    </row>
    <row r="7396" spans="3:3" x14ac:dyDescent="0.35">
      <c r="C7396" s="8">
        <f t="shared" si="127"/>
        <v>55333</v>
      </c>
    </row>
    <row r="7397" spans="3:3" x14ac:dyDescent="0.35">
      <c r="C7397" s="8">
        <f t="shared" si="127"/>
        <v>55334</v>
      </c>
    </row>
    <row r="7398" spans="3:3" x14ac:dyDescent="0.35">
      <c r="C7398" s="8">
        <f t="shared" si="127"/>
        <v>55337</v>
      </c>
    </row>
    <row r="7399" spans="3:3" x14ac:dyDescent="0.35">
      <c r="C7399" s="8">
        <f t="shared" si="127"/>
        <v>55338</v>
      </c>
    </row>
    <row r="7400" spans="3:3" x14ac:dyDescent="0.35">
      <c r="C7400" s="8">
        <f t="shared" si="127"/>
        <v>55339</v>
      </c>
    </row>
    <row r="7401" spans="3:3" x14ac:dyDescent="0.35">
      <c r="C7401" s="8">
        <f t="shared" si="127"/>
        <v>55340</v>
      </c>
    </row>
    <row r="7402" spans="3:3" x14ac:dyDescent="0.35">
      <c r="C7402" s="8">
        <f t="shared" si="127"/>
        <v>55341</v>
      </c>
    </row>
    <row r="7403" spans="3:3" x14ac:dyDescent="0.35">
      <c r="C7403" s="8">
        <f t="shared" si="127"/>
        <v>55344</v>
      </c>
    </row>
    <row r="7404" spans="3:3" x14ac:dyDescent="0.35">
      <c r="C7404" s="8">
        <f t="shared" si="127"/>
        <v>55345</v>
      </c>
    </row>
    <row r="7405" spans="3:3" x14ac:dyDescent="0.35">
      <c r="C7405" s="8">
        <f t="shared" si="127"/>
        <v>55346</v>
      </c>
    </row>
    <row r="7406" spans="3:3" x14ac:dyDescent="0.35">
      <c r="C7406" s="8">
        <f t="shared" si="127"/>
        <v>55347</v>
      </c>
    </row>
    <row r="7407" spans="3:3" x14ac:dyDescent="0.35">
      <c r="C7407" s="8">
        <f t="shared" si="127"/>
        <v>55348</v>
      </c>
    </row>
    <row r="7408" spans="3:3" x14ac:dyDescent="0.35">
      <c r="C7408" s="8">
        <f t="shared" si="127"/>
        <v>55351</v>
      </c>
    </row>
    <row r="7409" spans="3:3" x14ac:dyDescent="0.35">
      <c r="C7409" s="8">
        <f t="shared" si="127"/>
        <v>55352</v>
      </c>
    </row>
    <row r="7410" spans="3:3" x14ac:dyDescent="0.35">
      <c r="C7410" s="8">
        <f t="shared" si="127"/>
        <v>55353</v>
      </c>
    </row>
    <row r="7411" spans="3:3" x14ac:dyDescent="0.35">
      <c r="C7411" s="8">
        <f t="shared" si="127"/>
        <v>55354</v>
      </c>
    </row>
    <row r="7412" spans="3:3" x14ac:dyDescent="0.35">
      <c r="C7412" s="8">
        <f t="shared" si="127"/>
        <v>55355</v>
      </c>
    </row>
    <row r="7413" spans="3:3" x14ac:dyDescent="0.35">
      <c r="C7413" s="8">
        <f t="shared" si="127"/>
        <v>55358</v>
      </c>
    </row>
    <row r="7414" spans="3:3" x14ac:dyDescent="0.35">
      <c r="C7414" s="8">
        <f t="shared" si="127"/>
        <v>55359</v>
      </c>
    </row>
    <row r="7415" spans="3:3" x14ac:dyDescent="0.35">
      <c r="C7415" s="8">
        <f t="shared" si="127"/>
        <v>55360</v>
      </c>
    </row>
    <row r="7416" spans="3:3" x14ac:dyDescent="0.35">
      <c r="C7416" s="8">
        <f t="shared" si="127"/>
        <v>55361</v>
      </c>
    </row>
    <row r="7417" spans="3:3" x14ac:dyDescent="0.35">
      <c r="C7417" s="8">
        <f t="shared" si="127"/>
        <v>55362</v>
      </c>
    </row>
    <row r="7418" spans="3:3" x14ac:dyDescent="0.35">
      <c r="C7418" s="8">
        <f t="shared" si="127"/>
        <v>55365</v>
      </c>
    </row>
    <row r="7419" spans="3:3" x14ac:dyDescent="0.35">
      <c r="C7419" s="8">
        <f t="shared" si="127"/>
        <v>55366</v>
      </c>
    </row>
    <row r="7420" spans="3:3" x14ac:dyDescent="0.35">
      <c r="C7420" s="8">
        <f t="shared" si="127"/>
        <v>55367</v>
      </c>
    </row>
    <row r="7421" spans="3:3" x14ac:dyDescent="0.35">
      <c r="C7421" s="8">
        <f t="shared" si="127"/>
        <v>55368</v>
      </c>
    </row>
    <row r="7422" spans="3:3" x14ac:dyDescent="0.35">
      <c r="C7422" s="8">
        <f t="shared" si="127"/>
        <v>55369</v>
      </c>
    </row>
    <row r="7423" spans="3:3" x14ac:dyDescent="0.35">
      <c r="C7423" s="8">
        <f t="shared" si="127"/>
        <v>55372</v>
      </c>
    </row>
    <row r="7424" spans="3:3" x14ac:dyDescent="0.35">
      <c r="C7424" s="8">
        <f t="shared" si="127"/>
        <v>55373</v>
      </c>
    </row>
    <row r="7425" spans="3:3" x14ac:dyDescent="0.35">
      <c r="C7425" s="8">
        <f t="shared" si="127"/>
        <v>55374</v>
      </c>
    </row>
    <row r="7426" spans="3:3" x14ac:dyDescent="0.35">
      <c r="C7426" s="8">
        <f t="shared" si="127"/>
        <v>55375</v>
      </c>
    </row>
    <row r="7427" spans="3:3" x14ac:dyDescent="0.35">
      <c r="C7427" s="8">
        <f t="shared" si="127"/>
        <v>55376</v>
      </c>
    </row>
    <row r="7428" spans="3:3" x14ac:dyDescent="0.35">
      <c r="C7428" s="8">
        <f t="shared" ref="C7428:C7491" si="128">WORKDAY.INTL(C7427,1,1,$A$2:$A$687)</f>
        <v>55379</v>
      </c>
    </row>
    <row r="7429" spans="3:3" x14ac:dyDescent="0.35">
      <c r="C7429" s="8">
        <f t="shared" si="128"/>
        <v>55380</v>
      </c>
    </row>
    <row r="7430" spans="3:3" x14ac:dyDescent="0.35">
      <c r="C7430" s="8">
        <f t="shared" si="128"/>
        <v>55381</v>
      </c>
    </row>
    <row r="7431" spans="3:3" x14ac:dyDescent="0.35">
      <c r="C7431" s="8">
        <f t="shared" si="128"/>
        <v>55382</v>
      </c>
    </row>
    <row r="7432" spans="3:3" x14ac:dyDescent="0.35">
      <c r="C7432" s="8">
        <f t="shared" si="128"/>
        <v>55383</v>
      </c>
    </row>
    <row r="7433" spans="3:3" x14ac:dyDescent="0.35">
      <c r="C7433" s="8">
        <f t="shared" si="128"/>
        <v>55386</v>
      </c>
    </row>
    <row r="7434" spans="3:3" x14ac:dyDescent="0.35">
      <c r="C7434" s="8">
        <f t="shared" si="128"/>
        <v>55387</v>
      </c>
    </row>
    <row r="7435" spans="3:3" x14ac:dyDescent="0.35">
      <c r="C7435" s="8">
        <f t="shared" si="128"/>
        <v>55388</v>
      </c>
    </row>
    <row r="7436" spans="3:3" x14ac:dyDescent="0.35">
      <c r="C7436" s="8">
        <f t="shared" si="128"/>
        <v>55389</v>
      </c>
    </row>
    <row r="7437" spans="3:3" x14ac:dyDescent="0.35">
      <c r="C7437" s="8">
        <f t="shared" si="128"/>
        <v>55390</v>
      </c>
    </row>
    <row r="7438" spans="3:3" x14ac:dyDescent="0.35">
      <c r="C7438" s="8">
        <f t="shared" si="128"/>
        <v>55393</v>
      </c>
    </row>
    <row r="7439" spans="3:3" x14ac:dyDescent="0.35">
      <c r="C7439" s="8">
        <f t="shared" si="128"/>
        <v>55394</v>
      </c>
    </row>
    <row r="7440" spans="3:3" x14ac:dyDescent="0.35">
      <c r="C7440" s="8">
        <f t="shared" si="128"/>
        <v>55395</v>
      </c>
    </row>
    <row r="7441" spans="3:3" x14ac:dyDescent="0.35">
      <c r="C7441" s="8">
        <f t="shared" si="128"/>
        <v>55396</v>
      </c>
    </row>
    <row r="7442" spans="3:3" x14ac:dyDescent="0.35">
      <c r="C7442" s="8">
        <f t="shared" si="128"/>
        <v>55397</v>
      </c>
    </row>
    <row r="7443" spans="3:3" x14ac:dyDescent="0.35">
      <c r="C7443" s="8">
        <f t="shared" si="128"/>
        <v>55400</v>
      </c>
    </row>
    <row r="7444" spans="3:3" x14ac:dyDescent="0.35">
      <c r="C7444" s="8">
        <f t="shared" si="128"/>
        <v>55401</v>
      </c>
    </row>
    <row r="7445" spans="3:3" x14ac:dyDescent="0.35">
      <c r="C7445" s="8">
        <f t="shared" si="128"/>
        <v>55402</v>
      </c>
    </row>
    <row r="7446" spans="3:3" x14ac:dyDescent="0.35">
      <c r="C7446" s="8">
        <f t="shared" si="128"/>
        <v>55403</v>
      </c>
    </row>
    <row r="7447" spans="3:3" x14ac:dyDescent="0.35">
      <c r="C7447" s="8">
        <f t="shared" si="128"/>
        <v>55404</v>
      </c>
    </row>
    <row r="7448" spans="3:3" x14ac:dyDescent="0.35">
      <c r="C7448" s="8">
        <f t="shared" si="128"/>
        <v>55407</v>
      </c>
    </row>
    <row r="7449" spans="3:3" x14ac:dyDescent="0.35">
      <c r="C7449" s="8">
        <f t="shared" si="128"/>
        <v>55408</v>
      </c>
    </row>
    <row r="7450" spans="3:3" x14ac:dyDescent="0.35">
      <c r="C7450" s="8">
        <f t="shared" si="128"/>
        <v>55409</v>
      </c>
    </row>
    <row r="7451" spans="3:3" x14ac:dyDescent="0.35">
      <c r="C7451" s="8">
        <f t="shared" si="128"/>
        <v>55410</v>
      </c>
    </row>
    <row r="7452" spans="3:3" x14ac:dyDescent="0.35">
      <c r="C7452" s="8">
        <f t="shared" si="128"/>
        <v>55411</v>
      </c>
    </row>
    <row r="7453" spans="3:3" x14ac:dyDescent="0.35">
      <c r="C7453" s="8">
        <f t="shared" si="128"/>
        <v>55414</v>
      </c>
    </row>
    <row r="7454" spans="3:3" x14ac:dyDescent="0.35">
      <c r="C7454" s="8">
        <f t="shared" si="128"/>
        <v>55415</v>
      </c>
    </row>
    <row r="7455" spans="3:3" x14ac:dyDescent="0.35">
      <c r="C7455" s="8">
        <f t="shared" si="128"/>
        <v>55416</v>
      </c>
    </row>
    <row r="7456" spans="3:3" x14ac:dyDescent="0.35">
      <c r="C7456" s="8">
        <f t="shared" si="128"/>
        <v>55417</v>
      </c>
    </row>
    <row r="7457" spans="3:3" x14ac:dyDescent="0.35">
      <c r="C7457" s="8">
        <f t="shared" si="128"/>
        <v>55418</v>
      </c>
    </row>
    <row r="7458" spans="3:3" x14ac:dyDescent="0.35">
      <c r="C7458" s="8">
        <f t="shared" si="128"/>
        <v>55421</v>
      </c>
    </row>
    <row r="7459" spans="3:3" x14ac:dyDescent="0.35">
      <c r="C7459" s="8">
        <f t="shared" si="128"/>
        <v>55422</v>
      </c>
    </row>
    <row r="7460" spans="3:3" x14ac:dyDescent="0.35">
      <c r="C7460" s="8">
        <f t="shared" si="128"/>
        <v>55423</v>
      </c>
    </row>
    <row r="7461" spans="3:3" x14ac:dyDescent="0.35">
      <c r="C7461" s="8">
        <f t="shared" si="128"/>
        <v>55424</v>
      </c>
    </row>
    <row r="7462" spans="3:3" x14ac:dyDescent="0.35">
      <c r="C7462" s="8">
        <f t="shared" si="128"/>
        <v>55425</v>
      </c>
    </row>
    <row r="7463" spans="3:3" x14ac:dyDescent="0.35">
      <c r="C7463" s="8">
        <f t="shared" si="128"/>
        <v>55428</v>
      </c>
    </row>
    <row r="7464" spans="3:3" x14ac:dyDescent="0.35">
      <c r="C7464" s="8">
        <f t="shared" si="128"/>
        <v>55429</v>
      </c>
    </row>
    <row r="7465" spans="3:3" x14ac:dyDescent="0.35">
      <c r="C7465" s="8">
        <f t="shared" si="128"/>
        <v>55430</v>
      </c>
    </row>
    <row r="7466" spans="3:3" x14ac:dyDescent="0.35">
      <c r="C7466" s="8">
        <f t="shared" si="128"/>
        <v>55431</v>
      </c>
    </row>
    <row r="7467" spans="3:3" x14ac:dyDescent="0.35">
      <c r="C7467" s="8">
        <f t="shared" si="128"/>
        <v>55432</v>
      </c>
    </row>
    <row r="7468" spans="3:3" x14ac:dyDescent="0.35">
      <c r="C7468" s="8">
        <f t="shared" si="128"/>
        <v>55435</v>
      </c>
    </row>
    <row r="7469" spans="3:3" x14ac:dyDescent="0.35">
      <c r="C7469" s="8">
        <f t="shared" si="128"/>
        <v>55436</v>
      </c>
    </row>
    <row r="7470" spans="3:3" x14ac:dyDescent="0.35">
      <c r="C7470" s="8">
        <f t="shared" si="128"/>
        <v>55437</v>
      </c>
    </row>
    <row r="7471" spans="3:3" x14ac:dyDescent="0.35">
      <c r="C7471" s="8">
        <f t="shared" si="128"/>
        <v>55438</v>
      </c>
    </row>
    <row r="7472" spans="3:3" x14ac:dyDescent="0.35">
      <c r="C7472" s="8">
        <f t="shared" si="128"/>
        <v>55439</v>
      </c>
    </row>
    <row r="7473" spans="3:3" x14ac:dyDescent="0.35">
      <c r="C7473" s="8">
        <f t="shared" si="128"/>
        <v>55442</v>
      </c>
    </row>
    <row r="7474" spans="3:3" x14ac:dyDescent="0.35">
      <c r="C7474" s="8">
        <f t="shared" si="128"/>
        <v>55443</v>
      </c>
    </row>
    <row r="7475" spans="3:3" x14ac:dyDescent="0.35">
      <c r="C7475" s="8">
        <f t="shared" si="128"/>
        <v>55444</v>
      </c>
    </row>
    <row r="7476" spans="3:3" x14ac:dyDescent="0.35">
      <c r="C7476" s="8">
        <f t="shared" si="128"/>
        <v>55445</v>
      </c>
    </row>
    <row r="7477" spans="3:3" x14ac:dyDescent="0.35">
      <c r="C7477" s="8">
        <f t="shared" si="128"/>
        <v>55446</v>
      </c>
    </row>
    <row r="7478" spans="3:3" x14ac:dyDescent="0.35">
      <c r="C7478" s="8">
        <f t="shared" si="128"/>
        <v>55449</v>
      </c>
    </row>
    <row r="7479" spans="3:3" x14ac:dyDescent="0.35">
      <c r="C7479" s="8">
        <f t="shared" si="128"/>
        <v>55450</v>
      </c>
    </row>
    <row r="7480" spans="3:3" x14ac:dyDescent="0.35">
      <c r="C7480" s="8">
        <f t="shared" si="128"/>
        <v>55451</v>
      </c>
    </row>
    <row r="7481" spans="3:3" x14ac:dyDescent="0.35">
      <c r="C7481" s="8">
        <f t="shared" si="128"/>
        <v>55452</v>
      </c>
    </row>
    <row r="7482" spans="3:3" x14ac:dyDescent="0.35">
      <c r="C7482" s="8">
        <f t="shared" si="128"/>
        <v>55453</v>
      </c>
    </row>
    <row r="7483" spans="3:3" x14ac:dyDescent="0.35">
      <c r="C7483" s="8">
        <f t="shared" si="128"/>
        <v>55456</v>
      </c>
    </row>
    <row r="7484" spans="3:3" x14ac:dyDescent="0.35">
      <c r="C7484" s="8">
        <f t="shared" si="128"/>
        <v>55457</v>
      </c>
    </row>
    <row r="7485" spans="3:3" x14ac:dyDescent="0.35">
      <c r="C7485" s="8">
        <f t="shared" si="128"/>
        <v>55458</v>
      </c>
    </row>
    <row r="7486" spans="3:3" x14ac:dyDescent="0.35">
      <c r="C7486" s="8">
        <f t="shared" si="128"/>
        <v>55459</v>
      </c>
    </row>
    <row r="7487" spans="3:3" x14ac:dyDescent="0.35">
      <c r="C7487" s="8">
        <f t="shared" si="128"/>
        <v>55460</v>
      </c>
    </row>
    <row r="7488" spans="3:3" x14ac:dyDescent="0.35">
      <c r="C7488" s="8">
        <f t="shared" si="128"/>
        <v>55463</v>
      </c>
    </row>
    <row r="7489" spans="3:3" x14ac:dyDescent="0.35">
      <c r="C7489" s="8">
        <f t="shared" si="128"/>
        <v>55464</v>
      </c>
    </row>
    <row r="7490" spans="3:3" x14ac:dyDescent="0.35">
      <c r="C7490" s="8">
        <f t="shared" si="128"/>
        <v>55465</v>
      </c>
    </row>
    <row r="7491" spans="3:3" x14ac:dyDescent="0.35">
      <c r="C7491" s="8">
        <f t="shared" si="128"/>
        <v>55466</v>
      </c>
    </row>
    <row r="7492" spans="3:3" x14ac:dyDescent="0.35">
      <c r="C7492" s="8">
        <f t="shared" ref="C7492:C7555" si="129">WORKDAY.INTL(C7491,1,1,$A$2:$A$687)</f>
        <v>55467</v>
      </c>
    </row>
    <row r="7493" spans="3:3" x14ac:dyDescent="0.35">
      <c r="C7493" s="8">
        <f t="shared" si="129"/>
        <v>55470</v>
      </c>
    </row>
    <row r="7494" spans="3:3" x14ac:dyDescent="0.35">
      <c r="C7494" s="8">
        <f t="shared" si="129"/>
        <v>55471</v>
      </c>
    </row>
    <row r="7495" spans="3:3" x14ac:dyDescent="0.35">
      <c r="C7495" s="8">
        <f t="shared" si="129"/>
        <v>55472</v>
      </c>
    </row>
    <row r="7496" spans="3:3" x14ac:dyDescent="0.35">
      <c r="C7496" s="8">
        <f t="shared" si="129"/>
        <v>55473</v>
      </c>
    </row>
    <row r="7497" spans="3:3" x14ac:dyDescent="0.35">
      <c r="C7497" s="8">
        <f t="shared" si="129"/>
        <v>55474</v>
      </c>
    </row>
    <row r="7498" spans="3:3" x14ac:dyDescent="0.35">
      <c r="C7498" s="8">
        <f t="shared" si="129"/>
        <v>55477</v>
      </c>
    </row>
    <row r="7499" spans="3:3" x14ac:dyDescent="0.35">
      <c r="C7499" s="8">
        <f t="shared" si="129"/>
        <v>55478</v>
      </c>
    </row>
    <row r="7500" spans="3:3" x14ac:dyDescent="0.35">
      <c r="C7500" s="8">
        <f t="shared" si="129"/>
        <v>55479</v>
      </c>
    </row>
    <row r="7501" spans="3:3" x14ac:dyDescent="0.35">
      <c r="C7501" s="8">
        <f t="shared" si="129"/>
        <v>55480</v>
      </c>
    </row>
    <row r="7502" spans="3:3" x14ac:dyDescent="0.35">
      <c r="C7502" s="8">
        <f t="shared" si="129"/>
        <v>55481</v>
      </c>
    </row>
    <row r="7503" spans="3:3" x14ac:dyDescent="0.35">
      <c r="C7503" s="8">
        <f t="shared" si="129"/>
        <v>55484</v>
      </c>
    </row>
    <row r="7504" spans="3:3" x14ac:dyDescent="0.35">
      <c r="C7504" s="8">
        <f t="shared" si="129"/>
        <v>55485</v>
      </c>
    </row>
    <row r="7505" spans="3:3" x14ac:dyDescent="0.35">
      <c r="C7505" s="8">
        <f t="shared" si="129"/>
        <v>55486</v>
      </c>
    </row>
    <row r="7506" spans="3:3" x14ac:dyDescent="0.35">
      <c r="C7506" s="8">
        <f t="shared" si="129"/>
        <v>55487</v>
      </c>
    </row>
    <row r="7507" spans="3:3" x14ac:dyDescent="0.35">
      <c r="C7507" s="8">
        <f t="shared" si="129"/>
        <v>55488</v>
      </c>
    </row>
    <row r="7508" spans="3:3" x14ac:dyDescent="0.35">
      <c r="C7508" s="8">
        <f t="shared" si="129"/>
        <v>55491</v>
      </c>
    </row>
    <row r="7509" spans="3:3" x14ac:dyDescent="0.35">
      <c r="C7509" s="8">
        <f t="shared" si="129"/>
        <v>55492</v>
      </c>
    </row>
    <row r="7510" spans="3:3" x14ac:dyDescent="0.35">
      <c r="C7510" s="8">
        <f t="shared" si="129"/>
        <v>55493</v>
      </c>
    </row>
    <row r="7511" spans="3:3" x14ac:dyDescent="0.35">
      <c r="C7511" s="8">
        <f t="shared" si="129"/>
        <v>55494</v>
      </c>
    </row>
    <row r="7512" spans="3:3" x14ac:dyDescent="0.35">
      <c r="C7512" s="8">
        <f t="shared" si="129"/>
        <v>55495</v>
      </c>
    </row>
    <row r="7513" spans="3:3" x14ac:dyDescent="0.35">
      <c r="C7513" s="8">
        <f t="shared" si="129"/>
        <v>55498</v>
      </c>
    </row>
    <row r="7514" spans="3:3" x14ac:dyDescent="0.35">
      <c r="C7514" s="8">
        <f t="shared" si="129"/>
        <v>55499</v>
      </c>
    </row>
    <row r="7515" spans="3:3" x14ac:dyDescent="0.35">
      <c r="C7515" s="8">
        <f t="shared" si="129"/>
        <v>55500</v>
      </c>
    </row>
    <row r="7516" spans="3:3" x14ac:dyDescent="0.35">
      <c r="C7516" s="8">
        <f t="shared" si="129"/>
        <v>55501</v>
      </c>
    </row>
    <row r="7517" spans="3:3" x14ac:dyDescent="0.35">
      <c r="C7517" s="8">
        <f t="shared" si="129"/>
        <v>55502</v>
      </c>
    </row>
    <row r="7518" spans="3:3" x14ac:dyDescent="0.35">
      <c r="C7518" s="8">
        <f t="shared" si="129"/>
        <v>55505</v>
      </c>
    </row>
    <row r="7519" spans="3:3" x14ac:dyDescent="0.35">
      <c r="C7519" s="8">
        <f t="shared" si="129"/>
        <v>55506</v>
      </c>
    </row>
    <row r="7520" spans="3:3" x14ac:dyDescent="0.35">
      <c r="C7520" s="8">
        <f t="shared" si="129"/>
        <v>55507</v>
      </c>
    </row>
    <row r="7521" spans="3:3" x14ac:dyDescent="0.35">
      <c r="C7521" s="8">
        <f t="shared" si="129"/>
        <v>55508</v>
      </c>
    </row>
    <row r="7522" spans="3:3" x14ac:dyDescent="0.35">
      <c r="C7522" s="8">
        <f t="shared" si="129"/>
        <v>55509</v>
      </c>
    </row>
    <row r="7523" spans="3:3" x14ac:dyDescent="0.35">
      <c r="C7523" s="8">
        <f t="shared" si="129"/>
        <v>55512</v>
      </c>
    </row>
    <row r="7524" spans="3:3" x14ac:dyDescent="0.35">
      <c r="C7524" s="8">
        <f t="shared" si="129"/>
        <v>55513</v>
      </c>
    </row>
    <row r="7525" spans="3:3" x14ac:dyDescent="0.35">
      <c r="C7525" s="8">
        <f t="shared" si="129"/>
        <v>55514</v>
      </c>
    </row>
    <row r="7526" spans="3:3" x14ac:dyDescent="0.35">
      <c r="C7526" s="8">
        <f t="shared" si="129"/>
        <v>55515</v>
      </c>
    </row>
    <row r="7527" spans="3:3" x14ac:dyDescent="0.35">
      <c r="C7527" s="8">
        <f t="shared" si="129"/>
        <v>55516</v>
      </c>
    </row>
    <row r="7528" spans="3:3" x14ac:dyDescent="0.35">
      <c r="C7528" s="8">
        <f t="shared" si="129"/>
        <v>55527</v>
      </c>
    </row>
    <row r="7529" spans="3:3" x14ac:dyDescent="0.35">
      <c r="C7529" s="8">
        <f t="shared" si="129"/>
        <v>55528</v>
      </c>
    </row>
    <row r="7530" spans="3:3" x14ac:dyDescent="0.35">
      <c r="C7530" s="8">
        <f t="shared" si="129"/>
        <v>55529</v>
      </c>
    </row>
    <row r="7531" spans="3:3" x14ac:dyDescent="0.35">
      <c r="C7531" s="8">
        <f t="shared" si="129"/>
        <v>55530</v>
      </c>
    </row>
    <row r="7532" spans="3:3" x14ac:dyDescent="0.35">
      <c r="C7532" s="8">
        <f t="shared" si="129"/>
        <v>55533</v>
      </c>
    </row>
    <row r="7533" spans="3:3" x14ac:dyDescent="0.35">
      <c r="C7533" s="8">
        <f t="shared" si="129"/>
        <v>55534</v>
      </c>
    </row>
    <row r="7534" spans="3:3" x14ac:dyDescent="0.35">
      <c r="C7534" s="8">
        <f t="shared" si="129"/>
        <v>55535</v>
      </c>
    </row>
    <row r="7535" spans="3:3" x14ac:dyDescent="0.35">
      <c r="C7535" s="8">
        <f t="shared" si="129"/>
        <v>55536</v>
      </c>
    </row>
    <row r="7536" spans="3:3" x14ac:dyDescent="0.35">
      <c r="C7536" s="8">
        <f t="shared" si="129"/>
        <v>55537</v>
      </c>
    </row>
    <row r="7537" spans="3:3" x14ac:dyDescent="0.35">
      <c r="C7537" s="8">
        <f t="shared" si="129"/>
        <v>55540</v>
      </c>
    </row>
    <row r="7538" spans="3:3" x14ac:dyDescent="0.35">
      <c r="C7538" s="8">
        <f t="shared" si="129"/>
        <v>55541</v>
      </c>
    </row>
    <row r="7539" spans="3:3" x14ac:dyDescent="0.35">
      <c r="C7539" s="8">
        <f t="shared" si="129"/>
        <v>55542</v>
      </c>
    </row>
    <row r="7540" spans="3:3" x14ac:dyDescent="0.35">
      <c r="C7540" s="8">
        <f t="shared" si="129"/>
        <v>55543</v>
      </c>
    </row>
    <row r="7541" spans="3:3" x14ac:dyDescent="0.35">
      <c r="C7541" s="8">
        <f t="shared" si="129"/>
        <v>55544</v>
      </c>
    </row>
    <row r="7542" spans="3:3" x14ac:dyDescent="0.35">
      <c r="C7542" s="8">
        <f t="shared" si="129"/>
        <v>55547</v>
      </c>
    </row>
    <row r="7543" spans="3:3" x14ac:dyDescent="0.35">
      <c r="C7543" s="8">
        <f t="shared" si="129"/>
        <v>55548</v>
      </c>
    </row>
    <row r="7544" spans="3:3" x14ac:dyDescent="0.35">
      <c r="C7544" s="8">
        <f t="shared" si="129"/>
        <v>55549</v>
      </c>
    </row>
    <row r="7545" spans="3:3" x14ac:dyDescent="0.35">
      <c r="C7545" s="8">
        <f t="shared" si="129"/>
        <v>55550</v>
      </c>
    </row>
    <row r="7546" spans="3:3" x14ac:dyDescent="0.35">
      <c r="C7546" s="8">
        <f t="shared" si="129"/>
        <v>55551</v>
      </c>
    </row>
    <row r="7547" spans="3:3" x14ac:dyDescent="0.35">
      <c r="C7547" s="8">
        <f t="shared" si="129"/>
        <v>55554</v>
      </c>
    </row>
    <row r="7548" spans="3:3" x14ac:dyDescent="0.35">
      <c r="C7548" s="8">
        <f t="shared" si="129"/>
        <v>55555</v>
      </c>
    </row>
    <row r="7549" spans="3:3" x14ac:dyDescent="0.35">
      <c r="C7549" s="8">
        <f t="shared" si="129"/>
        <v>55556</v>
      </c>
    </row>
    <row r="7550" spans="3:3" x14ac:dyDescent="0.35">
      <c r="C7550" s="8">
        <f t="shared" si="129"/>
        <v>55557</v>
      </c>
    </row>
    <row r="7551" spans="3:3" x14ac:dyDescent="0.35">
      <c r="C7551" s="8">
        <f t="shared" si="129"/>
        <v>55558</v>
      </c>
    </row>
    <row r="7552" spans="3:3" x14ac:dyDescent="0.35">
      <c r="C7552" s="8">
        <f t="shared" si="129"/>
        <v>55561</v>
      </c>
    </row>
    <row r="7553" spans="3:3" x14ac:dyDescent="0.35">
      <c r="C7553" s="8">
        <f t="shared" si="129"/>
        <v>55562</v>
      </c>
    </row>
    <row r="7554" spans="3:3" x14ac:dyDescent="0.35">
      <c r="C7554" s="8">
        <f t="shared" si="129"/>
        <v>55563</v>
      </c>
    </row>
    <row r="7555" spans="3:3" x14ac:dyDescent="0.35">
      <c r="C7555" s="8">
        <f t="shared" si="129"/>
        <v>55564</v>
      </c>
    </row>
    <row r="7556" spans="3:3" x14ac:dyDescent="0.35">
      <c r="C7556" s="8">
        <f t="shared" ref="C7556:C7619" si="130">WORKDAY.INTL(C7555,1,1,$A$2:$A$687)</f>
        <v>55565</v>
      </c>
    </row>
    <row r="7557" spans="3:3" x14ac:dyDescent="0.35">
      <c r="C7557" s="8">
        <f t="shared" si="130"/>
        <v>55568</v>
      </c>
    </row>
    <row r="7558" spans="3:3" x14ac:dyDescent="0.35">
      <c r="C7558" s="8">
        <f t="shared" si="130"/>
        <v>55569</v>
      </c>
    </row>
    <row r="7559" spans="3:3" x14ac:dyDescent="0.35">
      <c r="C7559" s="8">
        <f t="shared" si="130"/>
        <v>55570</v>
      </c>
    </row>
    <row r="7560" spans="3:3" x14ac:dyDescent="0.35">
      <c r="C7560" s="8">
        <f t="shared" si="130"/>
        <v>55571</v>
      </c>
    </row>
    <row r="7561" spans="3:3" x14ac:dyDescent="0.35">
      <c r="C7561" s="8">
        <f t="shared" si="130"/>
        <v>55575</v>
      </c>
    </row>
    <row r="7562" spans="3:3" x14ac:dyDescent="0.35">
      <c r="C7562" s="8">
        <f t="shared" si="130"/>
        <v>55576</v>
      </c>
    </row>
    <row r="7563" spans="3:3" x14ac:dyDescent="0.35">
      <c r="C7563" s="8">
        <f t="shared" si="130"/>
        <v>55577</v>
      </c>
    </row>
    <row r="7564" spans="3:3" x14ac:dyDescent="0.35">
      <c r="C7564" s="8">
        <f t="shared" si="130"/>
        <v>55578</v>
      </c>
    </row>
    <row r="7565" spans="3:3" x14ac:dyDescent="0.35">
      <c r="C7565" s="8">
        <f t="shared" si="130"/>
        <v>55579</v>
      </c>
    </row>
    <row r="7566" spans="3:3" x14ac:dyDescent="0.35">
      <c r="C7566" s="8">
        <f t="shared" si="130"/>
        <v>55582</v>
      </c>
    </row>
    <row r="7567" spans="3:3" x14ac:dyDescent="0.35">
      <c r="C7567" s="8">
        <f t="shared" si="130"/>
        <v>55583</v>
      </c>
    </row>
    <row r="7568" spans="3:3" x14ac:dyDescent="0.35">
      <c r="C7568" s="8">
        <f t="shared" si="130"/>
        <v>55584</v>
      </c>
    </row>
    <row r="7569" spans="3:3" x14ac:dyDescent="0.35">
      <c r="C7569" s="8">
        <f t="shared" si="130"/>
        <v>55585</v>
      </c>
    </row>
    <row r="7570" spans="3:3" x14ac:dyDescent="0.35">
      <c r="C7570" s="8">
        <f t="shared" si="130"/>
        <v>55589</v>
      </c>
    </row>
    <row r="7571" spans="3:3" x14ac:dyDescent="0.35">
      <c r="C7571" s="8">
        <f t="shared" si="130"/>
        <v>55590</v>
      </c>
    </row>
    <row r="7572" spans="3:3" x14ac:dyDescent="0.35">
      <c r="C7572" s="8">
        <f t="shared" si="130"/>
        <v>55591</v>
      </c>
    </row>
    <row r="7573" spans="3:3" x14ac:dyDescent="0.35">
      <c r="C7573" s="8">
        <f t="shared" si="130"/>
        <v>55592</v>
      </c>
    </row>
    <row r="7574" spans="3:3" x14ac:dyDescent="0.35">
      <c r="C7574" s="8">
        <f t="shared" si="130"/>
        <v>55593</v>
      </c>
    </row>
    <row r="7575" spans="3:3" x14ac:dyDescent="0.35">
      <c r="C7575" s="8">
        <f t="shared" si="130"/>
        <v>55596</v>
      </c>
    </row>
    <row r="7576" spans="3:3" x14ac:dyDescent="0.35">
      <c r="C7576" s="8">
        <f t="shared" si="130"/>
        <v>55597</v>
      </c>
    </row>
    <row r="7577" spans="3:3" x14ac:dyDescent="0.35">
      <c r="C7577" s="8">
        <f t="shared" si="130"/>
        <v>55598</v>
      </c>
    </row>
    <row r="7578" spans="3:3" x14ac:dyDescent="0.35">
      <c r="C7578" s="8">
        <f t="shared" si="130"/>
        <v>55599</v>
      </c>
    </row>
    <row r="7579" spans="3:3" x14ac:dyDescent="0.35">
      <c r="C7579" s="8">
        <f t="shared" si="130"/>
        <v>55600</v>
      </c>
    </row>
    <row r="7580" spans="3:3" x14ac:dyDescent="0.35">
      <c r="C7580" s="8">
        <f t="shared" si="130"/>
        <v>55603</v>
      </c>
    </row>
    <row r="7581" spans="3:3" x14ac:dyDescent="0.35">
      <c r="C7581" s="8">
        <f t="shared" si="130"/>
        <v>55604</v>
      </c>
    </row>
    <row r="7582" spans="3:3" x14ac:dyDescent="0.35">
      <c r="C7582" s="8">
        <f t="shared" si="130"/>
        <v>55605</v>
      </c>
    </row>
    <row r="7583" spans="3:3" x14ac:dyDescent="0.35">
      <c r="C7583" s="8">
        <f t="shared" si="130"/>
        <v>55606</v>
      </c>
    </row>
    <row r="7584" spans="3:3" x14ac:dyDescent="0.35">
      <c r="C7584" s="8">
        <f t="shared" si="130"/>
        <v>55607</v>
      </c>
    </row>
    <row r="7585" spans="3:3" x14ac:dyDescent="0.35">
      <c r="C7585" s="8">
        <f t="shared" si="130"/>
        <v>55610</v>
      </c>
    </row>
    <row r="7586" spans="3:3" x14ac:dyDescent="0.35">
      <c r="C7586" s="8">
        <f t="shared" si="130"/>
        <v>55611</v>
      </c>
    </row>
    <row r="7587" spans="3:3" x14ac:dyDescent="0.35">
      <c r="C7587" s="8">
        <f t="shared" si="130"/>
        <v>55612</v>
      </c>
    </row>
    <row r="7588" spans="3:3" x14ac:dyDescent="0.35">
      <c r="C7588" s="8">
        <f t="shared" si="130"/>
        <v>55613</v>
      </c>
    </row>
    <row r="7589" spans="3:3" x14ac:dyDescent="0.35">
      <c r="C7589" s="8">
        <f t="shared" si="130"/>
        <v>55614</v>
      </c>
    </row>
    <row r="7590" spans="3:3" x14ac:dyDescent="0.35">
      <c r="C7590" s="8">
        <f t="shared" si="130"/>
        <v>55617</v>
      </c>
    </row>
    <row r="7591" spans="3:3" x14ac:dyDescent="0.35">
      <c r="C7591" s="8">
        <f t="shared" si="130"/>
        <v>55618</v>
      </c>
    </row>
    <row r="7592" spans="3:3" x14ac:dyDescent="0.35">
      <c r="C7592" s="8">
        <f t="shared" si="130"/>
        <v>55619</v>
      </c>
    </row>
    <row r="7593" spans="3:3" x14ac:dyDescent="0.35">
      <c r="C7593" s="8">
        <f t="shared" si="130"/>
        <v>55620</v>
      </c>
    </row>
    <row r="7594" spans="3:3" x14ac:dyDescent="0.35">
      <c r="C7594" s="8">
        <f t="shared" si="130"/>
        <v>55621</v>
      </c>
    </row>
    <row r="7595" spans="3:3" x14ac:dyDescent="0.35">
      <c r="C7595" s="8">
        <f t="shared" si="130"/>
        <v>55624</v>
      </c>
    </row>
    <row r="7596" spans="3:3" x14ac:dyDescent="0.35">
      <c r="C7596" s="8">
        <f t="shared" si="130"/>
        <v>55625</v>
      </c>
    </row>
    <row r="7597" spans="3:3" x14ac:dyDescent="0.35">
      <c r="C7597" s="8">
        <f t="shared" si="130"/>
        <v>55626</v>
      </c>
    </row>
    <row r="7598" spans="3:3" x14ac:dyDescent="0.35">
      <c r="C7598" s="8">
        <f t="shared" si="130"/>
        <v>55627</v>
      </c>
    </row>
    <row r="7599" spans="3:3" x14ac:dyDescent="0.35">
      <c r="C7599" s="8">
        <f t="shared" si="130"/>
        <v>55628</v>
      </c>
    </row>
    <row r="7600" spans="3:3" x14ac:dyDescent="0.35">
      <c r="C7600" s="8">
        <f t="shared" si="130"/>
        <v>55631</v>
      </c>
    </row>
    <row r="7601" spans="3:3" x14ac:dyDescent="0.35">
      <c r="C7601" s="8">
        <f t="shared" si="130"/>
        <v>55632</v>
      </c>
    </row>
    <row r="7602" spans="3:3" x14ac:dyDescent="0.35">
      <c r="C7602" s="8">
        <f t="shared" si="130"/>
        <v>55633</v>
      </c>
    </row>
    <row r="7603" spans="3:3" x14ac:dyDescent="0.35">
      <c r="C7603" s="8">
        <f t="shared" si="130"/>
        <v>55634</v>
      </c>
    </row>
    <row r="7604" spans="3:3" x14ac:dyDescent="0.35">
      <c r="C7604" s="8">
        <f t="shared" si="130"/>
        <v>55635</v>
      </c>
    </row>
    <row r="7605" spans="3:3" x14ac:dyDescent="0.35">
      <c r="C7605" s="8">
        <f t="shared" si="130"/>
        <v>55638</v>
      </c>
    </row>
    <row r="7606" spans="3:3" x14ac:dyDescent="0.35">
      <c r="C7606" s="8">
        <f t="shared" si="130"/>
        <v>55639</v>
      </c>
    </row>
    <row r="7607" spans="3:3" x14ac:dyDescent="0.35">
      <c r="C7607" s="8">
        <f t="shared" si="130"/>
        <v>55641</v>
      </c>
    </row>
    <row r="7608" spans="3:3" x14ac:dyDescent="0.35">
      <c r="C7608" s="8">
        <f t="shared" si="130"/>
        <v>55642</v>
      </c>
    </row>
    <row r="7609" spans="3:3" x14ac:dyDescent="0.35">
      <c r="C7609" s="8">
        <f t="shared" si="130"/>
        <v>55645</v>
      </c>
    </row>
    <row r="7610" spans="3:3" x14ac:dyDescent="0.35">
      <c r="C7610" s="8">
        <f t="shared" si="130"/>
        <v>55646</v>
      </c>
    </row>
    <row r="7611" spans="3:3" x14ac:dyDescent="0.35">
      <c r="C7611" s="8">
        <f t="shared" si="130"/>
        <v>55647</v>
      </c>
    </row>
    <row r="7612" spans="3:3" x14ac:dyDescent="0.35">
      <c r="C7612" s="8">
        <f t="shared" si="130"/>
        <v>55649</v>
      </c>
    </row>
    <row r="7613" spans="3:3" x14ac:dyDescent="0.35">
      <c r="C7613" s="8">
        <f t="shared" si="130"/>
        <v>55652</v>
      </c>
    </row>
    <row r="7614" spans="3:3" x14ac:dyDescent="0.35">
      <c r="C7614" s="8">
        <f t="shared" si="130"/>
        <v>55653</v>
      </c>
    </row>
    <row r="7615" spans="3:3" x14ac:dyDescent="0.35">
      <c r="C7615" s="8">
        <f t="shared" si="130"/>
        <v>55654</v>
      </c>
    </row>
    <row r="7616" spans="3:3" x14ac:dyDescent="0.35">
      <c r="C7616" s="8">
        <f t="shared" si="130"/>
        <v>55655</v>
      </c>
    </row>
    <row r="7617" spans="3:3" x14ac:dyDescent="0.35">
      <c r="C7617" s="8">
        <f t="shared" si="130"/>
        <v>55656</v>
      </c>
    </row>
    <row r="7618" spans="3:3" x14ac:dyDescent="0.35">
      <c r="C7618" s="8">
        <f t="shared" si="130"/>
        <v>55659</v>
      </c>
    </row>
    <row r="7619" spans="3:3" x14ac:dyDescent="0.35">
      <c r="C7619" s="8">
        <f t="shared" si="130"/>
        <v>55660</v>
      </c>
    </row>
    <row r="7620" spans="3:3" x14ac:dyDescent="0.35">
      <c r="C7620" s="8">
        <f t="shared" ref="C7620:C7683" si="131">WORKDAY.INTL(C7619,1,1,$A$2:$A$687)</f>
        <v>55661</v>
      </c>
    </row>
    <row r="7621" spans="3:3" x14ac:dyDescent="0.35">
      <c r="C7621" s="8">
        <f t="shared" si="131"/>
        <v>55662</v>
      </c>
    </row>
    <row r="7622" spans="3:3" x14ac:dyDescent="0.35">
      <c r="C7622" s="8">
        <f t="shared" si="131"/>
        <v>55663</v>
      </c>
    </row>
    <row r="7623" spans="3:3" x14ac:dyDescent="0.35">
      <c r="C7623" s="8">
        <f t="shared" si="131"/>
        <v>55666</v>
      </c>
    </row>
    <row r="7624" spans="3:3" x14ac:dyDescent="0.35">
      <c r="C7624" s="8">
        <f t="shared" si="131"/>
        <v>55667</v>
      </c>
    </row>
    <row r="7625" spans="3:3" x14ac:dyDescent="0.35">
      <c r="C7625" s="8">
        <f t="shared" si="131"/>
        <v>55668</v>
      </c>
    </row>
    <row r="7626" spans="3:3" x14ac:dyDescent="0.35">
      <c r="C7626" s="8">
        <f t="shared" si="131"/>
        <v>55669</v>
      </c>
    </row>
    <row r="7627" spans="3:3" x14ac:dyDescent="0.35">
      <c r="C7627" s="8">
        <f t="shared" si="131"/>
        <v>55670</v>
      </c>
    </row>
    <row r="7628" spans="3:3" x14ac:dyDescent="0.35">
      <c r="C7628" s="8">
        <f t="shared" si="131"/>
        <v>55673</v>
      </c>
    </row>
    <row r="7629" spans="3:3" x14ac:dyDescent="0.35">
      <c r="C7629" s="8">
        <f t="shared" si="131"/>
        <v>55674</v>
      </c>
    </row>
    <row r="7630" spans="3:3" x14ac:dyDescent="0.35">
      <c r="C7630" s="8">
        <f t="shared" si="131"/>
        <v>55675</v>
      </c>
    </row>
    <row r="7631" spans="3:3" x14ac:dyDescent="0.35">
      <c r="C7631" s="8">
        <f t="shared" si="131"/>
        <v>55676</v>
      </c>
    </row>
    <row r="7632" spans="3:3" x14ac:dyDescent="0.35">
      <c r="C7632" s="8">
        <f t="shared" si="131"/>
        <v>55677</v>
      </c>
    </row>
    <row r="7633" spans="3:3" x14ac:dyDescent="0.35">
      <c r="C7633" s="8">
        <f t="shared" si="131"/>
        <v>55680</v>
      </c>
    </row>
    <row r="7634" spans="3:3" x14ac:dyDescent="0.35">
      <c r="C7634" s="8">
        <f t="shared" si="131"/>
        <v>55681</v>
      </c>
    </row>
    <row r="7635" spans="3:3" x14ac:dyDescent="0.35">
      <c r="C7635" s="8">
        <f t="shared" si="131"/>
        <v>55683</v>
      </c>
    </row>
    <row r="7636" spans="3:3" x14ac:dyDescent="0.35">
      <c r="C7636" s="8">
        <f t="shared" si="131"/>
        <v>55684</v>
      </c>
    </row>
    <row r="7637" spans="3:3" x14ac:dyDescent="0.35">
      <c r="C7637" s="8">
        <f t="shared" si="131"/>
        <v>55687</v>
      </c>
    </row>
    <row r="7638" spans="3:3" x14ac:dyDescent="0.35">
      <c r="C7638" s="8">
        <f t="shared" si="131"/>
        <v>55688</v>
      </c>
    </row>
    <row r="7639" spans="3:3" x14ac:dyDescent="0.35">
      <c r="C7639" s="8">
        <f t="shared" si="131"/>
        <v>55689</v>
      </c>
    </row>
    <row r="7640" spans="3:3" x14ac:dyDescent="0.35">
      <c r="C7640" s="8">
        <f t="shared" si="131"/>
        <v>55690</v>
      </c>
    </row>
    <row r="7641" spans="3:3" x14ac:dyDescent="0.35">
      <c r="C7641" s="8">
        <f t="shared" si="131"/>
        <v>55691</v>
      </c>
    </row>
    <row r="7642" spans="3:3" x14ac:dyDescent="0.35">
      <c r="C7642" s="8">
        <f t="shared" si="131"/>
        <v>55694</v>
      </c>
    </row>
    <row r="7643" spans="3:3" x14ac:dyDescent="0.35">
      <c r="C7643" s="8">
        <f t="shared" si="131"/>
        <v>55695</v>
      </c>
    </row>
    <row r="7644" spans="3:3" x14ac:dyDescent="0.35">
      <c r="C7644" s="8">
        <f t="shared" si="131"/>
        <v>55696</v>
      </c>
    </row>
    <row r="7645" spans="3:3" x14ac:dyDescent="0.35">
      <c r="C7645" s="8">
        <f t="shared" si="131"/>
        <v>55697</v>
      </c>
    </row>
    <row r="7646" spans="3:3" x14ac:dyDescent="0.35">
      <c r="C7646" s="8">
        <f t="shared" si="131"/>
        <v>55698</v>
      </c>
    </row>
    <row r="7647" spans="3:3" x14ac:dyDescent="0.35">
      <c r="C7647" s="8">
        <f t="shared" si="131"/>
        <v>55701</v>
      </c>
    </row>
    <row r="7648" spans="3:3" x14ac:dyDescent="0.35">
      <c r="C7648" s="8">
        <f t="shared" si="131"/>
        <v>55702</v>
      </c>
    </row>
    <row r="7649" spans="3:3" x14ac:dyDescent="0.35">
      <c r="C7649" s="8">
        <f t="shared" si="131"/>
        <v>55703</v>
      </c>
    </row>
    <row r="7650" spans="3:3" x14ac:dyDescent="0.35">
      <c r="C7650" s="8">
        <f t="shared" si="131"/>
        <v>55704</v>
      </c>
    </row>
    <row r="7651" spans="3:3" x14ac:dyDescent="0.35">
      <c r="C7651" s="8">
        <f t="shared" si="131"/>
        <v>55705</v>
      </c>
    </row>
    <row r="7652" spans="3:3" x14ac:dyDescent="0.35">
      <c r="C7652" s="8">
        <f t="shared" si="131"/>
        <v>55708</v>
      </c>
    </row>
    <row r="7653" spans="3:3" x14ac:dyDescent="0.35">
      <c r="C7653" s="8">
        <f t="shared" si="131"/>
        <v>55709</v>
      </c>
    </row>
    <row r="7654" spans="3:3" x14ac:dyDescent="0.35">
      <c r="C7654" s="8">
        <f t="shared" si="131"/>
        <v>55710</v>
      </c>
    </row>
    <row r="7655" spans="3:3" x14ac:dyDescent="0.35">
      <c r="C7655" s="8">
        <f t="shared" si="131"/>
        <v>55711</v>
      </c>
    </row>
    <row r="7656" spans="3:3" x14ac:dyDescent="0.35">
      <c r="C7656" s="8">
        <f t="shared" si="131"/>
        <v>55712</v>
      </c>
    </row>
    <row r="7657" spans="3:3" x14ac:dyDescent="0.35">
      <c r="C7657" s="8">
        <f t="shared" si="131"/>
        <v>55715</v>
      </c>
    </row>
    <row r="7658" spans="3:3" x14ac:dyDescent="0.35">
      <c r="C7658" s="8">
        <f t="shared" si="131"/>
        <v>55716</v>
      </c>
    </row>
    <row r="7659" spans="3:3" x14ac:dyDescent="0.35">
      <c r="C7659" s="8">
        <f t="shared" si="131"/>
        <v>55717</v>
      </c>
    </row>
    <row r="7660" spans="3:3" x14ac:dyDescent="0.35">
      <c r="C7660" s="8">
        <f t="shared" si="131"/>
        <v>55718</v>
      </c>
    </row>
    <row r="7661" spans="3:3" x14ac:dyDescent="0.35">
      <c r="C7661" s="8">
        <f t="shared" si="131"/>
        <v>55719</v>
      </c>
    </row>
    <row r="7662" spans="3:3" x14ac:dyDescent="0.35">
      <c r="C7662" s="8">
        <f t="shared" si="131"/>
        <v>55722</v>
      </c>
    </row>
    <row r="7663" spans="3:3" x14ac:dyDescent="0.35">
      <c r="C7663" s="8">
        <f t="shared" si="131"/>
        <v>55723</v>
      </c>
    </row>
    <row r="7664" spans="3:3" x14ac:dyDescent="0.35">
      <c r="C7664" s="8">
        <f t="shared" si="131"/>
        <v>55724</v>
      </c>
    </row>
    <row r="7665" spans="3:3" x14ac:dyDescent="0.35">
      <c r="C7665" s="8">
        <f t="shared" si="131"/>
        <v>55725</v>
      </c>
    </row>
    <row r="7666" spans="3:3" x14ac:dyDescent="0.35">
      <c r="C7666" s="8">
        <f t="shared" si="131"/>
        <v>55726</v>
      </c>
    </row>
    <row r="7667" spans="3:3" x14ac:dyDescent="0.35">
      <c r="C7667" s="8">
        <f t="shared" si="131"/>
        <v>55729</v>
      </c>
    </row>
    <row r="7668" spans="3:3" x14ac:dyDescent="0.35">
      <c r="C7668" s="8">
        <f t="shared" si="131"/>
        <v>55730</v>
      </c>
    </row>
    <row r="7669" spans="3:3" x14ac:dyDescent="0.35">
      <c r="C7669" s="8">
        <f t="shared" si="131"/>
        <v>55731</v>
      </c>
    </row>
    <row r="7670" spans="3:3" x14ac:dyDescent="0.35">
      <c r="C7670" s="8">
        <f t="shared" si="131"/>
        <v>55732</v>
      </c>
    </row>
    <row r="7671" spans="3:3" x14ac:dyDescent="0.35">
      <c r="C7671" s="8">
        <f t="shared" si="131"/>
        <v>55733</v>
      </c>
    </row>
    <row r="7672" spans="3:3" x14ac:dyDescent="0.35">
      <c r="C7672" s="8">
        <f t="shared" si="131"/>
        <v>55736</v>
      </c>
    </row>
    <row r="7673" spans="3:3" x14ac:dyDescent="0.35">
      <c r="C7673" s="8">
        <f t="shared" si="131"/>
        <v>55737</v>
      </c>
    </row>
    <row r="7674" spans="3:3" x14ac:dyDescent="0.35">
      <c r="C7674" s="8">
        <f t="shared" si="131"/>
        <v>55738</v>
      </c>
    </row>
    <row r="7675" spans="3:3" x14ac:dyDescent="0.35">
      <c r="C7675" s="8">
        <f t="shared" si="131"/>
        <v>55739</v>
      </c>
    </row>
    <row r="7676" spans="3:3" x14ac:dyDescent="0.35">
      <c r="C7676" s="8">
        <f t="shared" si="131"/>
        <v>55740</v>
      </c>
    </row>
    <row r="7677" spans="3:3" x14ac:dyDescent="0.35">
      <c r="C7677" s="8">
        <f t="shared" si="131"/>
        <v>55743</v>
      </c>
    </row>
    <row r="7678" spans="3:3" x14ac:dyDescent="0.35">
      <c r="C7678" s="8">
        <f t="shared" si="131"/>
        <v>55744</v>
      </c>
    </row>
    <row r="7679" spans="3:3" x14ac:dyDescent="0.35">
      <c r="C7679" s="8">
        <f t="shared" si="131"/>
        <v>55745</v>
      </c>
    </row>
    <row r="7680" spans="3:3" x14ac:dyDescent="0.35">
      <c r="C7680" s="8">
        <f t="shared" si="131"/>
        <v>55746</v>
      </c>
    </row>
    <row r="7681" spans="3:3" x14ac:dyDescent="0.35">
      <c r="C7681" s="8">
        <f t="shared" si="131"/>
        <v>55747</v>
      </c>
    </row>
    <row r="7682" spans="3:3" x14ac:dyDescent="0.35">
      <c r="C7682" s="8">
        <f t="shared" si="131"/>
        <v>55750</v>
      </c>
    </row>
    <row r="7683" spans="3:3" x14ac:dyDescent="0.35">
      <c r="C7683" s="8">
        <f t="shared" si="131"/>
        <v>55751</v>
      </c>
    </row>
    <row r="7684" spans="3:3" x14ac:dyDescent="0.35">
      <c r="C7684" s="8">
        <f t="shared" ref="C7684:C7747" si="132">WORKDAY.INTL(C7683,1,1,$A$2:$A$687)</f>
        <v>55752</v>
      </c>
    </row>
    <row r="7685" spans="3:3" x14ac:dyDescent="0.35">
      <c r="C7685" s="8">
        <f t="shared" si="132"/>
        <v>55753</v>
      </c>
    </row>
    <row r="7686" spans="3:3" x14ac:dyDescent="0.35">
      <c r="C7686" s="8">
        <f t="shared" si="132"/>
        <v>55754</v>
      </c>
    </row>
    <row r="7687" spans="3:3" x14ac:dyDescent="0.35">
      <c r="C7687" s="8">
        <f t="shared" si="132"/>
        <v>55757</v>
      </c>
    </row>
    <row r="7688" spans="3:3" x14ac:dyDescent="0.35">
      <c r="C7688" s="8">
        <f t="shared" si="132"/>
        <v>55758</v>
      </c>
    </row>
    <row r="7689" spans="3:3" x14ac:dyDescent="0.35">
      <c r="C7689" s="8">
        <f t="shared" si="132"/>
        <v>55759</v>
      </c>
    </row>
    <row r="7690" spans="3:3" x14ac:dyDescent="0.35">
      <c r="C7690" s="8">
        <f t="shared" si="132"/>
        <v>55760</v>
      </c>
    </row>
    <row r="7691" spans="3:3" x14ac:dyDescent="0.35">
      <c r="C7691" s="8">
        <f t="shared" si="132"/>
        <v>55761</v>
      </c>
    </row>
    <row r="7692" spans="3:3" x14ac:dyDescent="0.35">
      <c r="C7692" s="8">
        <f t="shared" si="132"/>
        <v>55764</v>
      </c>
    </row>
    <row r="7693" spans="3:3" x14ac:dyDescent="0.35">
      <c r="C7693" s="8">
        <f t="shared" si="132"/>
        <v>55765</v>
      </c>
    </row>
    <row r="7694" spans="3:3" x14ac:dyDescent="0.35">
      <c r="C7694" s="8">
        <f t="shared" si="132"/>
        <v>55766</v>
      </c>
    </row>
    <row r="7695" spans="3:3" x14ac:dyDescent="0.35">
      <c r="C7695" s="8">
        <f t="shared" si="132"/>
        <v>55767</v>
      </c>
    </row>
    <row r="7696" spans="3:3" x14ac:dyDescent="0.35">
      <c r="C7696" s="8">
        <f t="shared" si="132"/>
        <v>55768</v>
      </c>
    </row>
    <row r="7697" spans="3:3" x14ac:dyDescent="0.35">
      <c r="C7697" s="8">
        <f t="shared" si="132"/>
        <v>55771</v>
      </c>
    </row>
    <row r="7698" spans="3:3" x14ac:dyDescent="0.35">
      <c r="C7698" s="8">
        <f t="shared" si="132"/>
        <v>55772</v>
      </c>
    </row>
    <row r="7699" spans="3:3" x14ac:dyDescent="0.35">
      <c r="C7699" s="8">
        <f t="shared" si="132"/>
        <v>55773</v>
      </c>
    </row>
    <row r="7700" spans="3:3" x14ac:dyDescent="0.35">
      <c r="C7700" s="8">
        <f t="shared" si="132"/>
        <v>55774</v>
      </c>
    </row>
    <row r="7701" spans="3:3" x14ac:dyDescent="0.35">
      <c r="C7701" s="8">
        <f t="shared" si="132"/>
        <v>55775</v>
      </c>
    </row>
    <row r="7702" spans="3:3" x14ac:dyDescent="0.35">
      <c r="C7702" s="8">
        <f t="shared" si="132"/>
        <v>55778</v>
      </c>
    </row>
    <row r="7703" spans="3:3" x14ac:dyDescent="0.35">
      <c r="C7703" s="8">
        <f t="shared" si="132"/>
        <v>55779</v>
      </c>
    </row>
    <row r="7704" spans="3:3" x14ac:dyDescent="0.35">
      <c r="C7704" s="8">
        <f t="shared" si="132"/>
        <v>55780</v>
      </c>
    </row>
    <row r="7705" spans="3:3" x14ac:dyDescent="0.35">
      <c r="C7705" s="8">
        <f t="shared" si="132"/>
        <v>55781</v>
      </c>
    </row>
    <row r="7706" spans="3:3" x14ac:dyDescent="0.35">
      <c r="C7706" s="8">
        <f t="shared" si="132"/>
        <v>55782</v>
      </c>
    </row>
    <row r="7707" spans="3:3" x14ac:dyDescent="0.35">
      <c r="C7707" s="8">
        <f t="shared" si="132"/>
        <v>55785</v>
      </c>
    </row>
    <row r="7708" spans="3:3" x14ac:dyDescent="0.35">
      <c r="C7708" s="8">
        <f t="shared" si="132"/>
        <v>55786</v>
      </c>
    </row>
    <row r="7709" spans="3:3" x14ac:dyDescent="0.35">
      <c r="C7709" s="8">
        <f t="shared" si="132"/>
        <v>55787</v>
      </c>
    </row>
    <row r="7710" spans="3:3" x14ac:dyDescent="0.35">
      <c r="C7710" s="8">
        <f t="shared" si="132"/>
        <v>55788</v>
      </c>
    </row>
    <row r="7711" spans="3:3" x14ac:dyDescent="0.35">
      <c r="C7711" s="8">
        <f t="shared" si="132"/>
        <v>55789</v>
      </c>
    </row>
    <row r="7712" spans="3:3" x14ac:dyDescent="0.35">
      <c r="C7712" s="8">
        <f t="shared" si="132"/>
        <v>55792</v>
      </c>
    </row>
    <row r="7713" spans="3:3" x14ac:dyDescent="0.35">
      <c r="C7713" s="8">
        <f t="shared" si="132"/>
        <v>55793</v>
      </c>
    </row>
    <row r="7714" spans="3:3" x14ac:dyDescent="0.35">
      <c r="C7714" s="8">
        <f t="shared" si="132"/>
        <v>55794</v>
      </c>
    </row>
    <row r="7715" spans="3:3" x14ac:dyDescent="0.35">
      <c r="C7715" s="8">
        <f t="shared" si="132"/>
        <v>55795</v>
      </c>
    </row>
    <row r="7716" spans="3:3" x14ac:dyDescent="0.35">
      <c r="C7716" s="8">
        <f t="shared" si="132"/>
        <v>55796</v>
      </c>
    </row>
    <row r="7717" spans="3:3" x14ac:dyDescent="0.35">
      <c r="C7717" s="8">
        <f t="shared" si="132"/>
        <v>55799</v>
      </c>
    </row>
    <row r="7718" spans="3:3" x14ac:dyDescent="0.35">
      <c r="C7718" s="8">
        <f t="shared" si="132"/>
        <v>55800</v>
      </c>
    </row>
    <row r="7719" spans="3:3" x14ac:dyDescent="0.35">
      <c r="C7719" s="8">
        <f t="shared" si="132"/>
        <v>55801</v>
      </c>
    </row>
    <row r="7720" spans="3:3" x14ac:dyDescent="0.35">
      <c r="C7720" s="8">
        <f t="shared" si="132"/>
        <v>55802</v>
      </c>
    </row>
    <row r="7721" spans="3:3" x14ac:dyDescent="0.35">
      <c r="C7721" s="8">
        <f t="shared" si="132"/>
        <v>55803</v>
      </c>
    </row>
    <row r="7722" spans="3:3" x14ac:dyDescent="0.35">
      <c r="C7722" s="8">
        <f t="shared" si="132"/>
        <v>55806</v>
      </c>
    </row>
    <row r="7723" spans="3:3" x14ac:dyDescent="0.35">
      <c r="C7723" s="8">
        <f t="shared" si="132"/>
        <v>55807</v>
      </c>
    </row>
    <row r="7724" spans="3:3" x14ac:dyDescent="0.35">
      <c r="C7724" s="8">
        <f t="shared" si="132"/>
        <v>55808</v>
      </c>
    </row>
    <row r="7725" spans="3:3" x14ac:dyDescent="0.35">
      <c r="C7725" s="8">
        <f t="shared" si="132"/>
        <v>55809</v>
      </c>
    </row>
    <row r="7726" spans="3:3" x14ac:dyDescent="0.35">
      <c r="C7726" s="8">
        <f t="shared" si="132"/>
        <v>55810</v>
      </c>
    </row>
    <row r="7727" spans="3:3" x14ac:dyDescent="0.35">
      <c r="C7727" s="8">
        <f t="shared" si="132"/>
        <v>55813</v>
      </c>
    </row>
    <row r="7728" spans="3:3" x14ac:dyDescent="0.35">
      <c r="C7728" s="8">
        <f t="shared" si="132"/>
        <v>55814</v>
      </c>
    </row>
    <row r="7729" spans="3:3" x14ac:dyDescent="0.35">
      <c r="C7729" s="8">
        <f t="shared" si="132"/>
        <v>55815</v>
      </c>
    </row>
    <row r="7730" spans="3:3" x14ac:dyDescent="0.35">
      <c r="C7730" s="8">
        <f t="shared" si="132"/>
        <v>55816</v>
      </c>
    </row>
    <row r="7731" spans="3:3" x14ac:dyDescent="0.35">
      <c r="C7731" s="8">
        <f t="shared" si="132"/>
        <v>55817</v>
      </c>
    </row>
    <row r="7732" spans="3:3" x14ac:dyDescent="0.35">
      <c r="C7732" s="8">
        <f t="shared" si="132"/>
        <v>55820</v>
      </c>
    </row>
    <row r="7733" spans="3:3" x14ac:dyDescent="0.35">
      <c r="C7733" s="8">
        <f t="shared" si="132"/>
        <v>55821</v>
      </c>
    </row>
    <row r="7734" spans="3:3" x14ac:dyDescent="0.35">
      <c r="C7734" s="8">
        <f t="shared" si="132"/>
        <v>55822</v>
      </c>
    </row>
    <row r="7735" spans="3:3" x14ac:dyDescent="0.35">
      <c r="C7735" s="8">
        <f t="shared" si="132"/>
        <v>55823</v>
      </c>
    </row>
    <row r="7736" spans="3:3" x14ac:dyDescent="0.35">
      <c r="C7736" s="8">
        <f t="shared" si="132"/>
        <v>55824</v>
      </c>
    </row>
    <row r="7737" spans="3:3" x14ac:dyDescent="0.35">
      <c r="C7737" s="8">
        <f t="shared" si="132"/>
        <v>55828</v>
      </c>
    </row>
    <row r="7738" spans="3:3" x14ac:dyDescent="0.35">
      <c r="C7738" s="8">
        <f t="shared" si="132"/>
        <v>55829</v>
      </c>
    </row>
    <row r="7739" spans="3:3" x14ac:dyDescent="0.35">
      <c r="C7739" s="8">
        <f t="shared" si="132"/>
        <v>55830</v>
      </c>
    </row>
    <row r="7740" spans="3:3" x14ac:dyDescent="0.35">
      <c r="C7740" s="8">
        <f t="shared" si="132"/>
        <v>55831</v>
      </c>
    </row>
    <row r="7741" spans="3:3" x14ac:dyDescent="0.35">
      <c r="C7741" s="8">
        <f t="shared" si="132"/>
        <v>55834</v>
      </c>
    </row>
    <row r="7742" spans="3:3" x14ac:dyDescent="0.35">
      <c r="C7742" s="8">
        <f t="shared" si="132"/>
        <v>55835</v>
      </c>
    </row>
    <row r="7743" spans="3:3" x14ac:dyDescent="0.35">
      <c r="C7743" s="8">
        <f t="shared" si="132"/>
        <v>55836</v>
      </c>
    </row>
    <row r="7744" spans="3:3" x14ac:dyDescent="0.35">
      <c r="C7744" s="8">
        <f t="shared" si="132"/>
        <v>55837</v>
      </c>
    </row>
    <row r="7745" spans="3:3" x14ac:dyDescent="0.35">
      <c r="C7745" s="8">
        <f t="shared" si="132"/>
        <v>55838</v>
      </c>
    </row>
    <row r="7746" spans="3:3" x14ac:dyDescent="0.35">
      <c r="C7746" s="8">
        <f t="shared" si="132"/>
        <v>55841</v>
      </c>
    </row>
    <row r="7747" spans="3:3" x14ac:dyDescent="0.35">
      <c r="C7747" s="8">
        <f t="shared" si="132"/>
        <v>55842</v>
      </c>
    </row>
    <row r="7748" spans="3:3" x14ac:dyDescent="0.35">
      <c r="C7748" s="8">
        <f t="shared" ref="C7748:C7811" si="133">WORKDAY.INTL(C7747,1,1,$A$2:$A$687)</f>
        <v>55843</v>
      </c>
    </row>
    <row r="7749" spans="3:3" x14ac:dyDescent="0.35">
      <c r="C7749" s="8">
        <f t="shared" si="133"/>
        <v>55844</v>
      </c>
    </row>
    <row r="7750" spans="3:3" x14ac:dyDescent="0.35">
      <c r="C7750" s="8">
        <f t="shared" si="133"/>
        <v>55845</v>
      </c>
    </row>
    <row r="7751" spans="3:3" x14ac:dyDescent="0.35">
      <c r="C7751" s="8">
        <f t="shared" si="133"/>
        <v>55848</v>
      </c>
    </row>
    <row r="7752" spans="3:3" x14ac:dyDescent="0.35">
      <c r="C7752" s="8">
        <f t="shared" si="133"/>
        <v>55849</v>
      </c>
    </row>
    <row r="7753" spans="3:3" x14ac:dyDescent="0.35">
      <c r="C7753" s="8">
        <f t="shared" si="133"/>
        <v>55850</v>
      </c>
    </row>
    <row r="7754" spans="3:3" x14ac:dyDescent="0.35">
      <c r="C7754" s="8">
        <f t="shared" si="133"/>
        <v>55851</v>
      </c>
    </row>
    <row r="7755" spans="3:3" x14ac:dyDescent="0.35">
      <c r="C7755" s="8">
        <f t="shared" si="133"/>
        <v>55852</v>
      </c>
    </row>
    <row r="7756" spans="3:3" x14ac:dyDescent="0.35">
      <c r="C7756" s="8">
        <f t="shared" si="133"/>
        <v>55855</v>
      </c>
    </row>
    <row r="7757" spans="3:3" x14ac:dyDescent="0.35">
      <c r="C7757" s="8">
        <f t="shared" si="133"/>
        <v>55856</v>
      </c>
    </row>
    <row r="7758" spans="3:3" x14ac:dyDescent="0.35">
      <c r="C7758" s="8">
        <f t="shared" si="133"/>
        <v>55857</v>
      </c>
    </row>
    <row r="7759" spans="3:3" x14ac:dyDescent="0.35">
      <c r="C7759" s="8">
        <f t="shared" si="133"/>
        <v>55858</v>
      </c>
    </row>
    <row r="7760" spans="3:3" x14ac:dyDescent="0.35">
      <c r="C7760" s="8">
        <f t="shared" si="133"/>
        <v>55859</v>
      </c>
    </row>
    <row r="7761" spans="3:3" x14ac:dyDescent="0.35">
      <c r="C7761" s="8">
        <f t="shared" si="133"/>
        <v>55862</v>
      </c>
    </row>
    <row r="7762" spans="3:3" x14ac:dyDescent="0.35">
      <c r="C7762" s="8">
        <f t="shared" si="133"/>
        <v>55863</v>
      </c>
    </row>
    <row r="7763" spans="3:3" x14ac:dyDescent="0.35">
      <c r="C7763" s="8">
        <f t="shared" si="133"/>
        <v>55864</v>
      </c>
    </row>
    <row r="7764" spans="3:3" x14ac:dyDescent="0.35">
      <c r="C7764" s="8">
        <f t="shared" si="133"/>
        <v>55865</v>
      </c>
    </row>
    <row r="7765" spans="3:3" x14ac:dyDescent="0.35">
      <c r="C7765" s="8">
        <f t="shared" si="133"/>
        <v>55866</v>
      </c>
    </row>
    <row r="7766" spans="3:3" x14ac:dyDescent="0.35">
      <c r="C7766" s="8">
        <f t="shared" si="133"/>
        <v>55869</v>
      </c>
    </row>
    <row r="7767" spans="3:3" x14ac:dyDescent="0.35">
      <c r="C7767" s="8">
        <f t="shared" si="133"/>
        <v>55870</v>
      </c>
    </row>
    <row r="7768" spans="3:3" x14ac:dyDescent="0.35">
      <c r="C7768" s="8">
        <f t="shared" si="133"/>
        <v>55871</v>
      </c>
    </row>
    <row r="7769" spans="3:3" x14ac:dyDescent="0.35">
      <c r="C7769" s="8">
        <f t="shared" si="133"/>
        <v>55872</v>
      </c>
    </row>
    <row r="7770" spans="3:3" x14ac:dyDescent="0.35">
      <c r="C7770" s="8">
        <f t="shared" si="133"/>
        <v>55873</v>
      </c>
    </row>
    <row r="7771" spans="3:3" x14ac:dyDescent="0.35">
      <c r="C7771" s="8">
        <f t="shared" si="133"/>
        <v>55876</v>
      </c>
    </row>
    <row r="7772" spans="3:3" x14ac:dyDescent="0.35">
      <c r="C7772" s="8">
        <f t="shared" si="133"/>
        <v>55877</v>
      </c>
    </row>
    <row r="7773" spans="3:3" x14ac:dyDescent="0.35">
      <c r="C7773" s="8">
        <f t="shared" si="133"/>
        <v>55878</v>
      </c>
    </row>
    <row r="7774" spans="3:3" x14ac:dyDescent="0.35">
      <c r="C7774" s="8">
        <f t="shared" si="133"/>
        <v>55879</v>
      </c>
    </row>
    <row r="7775" spans="3:3" x14ac:dyDescent="0.35">
      <c r="C7775" s="8">
        <f t="shared" si="133"/>
        <v>55880</v>
      </c>
    </row>
    <row r="7776" spans="3:3" x14ac:dyDescent="0.35">
      <c r="C7776" s="8">
        <f t="shared" si="133"/>
        <v>55883</v>
      </c>
    </row>
    <row r="7777" spans="3:3" x14ac:dyDescent="0.35">
      <c r="C7777" s="8">
        <f t="shared" si="133"/>
        <v>55884</v>
      </c>
    </row>
    <row r="7778" spans="3:3" x14ac:dyDescent="0.35">
      <c r="C7778" s="8">
        <f t="shared" si="133"/>
        <v>55893</v>
      </c>
    </row>
    <row r="7779" spans="3:3" x14ac:dyDescent="0.35">
      <c r="C7779" s="8">
        <f t="shared" si="133"/>
        <v>55894</v>
      </c>
    </row>
    <row r="7780" spans="3:3" x14ac:dyDescent="0.35">
      <c r="C7780" s="8">
        <f t="shared" si="133"/>
        <v>55897</v>
      </c>
    </row>
    <row r="7781" spans="3:3" x14ac:dyDescent="0.35">
      <c r="C7781" s="8">
        <f t="shared" si="133"/>
        <v>55898</v>
      </c>
    </row>
    <row r="7782" spans="3:3" x14ac:dyDescent="0.35">
      <c r="C7782" s="8">
        <f t="shared" si="133"/>
        <v>55899</v>
      </c>
    </row>
    <row r="7783" spans="3:3" x14ac:dyDescent="0.35">
      <c r="C7783" s="8">
        <f t="shared" si="133"/>
        <v>55900</v>
      </c>
    </row>
    <row r="7784" spans="3:3" x14ac:dyDescent="0.35">
      <c r="C7784" s="8">
        <f t="shared" si="133"/>
        <v>55901</v>
      </c>
    </row>
    <row r="7785" spans="3:3" x14ac:dyDescent="0.35">
      <c r="C7785" s="8">
        <f t="shared" si="133"/>
        <v>55904</v>
      </c>
    </row>
    <row r="7786" spans="3:3" x14ac:dyDescent="0.35">
      <c r="C7786" s="8">
        <f t="shared" si="133"/>
        <v>55905</v>
      </c>
    </row>
    <row r="7787" spans="3:3" x14ac:dyDescent="0.35">
      <c r="C7787" s="8">
        <f t="shared" si="133"/>
        <v>55906</v>
      </c>
    </row>
    <row r="7788" spans="3:3" x14ac:dyDescent="0.35">
      <c r="C7788" s="8">
        <f t="shared" si="133"/>
        <v>55907</v>
      </c>
    </row>
    <row r="7789" spans="3:3" x14ac:dyDescent="0.35">
      <c r="C7789" s="8">
        <f t="shared" si="133"/>
        <v>55908</v>
      </c>
    </row>
    <row r="7790" spans="3:3" x14ac:dyDescent="0.35">
      <c r="C7790" s="8">
        <f t="shared" si="133"/>
        <v>55911</v>
      </c>
    </row>
    <row r="7791" spans="3:3" x14ac:dyDescent="0.35">
      <c r="C7791" s="8">
        <f t="shared" si="133"/>
        <v>55912</v>
      </c>
    </row>
    <row r="7792" spans="3:3" x14ac:dyDescent="0.35">
      <c r="C7792" s="8">
        <f t="shared" si="133"/>
        <v>55913</v>
      </c>
    </row>
    <row r="7793" spans="3:3" x14ac:dyDescent="0.35">
      <c r="C7793" s="8">
        <f t="shared" si="133"/>
        <v>55914</v>
      </c>
    </row>
    <row r="7794" spans="3:3" x14ac:dyDescent="0.35">
      <c r="C7794" s="8">
        <f t="shared" si="133"/>
        <v>55915</v>
      </c>
    </row>
    <row r="7795" spans="3:3" x14ac:dyDescent="0.35">
      <c r="C7795" s="8">
        <f t="shared" si="133"/>
        <v>55918</v>
      </c>
    </row>
    <row r="7796" spans="3:3" x14ac:dyDescent="0.35">
      <c r="C7796" s="8">
        <f t="shared" si="133"/>
        <v>55919</v>
      </c>
    </row>
    <row r="7797" spans="3:3" x14ac:dyDescent="0.35">
      <c r="C7797" s="8">
        <f t="shared" si="133"/>
        <v>55920</v>
      </c>
    </row>
    <row r="7798" spans="3:3" x14ac:dyDescent="0.35">
      <c r="C7798" s="8">
        <f t="shared" si="133"/>
        <v>55921</v>
      </c>
    </row>
    <row r="7799" spans="3:3" x14ac:dyDescent="0.35">
      <c r="C7799" s="8">
        <f t="shared" si="133"/>
        <v>55922</v>
      </c>
    </row>
    <row r="7800" spans="3:3" x14ac:dyDescent="0.35">
      <c r="C7800" s="8">
        <f t="shared" si="133"/>
        <v>55925</v>
      </c>
    </row>
    <row r="7801" spans="3:3" x14ac:dyDescent="0.35">
      <c r="C7801" s="8">
        <f t="shared" si="133"/>
        <v>55926</v>
      </c>
    </row>
    <row r="7802" spans="3:3" x14ac:dyDescent="0.35">
      <c r="C7802" s="8">
        <f t="shared" si="133"/>
        <v>55927</v>
      </c>
    </row>
    <row r="7803" spans="3:3" x14ac:dyDescent="0.35">
      <c r="C7803" s="8">
        <f t="shared" si="133"/>
        <v>55928</v>
      </c>
    </row>
    <row r="7804" spans="3:3" x14ac:dyDescent="0.35">
      <c r="C7804" s="8">
        <f t="shared" si="133"/>
        <v>55929</v>
      </c>
    </row>
    <row r="7805" spans="3:3" x14ac:dyDescent="0.35">
      <c r="C7805" s="8">
        <f t="shared" si="133"/>
        <v>55932</v>
      </c>
    </row>
    <row r="7806" spans="3:3" x14ac:dyDescent="0.35">
      <c r="C7806" s="8">
        <f t="shared" si="133"/>
        <v>55933</v>
      </c>
    </row>
    <row r="7807" spans="3:3" x14ac:dyDescent="0.35">
      <c r="C7807" s="8">
        <f t="shared" si="133"/>
        <v>55934</v>
      </c>
    </row>
    <row r="7808" spans="3:3" x14ac:dyDescent="0.35">
      <c r="C7808" s="8">
        <f t="shared" si="133"/>
        <v>55935</v>
      </c>
    </row>
    <row r="7809" spans="3:3" x14ac:dyDescent="0.35">
      <c r="C7809" s="8">
        <f t="shared" si="133"/>
        <v>55936</v>
      </c>
    </row>
    <row r="7810" spans="3:3" x14ac:dyDescent="0.35">
      <c r="C7810" s="8">
        <f t="shared" si="133"/>
        <v>55939</v>
      </c>
    </row>
    <row r="7811" spans="3:3" x14ac:dyDescent="0.35">
      <c r="C7811" s="8">
        <f t="shared" si="133"/>
        <v>55940</v>
      </c>
    </row>
    <row r="7812" spans="3:3" x14ac:dyDescent="0.35">
      <c r="C7812" s="8">
        <f t="shared" ref="C7812:C7875" si="134">WORKDAY.INTL(C7811,1,1,$A$2:$A$687)</f>
        <v>55941</v>
      </c>
    </row>
    <row r="7813" spans="3:3" x14ac:dyDescent="0.35">
      <c r="C7813" s="8">
        <f t="shared" si="134"/>
        <v>55942</v>
      </c>
    </row>
    <row r="7814" spans="3:3" x14ac:dyDescent="0.35">
      <c r="C7814" s="8">
        <f t="shared" si="134"/>
        <v>55943</v>
      </c>
    </row>
    <row r="7815" spans="3:3" x14ac:dyDescent="0.35">
      <c r="C7815" s="8">
        <f t="shared" si="134"/>
        <v>55946</v>
      </c>
    </row>
    <row r="7816" spans="3:3" x14ac:dyDescent="0.35">
      <c r="C7816" s="8">
        <f t="shared" si="134"/>
        <v>55947</v>
      </c>
    </row>
    <row r="7817" spans="3:3" x14ac:dyDescent="0.35">
      <c r="C7817" s="8">
        <f t="shared" si="134"/>
        <v>55948</v>
      </c>
    </row>
    <row r="7818" spans="3:3" x14ac:dyDescent="0.35">
      <c r="C7818" s="8">
        <f t="shared" si="134"/>
        <v>55949</v>
      </c>
    </row>
    <row r="7819" spans="3:3" x14ac:dyDescent="0.35">
      <c r="C7819" s="8">
        <f t="shared" si="134"/>
        <v>55950</v>
      </c>
    </row>
    <row r="7820" spans="3:3" x14ac:dyDescent="0.35">
      <c r="C7820" s="8">
        <f t="shared" si="134"/>
        <v>55953</v>
      </c>
    </row>
    <row r="7821" spans="3:3" x14ac:dyDescent="0.35">
      <c r="C7821" s="8">
        <f t="shared" si="134"/>
        <v>55954</v>
      </c>
    </row>
    <row r="7822" spans="3:3" x14ac:dyDescent="0.35">
      <c r="C7822" s="8">
        <f t="shared" si="134"/>
        <v>55955</v>
      </c>
    </row>
    <row r="7823" spans="3:3" x14ac:dyDescent="0.35">
      <c r="C7823" s="8">
        <f t="shared" si="134"/>
        <v>55956</v>
      </c>
    </row>
    <row r="7824" spans="3:3" x14ac:dyDescent="0.35">
      <c r="C7824" s="8">
        <f t="shared" si="134"/>
        <v>55957</v>
      </c>
    </row>
    <row r="7825" spans="3:3" x14ac:dyDescent="0.35">
      <c r="C7825" s="8">
        <f t="shared" si="134"/>
        <v>55960</v>
      </c>
    </row>
    <row r="7826" spans="3:3" x14ac:dyDescent="0.35">
      <c r="C7826" s="8">
        <f t="shared" si="134"/>
        <v>55961</v>
      </c>
    </row>
    <row r="7827" spans="3:3" x14ac:dyDescent="0.35">
      <c r="C7827" s="8">
        <f t="shared" si="134"/>
        <v>55962</v>
      </c>
    </row>
    <row r="7828" spans="3:3" x14ac:dyDescent="0.35">
      <c r="C7828" s="8">
        <f t="shared" si="134"/>
        <v>55963</v>
      </c>
    </row>
    <row r="7829" spans="3:3" x14ac:dyDescent="0.35">
      <c r="C7829" s="8">
        <f t="shared" si="134"/>
        <v>55964</v>
      </c>
    </row>
    <row r="7830" spans="3:3" x14ac:dyDescent="0.35">
      <c r="C7830" s="8">
        <f t="shared" si="134"/>
        <v>55967</v>
      </c>
    </row>
    <row r="7831" spans="3:3" x14ac:dyDescent="0.35">
      <c r="C7831" s="8">
        <f t="shared" si="134"/>
        <v>55968</v>
      </c>
    </row>
    <row r="7832" spans="3:3" x14ac:dyDescent="0.35">
      <c r="C7832" s="8">
        <f t="shared" si="134"/>
        <v>55969</v>
      </c>
    </row>
    <row r="7833" spans="3:3" x14ac:dyDescent="0.35">
      <c r="C7833" s="8">
        <f t="shared" si="134"/>
        <v>55970</v>
      </c>
    </row>
    <row r="7834" spans="3:3" x14ac:dyDescent="0.35">
      <c r="C7834" s="8">
        <f t="shared" si="134"/>
        <v>55971</v>
      </c>
    </row>
    <row r="7835" spans="3:3" x14ac:dyDescent="0.35">
      <c r="C7835" s="8">
        <f t="shared" si="134"/>
        <v>55974</v>
      </c>
    </row>
    <row r="7836" spans="3:3" x14ac:dyDescent="0.35">
      <c r="C7836" s="8">
        <f t="shared" si="134"/>
        <v>55975</v>
      </c>
    </row>
    <row r="7837" spans="3:3" x14ac:dyDescent="0.35">
      <c r="C7837" s="8">
        <f t="shared" si="134"/>
        <v>55976</v>
      </c>
    </row>
    <row r="7838" spans="3:3" x14ac:dyDescent="0.35">
      <c r="C7838" s="8">
        <f t="shared" si="134"/>
        <v>55977</v>
      </c>
    </row>
    <row r="7839" spans="3:3" x14ac:dyDescent="0.35">
      <c r="C7839" s="8">
        <f t="shared" si="134"/>
        <v>55978</v>
      </c>
    </row>
    <row r="7840" spans="3:3" x14ac:dyDescent="0.35">
      <c r="C7840" s="8">
        <f t="shared" si="134"/>
        <v>55981</v>
      </c>
    </row>
    <row r="7841" spans="3:3" x14ac:dyDescent="0.35">
      <c r="C7841" s="8">
        <f t="shared" si="134"/>
        <v>55982</v>
      </c>
    </row>
    <row r="7842" spans="3:3" x14ac:dyDescent="0.35">
      <c r="C7842" s="8">
        <f t="shared" si="134"/>
        <v>55983</v>
      </c>
    </row>
    <row r="7843" spans="3:3" x14ac:dyDescent="0.35">
      <c r="C7843" s="8">
        <f t="shared" si="134"/>
        <v>55984</v>
      </c>
    </row>
    <row r="7844" spans="3:3" x14ac:dyDescent="0.35">
      <c r="C7844" s="8">
        <f t="shared" si="134"/>
        <v>55985</v>
      </c>
    </row>
    <row r="7845" spans="3:3" x14ac:dyDescent="0.35">
      <c r="C7845" s="8">
        <f t="shared" si="134"/>
        <v>55988</v>
      </c>
    </row>
    <row r="7846" spans="3:3" x14ac:dyDescent="0.35">
      <c r="C7846" s="8">
        <f t="shared" si="134"/>
        <v>55989</v>
      </c>
    </row>
    <row r="7847" spans="3:3" x14ac:dyDescent="0.35">
      <c r="C7847" s="8">
        <f t="shared" si="134"/>
        <v>55990</v>
      </c>
    </row>
    <row r="7848" spans="3:3" x14ac:dyDescent="0.35">
      <c r="C7848" s="8">
        <f t="shared" si="134"/>
        <v>55991</v>
      </c>
    </row>
    <row r="7849" spans="3:3" x14ac:dyDescent="0.35">
      <c r="C7849" s="8">
        <f t="shared" si="134"/>
        <v>55992</v>
      </c>
    </row>
    <row r="7850" spans="3:3" x14ac:dyDescent="0.35">
      <c r="C7850" s="8">
        <f t="shared" si="134"/>
        <v>55995</v>
      </c>
    </row>
    <row r="7851" spans="3:3" x14ac:dyDescent="0.35">
      <c r="C7851" s="8">
        <f t="shared" si="134"/>
        <v>55996</v>
      </c>
    </row>
    <row r="7852" spans="3:3" x14ac:dyDescent="0.35">
      <c r="C7852" s="8">
        <f t="shared" si="134"/>
        <v>55997</v>
      </c>
    </row>
    <row r="7853" spans="3:3" x14ac:dyDescent="0.35">
      <c r="C7853" s="8">
        <f t="shared" si="134"/>
        <v>55998</v>
      </c>
    </row>
    <row r="7854" spans="3:3" x14ac:dyDescent="0.35">
      <c r="C7854" s="8">
        <f t="shared" si="134"/>
        <v>55999</v>
      </c>
    </row>
    <row r="7855" spans="3:3" x14ac:dyDescent="0.35">
      <c r="C7855" s="8">
        <f t="shared" si="134"/>
        <v>56002</v>
      </c>
    </row>
    <row r="7856" spans="3:3" x14ac:dyDescent="0.35">
      <c r="C7856" s="8">
        <f t="shared" si="134"/>
        <v>56003</v>
      </c>
    </row>
    <row r="7857" spans="3:3" x14ac:dyDescent="0.35">
      <c r="C7857" s="8">
        <f t="shared" si="134"/>
        <v>56004</v>
      </c>
    </row>
    <row r="7858" spans="3:3" x14ac:dyDescent="0.35">
      <c r="C7858" s="8">
        <f t="shared" si="134"/>
        <v>56006</v>
      </c>
    </row>
    <row r="7859" spans="3:3" x14ac:dyDescent="0.35">
      <c r="C7859" s="8">
        <f t="shared" si="134"/>
        <v>56009</v>
      </c>
    </row>
    <row r="7860" spans="3:3" x14ac:dyDescent="0.35">
      <c r="C7860" s="8">
        <f t="shared" si="134"/>
        <v>56010</v>
      </c>
    </row>
    <row r="7861" spans="3:3" x14ac:dyDescent="0.35">
      <c r="C7861" s="8">
        <f t="shared" si="134"/>
        <v>56011</v>
      </c>
    </row>
    <row r="7862" spans="3:3" x14ac:dyDescent="0.35">
      <c r="C7862" s="8">
        <f t="shared" si="134"/>
        <v>56012</v>
      </c>
    </row>
    <row r="7863" spans="3:3" x14ac:dyDescent="0.35">
      <c r="C7863" s="8">
        <f t="shared" si="134"/>
        <v>56016</v>
      </c>
    </row>
    <row r="7864" spans="3:3" x14ac:dyDescent="0.35">
      <c r="C7864" s="8">
        <f t="shared" si="134"/>
        <v>56017</v>
      </c>
    </row>
    <row r="7865" spans="3:3" x14ac:dyDescent="0.35">
      <c r="C7865" s="8">
        <f t="shared" si="134"/>
        <v>56018</v>
      </c>
    </row>
    <row r="7866" spans="3:3" x14ac:dyDescent="0.35">
      <c r="C7866" s="8">
        <f t="shared" si="134"/>
        <v>56019</v>
      </c>
    </row>
    <row r="7867" spans="3:3" x14ac:dyDescent="0.35">
      <c r="C7867" s="8">
        <f t="shared" si="134"/>
        <v>56020</v>
      </c>
    </row>
    <row r="7868" spans="3:3" x14ac:dyDescent="0.35">
      <c r="C7868" s="8">
        <f t="shared" si="134"/>
        <v>56023</v>
      </c>
    </row>
    <row r="7869" spans="3:3" x14ac:dyDescent="0.35">
      <c r="C7869" s="8">
        <f t="shared" si="134"/>
        <v>56024</v>
      </c>
    </row>
    <row r="7870" spans="3:3" x14ac:dyDescent="0.35">
      <c r="C7870" s="8">
        <f t="shared" si="134"/>
        <v>56025</v>
      </c>
    </row>
    <row r="7871" spans="3:3" x14ac:dyDescent="0.35">
      <c r="C7871" s="8">
        <f t="shared" si="134"/>
        <v>56026</v>
      </c>
    </row>
    <row r="7872" spans="3:3" x14ac:dyDescent="0.35">
      <c r="C7872" s="8">
        <f t="shared" si="134"/>
        <v>56027</v>
      </c>
    </row>
    <row r="7873" spans="3:3" x14ac:dyDescent="0.35">
      <c r="C7873" s="8">
        <f t="shared" si="134"/>
        <v>56030</v>
      </c>
    </row>
    <row r="7874" spans="3:3" x14ac:dyDescent="0.35">
      <c r="C7874" s="8">
        <f t="shared" si="134"/>
        <v>56031</v>
      </c>
    </row>
    <row r="7875" spans="3:3" x14ac:dyDescent="0.35">
      <c r="C7875" s="8">
        <f t="shared" si="134"/>
        <v>56032</v>
      </c>
    </row>
    <row r="7876" spans="3:3" x14ac:dyDescent="0.35">
      <c r="C7876" s="8">
        <f t="shared" ref="C7876:C7939" si="135">WORKDAY.INTL(C7875,1,1,$A$2:$A$687)</f>
        <v>56033</v>
      </c>
    </row>
    <row r="7877" spans="3:3" x14ac:dyDescent="0.35">
      <c r="C7877" s="8">
        <f t="shared" si="135"/>
        <v>56034</v>
      </c>
    </row>
    <row r="7878" spans="3:3" x14ac:dyDescent="0.35">
      <c r="C7878" s="8">
        <f t="shared" si="135"/>
        <v>56037</v>
      </c>
    </row>
    <row r="7879" spans="3:3" x14ac:dyDescent="0.35">
      <c r="C7879" s="8">
        <f t="shared" si="135"/>
        <v>56038</v>
      </c>
    </row>
    <row r="7880" spans="3:3" x14ac:dyDescent="0.35">
      <c r="C7880" s="8">
        <f t="shared" si="135"/>
        <v>56039</v>
      </c>
    </row>
    <row r="7881" spans="3:3" x14ac:dyDescent="0.35">
      <c r="C7881" s="8">
        <f t="shared" si="135"/>
        <v>56040</v>
      </c>
    </row>
    <row r="7882" spans="3:3" x14ac:dyDescent="0.35">
      <c r="C7882" s="8">
        <f t="shared" si="135"/>
        <v>56041</v>
      </c>
    </row>
    <row r="7883" spans="3:3" x14ac:dyDescent="0.35">
      <c r="C7883" s="8">
        <f t="shared" si="135"/>
        <v>56044</v>
      </c>
    </row>
    <row r="7884" spans="3:3" x14ac:dyDescent="0.35">
      <c r="C7884" s="8">
        <f t="shared" si="135"/>
        <v>56045</v>
      </c>
    </row>
    <row r="7885" spans="3:3" x14ac:dyDescent="0.35">
      <c r="C7885" s="8">
        <f t="shared" si="135"/>
        <v>56046</v>
      </c>
    </row>
    <row r="7886" spans="3:3" x14ac:dyDescent="0.35">
      <c r="C7886" s="8">
        <f t="shared" si="135"/>
        <v>56048</v>
      </c>
    </row>
    <row r="7887" spans="3:3" x14ac:dyDescent="0.35">
      <c r="C7887" s="8">
        <f t="shared" si="135"/>
        <v>56051</v>
      </c>
    </row>
    <row r="7888" spans="3:3" x14ac:dyDescent="0.35">
      <c r="C7888" s="8">
        <f t="shared" si="135"/>
        <v>56052</v>
      </c>
    </row>
    <row r="7889" spans="3:3" x14ac:dyDescent="0.35">
      <c r="C7889" s="8">
        <f t="shared" si="135"/>
        <v>56053</v>
      </c>
    </row>
    <row r="7890" spans="3:3" x14ac:dyDescent="0.35">
      <c r="C7890" s="8">
        <f t="shared" si="135"/>
        <v>56054</v>
      </c>
    </row>
    <row r="7891" spans="3:3" x14ac:dyDescent="0.35">
      <c r="C7891" s="8">
        <f t="shared" si="135"/>
        <v>56055</v>
      </c>
    </row>
    <row r="7892" spans="3:3" x14ac:dyDescent="0.35">
      <c r="C7892" s="8">
        <f t="shared" si="135"/>
        <v>56058</v>
      </c>
    </row>
    <row r="7893" spans="3:3" x14ac:dyDescent="0.35">
      <c r="C7893" s="8">
        <f t="shared" si="135"/>
        <v>56059</v>
      </c>
    </row>
    <row r="7894" spans="3:3" x14ac:dyDescent="0.35">
      <c r="C7894" s="8">
        <f t="shared" si="135"/>
        <v>56060</v>
      </c>
    </row>
    <row r="7895" spans="3:3" x14ac:dyDescent="0.35">
      <c r="C7895" s="8">
        <f t="shared" si="135"/>
        <v>56061</v>
      </c>
    </row>
    <row r="7896" spans="3:3" x14ac:dyDescent="0.35">
      <c r="C7896" s="8">
        <f t="shared" si="135"/>
        <v>56062</v>
      </c>
    </row>
    <row r="7897" spans="3:3" x14ac:dyDescent="0.35">
      <c r="C7897" s="8">
        <f t="shared" si="135"/>
        <v>56065</v>
      </c>
    </row>
    <row r="7898" spans="3:3" x14ac:dyDescent="0.35">
      <c r="C7898" s="8">
        <f t="shared" si="135"/>
        <v>56066</v>
      </c>
    </row>
    <row r="7899" spans="3:3" x14ac:dyDescent="0.35">
      <c r="C7899" s="8">
        <f t="shared" si="135"/>
        <v>56067</v>
      </c>
    </row>
    <row r="7900" spans="3:3" x14ac:dyDescent="0.35">
      <c r="C7900" s="8">
        <f t="shared" si="135"/>
        <v>56068</v>
      </c>
    </row>
    <row r="7901" spans="3:3" x14ac:dyDescent="0.35">
      <c r="C7901" s="8">
        <f t="shared" si="135"/>
        <v>56069</v>
      </c>
    </row>
    <row r="7902" spans="3:3" x14ac:dyDescent="0.35">
      <c r="C7902" s="8">
        <f t="shared" si="135"/>
        <v>56072</v>
      </c>
    </row>
    <row r="7903" spans="3:3" x14ac:dyDescent="0.35">
      <c r="C7903" s="8">
        <f t="shared" si="135"/>
        <v>56073</v>
      </c>
    </row>
    <row r="7904" spans="3:3" x14ac:dyDescent="0.35">
      <c r="C7904" s="8">
        <f t="shared" si="135"/>
        <v>56074</v>
      </c>
    </row>
    <row r="7905" spans="3:3" x14ac:dyDescent="0.35">
      <c r="C7905" s="8">
        <f t="shared" si="135"/>
        <v>56075</v>
      </c>
    </row>
    <row r="7906" spans="3:3" x14ac:dyDescent="0.35">
      <c r="C7906" s="8">
        <f t="shared" si="135"/>
        <v>56076</v>
      </c>
    </row>
    <row r="7907" spans="3:3" x14ac:dyDescent="0.35">
      <c r="C7907" s="8">
        <f t="shared" si="135"/>
        <v>56079</v>
      </c>
    </row>
    <row r="7908" spans="3:3" x14ac:dyDescent="0.35">
      <c r="C7908" s="8">
        <f t="shared" si="135"/>
        <v>56080</v>
      </c>
    </row>
    <row r="7909" spans="3:3" x14ac:dyDescent="0.35">
      <c r="C7909" s="8">
        <f t="shared" si="135"/>
        <v>56081</v>
      </c>
    </row>
    <row r="7910" spans="3:3" x14ac:dyDescent="0.35">
      <c r="C7910" s="8">
        <f t="shared" si="135"/>
        <v>56082</v>
      </c>
    </row>
    <row r="7911" spans="3:3" x14ac:dyDescent="0.35">
      <c r="C7911" s="8">
        <f t="shared" si="135"/>
        <v>56083</v>
      </c>
    </row>
    <row r="7912" spans="3:3" x14ac:dyDescent="0.35">
      <c r="C7912" s="8">
        <f t="shared" si="135"/>
        <v>56086</v>
      </c>
    </row>
    <row r="7913" spans="3:3" x14ac:dyDescent="0.35">
      <c r="C7913" s="8">
        <f t="shared" si="135"/>
        <v>56087</v>
      </c>
    </row>
    <row r="7914" spans="3:3" x14ac:dyDescent="0.35">
      <c r="C7914" s="8">
        <f t="shared" si="135"/>
        <v>56088</v>
      </c>
    </row>
    <row r="7915" spans="3:3" x14ac:dyDescent="0.35">
      <c r="C7915" s="8">
        <f t="shared" si="135"/>
        <v>56089</v>
      </c>
    </row>
    <row r="7916" spans="3:3" x14ac:dyDescent="0.35">
      <c r="C7916" s="8">
        <f t="shared" si="135"/>
        <v>56090</v>
      </c>
    </row>
    <row r="7917" spans="3:3" x14ac:dyDescent="0.35">
      <c r="C7917" s="8">
        <f t="shared" si="135"/>
        <v>56093</v>
      </c>
    </row>
    <row r="7918" spans="3:3" x14ac:dyDescent="0.35">
      <c r="C7918" s="8">
        <f t="shared" si="135"/>
        <v>56094</v>
      </c>
    </row>
    <row r="7919" spans="3:3" x14ac:dyDescent="0.35">
      <c r="C7919" s="8">
        <f t="shared" si="135"/>
        <v>56095</v>
      </c>
    </row>
    <row r="7920" spans="3:3" x14ac:dyDescent="0.35">
      <c r="C7920" s="8">
        <f t="shared" si="135"/>
        <v>56096</v>
      </c>
    </row>
    <row r="7921" spans="3:3" x14ac:dyDescent="0.35">
      <c r="C7921" s="8">
        <f t="shared" si="135"/>
        <v>56097</v>
      </c>
    </row>
    <row r="7922" spans="3:3" x14ac:dyDescent="0.35">
      <c r="C7922" s="8">
        <f t="shared" si="135"/>
        <v>56100</v>
      </c>
    </row>
    <row r="7923" spans="3:3" x14ac:dyDescent="0.35">
      <c r="C7923" s="8">
        <f t="shared" si="135"/>
        <v>56101</v>
      </c>
    </row>
    <row r="7924" spans="3:3" x14ac:dyDescent="0.35">
      <c r="C7924" s="8">
        <f t="shared" si="135"/>
        <v>56102</v>
      </c>
    </row>
    <row r="7925" spans="3:3" x14ac:dyDescent="0.35">
      <c r="C7925" s="8">
        <f t="shared" si="135"/>
        <v>56103</v>
      </c>
    </row>
    <row r="7926" spans="3:3" x14ac:dyDescent="0.35">
      <c r="C7926" s="8">
        <f t="shared" si="135"/>
        <v>56104</v>
      </c>
    </row>
    <row r="7927" spans="3:3" x14ac:dyDescent="0.35">
      <c r="C7927" s="8">
        <f t="shared" si="135"/>
        <v>56107</v>
      </c>
    </row>
    <row r="7928" spans="3:3" x14ac:dyDescent="0.35">
      <c r="C7928" s="8">
        <f t="shared" si="135"/>
        <v>56108</v>
      </c>
    </row>
    <row r="7929" spans="3:3" x14ac:dyDescent="0.35">
      <c r="C7929" s="8">
        <f t="shared" si="135"/>
        <v>56109</v>
      </c>
    </row>
    <row r="7930" spans="3:3" x14ac:dyDescent="0.35">
      <c r="C7930" s="8">
        <f t="shared" si="135"/>
        <v>56110</v>
      </c>
    </row>
    <row r="7931" spans="3:3" x14ac:dyDescent="0.35">
      <c r="C7931" s="8">
        <f t="shared" si="135"/>
        <v>56111</v>
      </c>
    </row>
    <row r="7932" spans="3:3" x14ac:dyDescent="0.35">
      <c r="C7932" s="8">
        <f t="shared" si="135"/>
        <v>56114</v>
      </c>
    </row>
    <row r="7933" spans="3:3" x14ac:dyDescent="0.35">
      <c r="C7933" s="8">
        <f t="shared" si="135"/>
        <v>56115</v>
      </c>
    </row>
    <row r="7934" spans="3:3" x14ac:dyDescent="0.35">
      <c r="C7934" s="8">
        <f t="shared" si="135"/>
        <v>56116</v>
      </c>
    </row>
    <row r="7935" spans="3:3" x14ac:dyDescent="0.35">
      <c r="C7935" s="8">
        <f t="shared" si="135"/>
        <v>56117</v>
      </c>
    </row>
    <row r="7936" spans="3:3" x14ac:dyDescent="0.35">
      <c r="C7936" s="8">
        <f t="shared" si="135"/>
        <v>56118</v>
      </c>
    </row>
    <row r="7937" spans="3:3" x14ac:dyDescent="0.35">
      <c r="C7937" s="8">
        <f t="shared" si="135"/>
        <v>56121</v>
      </c>
    </row>
    <row r="7938" spans="3:3" x14ac:dyDescent="0.35">
      <c r="C7938" s="8">
        <f t="shared" si="135"/>
        <v>56122</v>
      </c>
    </row>
    <row r="7939" spans="3:3" x14ac:dyDescent="0.35">
      <c r="C7939" s="8">
        <f t="shared" si="135"/>
        <v>56123</v>
      </c>
    </row>
    <row r="7940" spans="3:3" x14ac:dyDescent="0.35">
      <c r="C7940" s="8">
        <f t="shared" ref="C7940:C8003" si="136">WORKDAY.INTL(C7939,1,1,$A$2:$A$687)</f>
        <v>56124</v>
      </c>
    </row>
    <row r="7941" spans="3:3" x14ac:dyDescent="0.35">
      <c r="C7941" s="8">
        <f t="shared" si="136"/>
        <v>56125</v>
      </c>
    </row>
    <row r="7942" spans="3:3" x14ac:dyDescent="0.35">
      <c r="C7942" s="8">
        <f t="shared" si="136"/>
        <v>56128</v>
      </c>
    </row>
    <row r="7943" spans="3:3" x14ac:dyDescent="0.35">
      <c r="C7943" s="8">
        <f t="shared" si="136"/>
        <v>56129</v>
      </c>
    </row>
    <row r="7944" spans="3:3" x14ac:dyDescent="0.35">
      <c r="C7944" s="8">
        <f t="shared" si="136"/>
        <v>56130</v>
      </c>
    </row>
    <row r="7945" spans="3:3" x14ac:dyDescent="0.35">
      <c r="C7945" s="8">
        <f t="shared" si="136"/>
        <v>56131</v>
      </c>
    </row>
    <row r="7946" spans="3:3" x14ac:dyDescent="0.35">
      <c r="C7946" s="8">
        <f t="shared" si="136"/>
        <v>56132</v>
      </c>
    </row>
    <row r="7947" spans="3:3" x14ac:dyDescent="0.35">
      <c r="C7947" s="8">
        <f t="shared" si="136"/>
        <v>56135</v>
      </c>
    </row>
    <row r="7948" spans="3:3" x14ac:dyDescent="0.35">
      <c r="C7948" s="8">
        <f t="shared" si="136"/>
        <v>56136</v>
      </c>
    </row>
    <row r="7949" spans="3:3" x14ac:dyDescent="0.35">
      <c r="C7949" s="8">
        <f t="shared" si="136"/>
        <v>56137</v>
      </c>
    </row>
    <row r="7950" spans="3:3" x14ac:dyDescent="0.35">
      <c r="C7950" s="8">
        <f t="shared" si="136"/>
        <v>56138</v>
      </c>
    </row>
    <row r="7951" spans="3:3" x14ac:dyDescent="0.35">
      <c r="C7951" s="8">
        <f t="shared" si="136"/>
        <v>56139</v>
      </c>
    </row>
    <row r="7952" spans="3:3" x14ac:dyDescent="0.35">
      <c r="C7952" s="8">
        <f t="shared" si="136"/>
        <v>56142</v>
      </c>
    </row>
    <row r="7953" spans="3:3" x14ac:dyDescent="0.35">
      <c r="C7953" s="8">
        <f t="shared" si="136"/>
        <v>56143</v>
      </c>
    </row>
    <row r="7954" spans="3:3" x14ac:dyDescent="0.35">
      <c r="C7954" s="8">
        <f t="shared" si="136"/>
        <v>56144</v>
      </c>
    </row>
    <row r="7955" spans="3:3" x14ac:dyDescent="0.35">
      <c r="C7955" s="8">
        <f t="shared" si="136"/>
        <v>56145</v>
      </c>
    </row>
    <row r="7956" spans="3:3" x14ac:dyDescent="0.35">
      <c r="C7956" s="8">
        <f t="shared" si="136"/>
        <v>56146</v>
      </c>
    </row>
    <row r="7957" spans="3:3" x14ac:dyDescent="0.35">
      <c r="C7957" s="8">
        <f t="shared" si="136"/>
        <v>56149</v>
      </c>
    </row>
    <row r="7958" spans="3:3" x14ac:dyDescent="0.35">
      <c r="C7958" s="8">
        <f t="shared" si="136"/>
        <v>56150</v>
      </c>
    </row>
    <row r="7959" spans="3:3" x14ac:dyDescent="0.35">
      <c r="C7959" s="8">
        <f t="shared" si="136"/>
        <v>56151</v>
      </c>
    </row>
    <row r="7960" spans="3:3" x14ac:dyDescent="0.35">
      <c r="C7960" s="8">
        <f t="shared" si="136"/>
        <v>56152</v>
      </c>
    </row>
    <row r="7961" spans="3:3" x14ac:dyDescent="0.35">
      <c r="C7961" s="8">
        <f t="shared" si="136"/>
        <v>56153</v>
      </c>
    </row>
    <row r="7962" spans="3:3" x14ac:dyDescent="0.35">
      <c r="C7962" s="8">
        <f t="shared" si="136"/>
        <v>56156</v>
      </c>
    </row>
    <row r="7963" spans="3:3" x14ac:dyDescent="0.35">
      <c r="C7963" s="8">
        <f t="shared" si="136"/>
        <v>56157</v>
      </c>
    </row>
    <row r="7964" spans="3:3" x14ac:dyDescent="0.35">
      <c r="C7964" s="8">
        <f t="shared" si="136"/>
        <v>56158</v>
      </c>
    </row>
    <row r="7965" spans="3:3" x14ac:dyDescent="0.35">
      <c r="C7965" s="8">
        <f t="shared" si="136"/>
        <v>56159</v>
      </c>
    </row>
    <row r="7966" spans="3:3" x14ac:dyDescent="0.35">
      <c r="C7966" s="8">
        <f t="shared" si="136"/>
        <v>56160</v>
      </c>
    </row>
    <row r="7967" spans="3:3" x14ac:dyDescent="0.35">
      <c r="C7967" s="8">
        <f t="shared" si="136"/>
        <v>56163</v>
      </c>
    </row>
    <row r="7968" spans="3:3" x14ac:dyDescent="0.35">
      <c r="C7968" s="8">
        <f t="shared" si="136"/>
        <v>56164</v>
      </c>
    </row>
    <row r="7969" spans="3:3" x14ac:dyDescent="0.35">
      <c r="C7969" s="8">
        <f t="shared" si="136"/>
        <v>56165</v>
      </c>
    </row>
    <row r="7970" spans="3:3" x14ac:dyDescent="0.35">
      <c r="C7970" s="8">
        <f t="shared" si="136"/>
        <v>56166</v>
      </c>
    </row>
    <row r="7971" spans="3:3" x14ac:dyDescent="0.35">
      <c r="C7971" s="8">
        <f t="shared" si="136"/>
        <v>56167</v>
      </c>
    </row>
    <row r="7972" spans="3:3" x14ac:dyDescent="0.35">
      <c r="C7972" s="8">
        <f t="shared" si="136"/>
        <v>56170</v>
      </c>
    </row>
    <row r="7973" spans="3:3" x14ac:dyDescent="0.35">
      <c r="C7973" s="8">
        <f t="shared" si="136"/>
        <v>56171</v>
      </c>
    </row>
    <row r="7974" spans="3:3" x14ac:dyDescent="0.35">
      <c r="C7974" s="8">
        <f t="shared" si="136"/>
        <v>56172</v>
      </c>
    </row>
    <row r="7975" spans="3:3" x14ac:dyDescent="0.35">
      <c r="C7975" s="8">
        <f t="shared" si="136"/>
        <v>56173</v>
      </c>
    </row>
    <row r="7976" spans="3:3" x14ac:dyDescent="0.35">
      <c r="C7976" s="8">
        <f t="shared" si="136"/>
        <v>56174</v>
      </c>
    </row>
    <row r="7977" spans="3:3" x14ac:dyDescent="0.35">
      <c r="C7977" s="8">
        <f t="shared" si="136"/>
        <v>56177</v>
      </c>
    </row>
    <row r="7978" spans="3:3" x14ac:dyDescent="0.35">
      <c r="C7978" s="8">
        <f t="shared" si="136"/>
        <v>56178</v>
      </c>
    </row>
    <row r="7979" spans="3:3" x14ac:dyDescent="0.35">
      <c r="C7979" s="8">
        <f t="shared" si="136"/>
        <v>56179</v>
      </c>
    </row>
    <row r="7980" spans="3:3" x14ac:dyDescent="0.35">
      <c r="C7980" s="8">
        <f t="shared" si="136"/>
        <v>56180</v>
      </c>
    </row>
    <row r="7981" spans="3:3" x14ac:dyDescent="0.35">
      <c r="C7981" s="8">
        <f t="shared" si="136"/>
        <v>56181</v>
      </c>
    </row>
    <row r="7982" spans="3:3" x14ac:dyDescent="0.35">
      <c r="C7982" s="8">
        <f t="shared" si="136"/>
        <v>56184</v>
      </c>
    </row>
    <row r="7983" spans="3:3" x14ac:dyDescent="0.35">
      <c r="C7983" s="8">
        <f t="shared" si="136"/>
        <v>56185</v>
      </c>
    </row>
    <row r="7984" spans="3:3" x14ac:dyDescent="0.35">
      <c r="C7984" s="8">
        <f t="shared" si="136"/>
        <v>56186</v>
      </c>
    </row>
    <row r="7985" spans="3:3" x14ac:dyDescent="0.35">
      <c r="C7985" s="8">
        <f t="shared" si="136"/>
        <v>56187</v>
      </c>
    </row>
    <row r="7986" spans="3:3" x14ac:dyDescent="0.35">
      <c r="C7986" s="8">
        <f t="shared" si="136"/>
        <v>56188</v>
      </c>
    </row>
    <row r="7987" spans="3:3" x14ac:dyDescent="0.35">
      <c r="C7987" s="8">
        <f t="shared" si="136"/>
        <v>56191</v>
      </c>
    </row>
    <row r="7988" spans="3:3" x14ac:dyDescent="0.35">
      <c r="C7988" s="8">
        <f t="shared" si="136"/>
        <v>56193</v>
      </c>
    </row>
    <row r="7989" spans="3:3" x14ac:dyDescent="0.35">
      <c r="C7989" s="8">
        <f t="shared" si="136"/>
        <v>56194</v>
      </c>
    </row>
    <row r="7990" spans="3:3" x14ac:dyDescent="0.35">
      <c r="C7990" s="8">
        <f t="shared" si="136"/>
        <v>56195</v>
      </c>
    </row>
    <row r="7991" spans="3:3" x14ac:dyDescent="0.35">
      <c r="C7991" s="8">
        <f t="shared" si="136"/>
        <v>56198</v>
      </c>
    </row>
    <row r="7992" spans="3:3" x14ac:dyDescent="0.35">
      <c r="C7992" s="8">
        <f t="shared" si="136"/>
        <v>56199</v>
      </c>
    </row>
    <row r="7993" spans="3:3" x14ac:dyDescent="0.35">
      <c r="C7993" s="8">
        <f t="shared" si="136"/>
        <v>56200</v>
      </c>
    </row>
    <row r="7994" spans="3:3" x14ac:dyDescent="0.35">
      <c r="C7994" s="8">
        <f t="shared" si="136"/>
        <v>56201</v>
      </c>
    </row>
    <row r="7995" spans="3:3" x14ac:dyDescent="0.35">
      <c r="C7995" s="8">
        <f t="shared" si="136"/>
        <v>56202</v>
      </c>
    </row>
    <row r="7996" spans="3:3" x14ac:dyDescent="0.35">
      <c r="C7996" s="8">
        <f t="shared" si="136"/>
        <v>56205</v>
      </c>
    </row>
    <row r="7997" spans="3:3" x14ac:dyDescent="0.35">
      <c r="C7997" s="8">
        <f t="shared" si="136"/>
        <v>56206</v>
      </c>
    </row>
    <row r="7998" spans="3:3" x14ac:dyDescent="0.35">
      <c r="C7998" s="8">
        <f t="shared" si="136"/>
        <v>56207</v>
      </c>
    </row>
    <row r="7999" spans="3:3" x14ac:dyDescent="0.35">
      <c r="C7999" s="8">
        <f t="shared" si="136"/>
        <v>56208</v>
      </c>
    </row>
    <row r="8000" spans="3:3" x14ac:dyDescent="0.35">
      <c r="C8000" s="8">
        <f t="shared" si="136"/>
        <v>56209</v>
      </c>
    </row>
    <row r="8001" spans="3:3" x14ac:dyDescent="0.35">
      <c r="C8001" s="8">
        <f t="shared" si="136"/>
        <v>56212</v>
      </c>
    </row>
    <row r="8002" spans="3:3" x14ac:dyDescent="0.35">
      <c r="C8002" s="8">
        <f t="shared" si="136"/>
        <v>56213</v>
      </c>
    </row>
    <row r="8003" spans="3:3" x14ac:dyDescent="0.35">
      <c r="C8003" s="8">
        <f t="shared" si="136"/>
        <v>56214</v>
      </c>
    </row>
    <row r="8004" spans="3:3" x14ac:dyDescent="0.35">
      <c r="C8004" s="8">
        <f t="shared" ref="C8004:C8067" si="137">WORKDAY.INTL(C8003,1,1,$A$2:$A$687)</f>
        <v>56215</v>
      </c>
    </row>
    <row r="8005" spans="3:3" x14ac:dyDescent="0.35">
      <c r="C8005" s="8">
        <f t="shared" si="137"/>
        <v>56216</v>
      </c>
    </row>
    <row r="8006" spans="3:3" x14ac:dyDescent="0.35">
      <c r="C8006" s="8">
        <f t="shared" si="137"/>
        <v>56219</v>
      </c>
    </row>
    <row r="8007" spans="3:3" x14ac:dyDescent="0.35">
      <c r="C8007" s="8">
        <f t="shared" si="137"/>
        <v>56220</v>
      </c>
    </row>
    <row r="8008" spans="3:3" x14ac:dyDescent="0.35">
      <c r="C8008" s="8">
        <f t="shared" si="137"/>
        <v>56221</v>
      </c>
    </row>
    <row r="8009" spans="3:3" x14ac:dyDescent="0.35">
      <c r="C8009" s="8">
        <f t="shared" si="137"/>
        <v>56222</v>
      </c>
    </row>
    <row r="8010" spans="3:3" x14ac:dyDescent="0.35">
      <c r="C8010" s="8">
        <f t="shared" si="137"/>
        <v>56223</v>
      </c>
    </row>
    <row r="8011" spans="3:3" x14ac:dyDescent="0.35">
      <c r="C8011" s="8">
        <f t="shared" si="137"/>
        <v>56226</v>
      </c>
    </row>
    <row r="8012" spans="3:3" x14ac:dyDescent="0.35">
      <c r="C8012" s="8">
        <f t="shared" si="137"/>
        <v>56227</v>
      </c>
    </row>
    <row r="8013" spans="3:3" x14ac:dyDescent="0.35">
      <c r="C8013" s="8">
        <f t="shared" si="137"/>
        <v>56228</v>
      </c>
    </row>
    <row r="8014" spans="3:3" x14ac:dyDescent="0.35">
      <c r="C8014" s="8">
        <f t="shared" si="137"/>
        <v>56229</v>
      </c>
    </row>
    <row r="8015" spans="3:3" x14ac:dyDescent="0.35">
      <c r="C8015" s="8">
        <f t="shared" si="137"/>
        <v>56230</v>
      </c>
    </row>
    <row r="8016" spans="3:3" x14ac:dyDescent="0.35">
      <c r="C8016" s="8">
        <f t="shared" si="137"/>
        <v>56233</v>
      </c>
    </row>
    <row r="8017" spans="3:3" x14ac:dyDescent="0.35">
      <c r="C8017" s="8">
        <f t="shared" si="137"/>
        <v>56234</v>
      </c>
    </row>
    <row r="8018" spans="3:3" x14ac:dyDescent="0.35">
      <c r="C8018" s="8">
        <f t="shared" si="137"/>
        <v>56235</v>
      </c>
    </row>
    <row r="8019" spans="3:3" x14ac:dyDescent="0.35">
      <c r="C8019" s="8">
        <f t="shared" si="137"/>
        <v>56236</v>
      </c>
    </row>
    <row r="8020" spans="3:3" x14ac:dyDescent="0.35">
      <c r="C8020" s="8">
        <f t="shared" si="137"/>
        <v>56237</v>
      </c>
    </row>
    <row r="8021" spans="3:3" x14ac:dyDescent="0.35">
      <c r="C8021" s="8">
        <f t="shared" si="137"/>
        <v>56240</v>
      </c>
    </row>
    <row r="8022" spans="3:3" x14ac:dyDescent="0.35">
      <c r="C8022" s="8">
        <f t="shared" si="137"/>
        <v>56241</v>
      </c>
    </row>
    <row r="8023" spans="3:3" x14ac:dyDescent="0.35">
      <c r="C8023" s="8">
        <f t="shared" si="137"/>
        <v>56242</v>
      </c>
    </row>
    <row r="8024" spans="3:3" x14ac:dyDescent="0.35">
      <c r="C8024" s="8">
        <f t="shared" si="137"/>
        <v>56243</v>
      </c>
    </row>
    <row r="8025" spans="3:3" x14ac:dyDescent="0.35">
      <c r="C8025" s="8">
        <f t="shared" si="137"/>
        <v>56244</v>
      </c>
    </row>
    <row r="8026" spans="3:3" x14ac:dyDescent="0.35">
      <c r="C8026" s="8">
        <f t="shared" si="137"/>
        <v>56247</v>
      </c>
    </row>
    <row r="8027" spans="3:3" x14ac:dyDescent="0.35">
      <c r="C8027" s="8">
        <f t="shared" si="137"/>
        <v>56248</v>
      </c>
    </row>
    <row r="8028" spans="3:3" x14ac:dyDescent="0.35">
      <c r="C8028" s="8">
        <f t="shared" si="137"/>
        <v>56249</v>
      </c>
    </row>
    <row r="8029" spans="3:3" x14ac:dyDescent="0.35">
      <c r="C8029" s="8">
        <f t="shared" si="137"/>
        <v>56258</v>
      </c>
    </row>
    <row r="8030" spans="3:3" x14ac:dyDescent="0.35">
      <c r="C8030" s="8">
        <f t="shared" si="137"/>
        <v>56261</v>
      </c>
    </row>
    <row r="8031" spans="3:3" x14ac:dyDescent="0.35">
      <c r="C8031" s="8">
        <f t="shared" si="137"/>
        <v>56262</v>
      </c>
    </row>
    <row r="8032" spans="3:3" x14ac:dyDescent="0.35">
      <c r="C8032" s="8">
        <f t="shared" si="137"/>
        <v>56263</v>
      </c>
    </row>
    <row r="8033" spans="3:3" x14ac:dyDescent="0.35">
      <c r="C8033" s="8">
        <f t="shared" si="137"/>
        <v>56264</v>
      </c>
    </row>
    <row r="8034" spans="3:3" x14ac:dyDescent="0.35">
      <c r="C8034" s="8">
        <f t="shared" si="137"/>
        <v>56265</v>
      </c>
    </row>
    <row r="8035" spans="3:3" x14ac:dyDescent="0.35">
      <c r="C8035" s="8">
        <f t="shared" si="137"/>
        <v>56268</v>
      </c>
    </row>
    <row r="8036" spans="3:3" x14ac:dyDescent="0.35">
      <c r="C8036" s="8">
        <f t="shared" si="137"/>
        <v>56269</v>
      </c>
    </row>
    <row r="8037" spans="3:3" x14ac:dyDescent="0.35">
      <c r="C8037" s="8">
        <f t="shared" si="137"/>
        <v>56270</v>
      </c>
    </row>
    <row r="8038" spans="3:3" x14ac:dyDescent="0.35">
      <c r="C8038" s="8">
        <f t="shared" si="137"/>
        <v>56271</v>
      </c>
    </row>
    <row r="8039" spans="3:3" x14ac:dyDescent="0.35">
      <c r="C8039" s="8">
        <f t="shared" si="137"/>
        <v>56272</v>
      </c>
    </row>
    <row r="8040" spans="3:3" x14ac:dyDescent="0.35">
      <c r="C8040" s="8">
        <f t="shared" si="137"/>
        <v>56275</v>
      </c>
    </row>
    <row r="8041" spans="3:3" x14ac:dyDescent="0.35">
      <c r="C8041" s="8">
        <f t="shared" si="137"/>
        <v>56276</v>
      </c>
    </row>
    <row r="8042" spans="3:3" x14ac:dyDescent="0.35">
      <c r="C8042" s="8">
        <f t="shared" si="137"/>
        <v>56277</v>
      </c>
    </row>
    <row r="8043" spans="3:3" x14ac:dyDescent="0.35">
      <c r="C8043" s="8">
        <f t="shared" si="137"/>
        <v>56278</v>
      </c>
    </row>
    <row r="8044" spans="3:3" x14ac:dyDescent="0.35">
      <c r="C8044" s="8">
        <f t="shared" si="137"/>
        <v>56279</v>
      </c>
    </row>
    <row r="8045" spans="3:3" x14ac:dyDescent="0.35">
      <c r="C8045" s="8">
        <f t="shared" si="137"/>
        <v>56282</v>
      </c>
    </row>
    <row r="8046" spans="3:3" x14ac:dyDescent="0.35">
      <c r="C8046" s="8">
        <f t="shared" si="137"/>
        <v>56283</v>
      </c>
    </row>
    <row r="8047" spans="3:3" x14ac:dyDescent="0.35">
      <c r="C8047" s="8">
        <f t="shared" si="137"/>
        <v>56284</v>
      </c>
    </row>
    <row r="8048" spans="3:3" x14ac:dyDescent="0.35">
      <c r="C8048" s="8">
        <f t="shared" si="137"/>
        <v>56285</v>
      </c>
    </row>
    <row r="8049" spans="3:3" x14ac:dyDescent="0.35">
      <c r="C8049" s="8">
        <f t="shared" si="137"/>
        <v>56286</v>
      </c>
    </row>
    <row r="8050" spans="3:3" x14ac:dyDescent="0.35">
      <c r="C8050" s="8">
        <f t="shared" si="137"/>
        <v>56289</v>
      </c>
    </row>
    <row r="8051" spans="3:3" x14ac:dyDescent="0.35">
      <c r="C8051" s="8">
        <f t="shared" si="137"/>
        <v>56290</v>
      </c>
    </row>
    <row r="8052" spans="3:3" x14ac:dyDescent="0.35">
      <c r="C8052" s="8">
        <f t="shared" si="137"/>
        <v>56291</v>
      </c>
    </row>
    <row r="8053" spans="3:3" x14ac:dyDescent="0.35">
      <c r="C8053" s="8">
        <f t="shared" si="137"/>
        <v>56292</v>
      </c>
    </row>
    <row r="8054" spans="3:3" x14ac:dyDescent="0.35">
      <c r="C8054" s="8">
        <f t="shared" si="137"/>
        <v>56293</v>
      </c>
    </row>
    <row r="8055" spans="3:3" x14ac:dyDescent="0.35">
      <c r="C8055" s="8">
        <f t="shared" si="137"/>
        <v>56296</v>
      </c>
    </row>
    <row r="8056" spans="3:3" x14ac:dyDescent="0.35">
      <c r="C8056" s="8">
        <f t="shared" si="137"/>
        <v>56297</v>
      </c>
    </row>
    <row r="8057" spans="3:3" x14ac:dyDescent="0.35">
      <c r="C8057" s="8">
        <f t="shared" si="137"/>
        <v>56298</v>
      </c>
    </row>
    <row r="8058" spans="3:3" x14ac:dyDescent="0.35">
      <c r="C8058" s="8">
        <f t="shared" si="137"/>
        <v>56299</v>
      </c>
    </row>
    <row r="8059" spans="3:3" x14ac:dyDescent="0.35">
      <c r="C8059" s="8">
        <f t="shared" si="137"/>
        <v>56300</v>
      </c>
    </row>
    <row r="8060" spans="3:3" x14ac:dyDescent="0.35">
      <c r="C8060" s="8">
        <f t="shared" si="137"/>
        <v>56304</v>
      </c>
    </row>
    <row r="8061" spans="3:3" x14ac:dyDescent="0.35">
      <c r="C8061" s="8">
        <f t="shared" si="137"/>
        <v>56305</v>
      </c>
    </row>
    <row r="8062" spans="3:3" x14ac:dyDescent="0.35">
      <c r="C8062" s="8">
        <f t="shared" si="137"/>
        <v>56306</v>
      </c>
    </row>
    <row r="8063" spans="3:3" x14ac:dyDescent="0.35">
      <c r="C8063" s="8">
        <f t="shared" si="137"/>
        <v>56307</v>
      </c>
    </row>
    <row r="8064" spans="3:3" x14ac:dyDescent="0.35">
      <c r="C8064" s="8">
        <f t="shared" si="137"/>
        <v>56310</v>
      </c>
    </row>
    <row r="8065" spans="3:3" x14ac:dyDescent="0.35">
      <c r="C8065" s="8">
        <f t="shared" si="137"/>
        <v>56311</v>
      </c>
    </row>
    <row r="8066" spans="3:3" x14ac:dyDescent="0.35">
      <c r="C8066" s="8">
        <f t="shared" si="137"/>
        <v>56312</v>
      </c>
    </row>
    <row r="8067" spans="3:3" x14ac:dyDescent="0.35">
      <c r="C8067" s="8">
        <f t="shared" si="137"/>
        <v>56313</v>
      </c>
    </row>
    <row r="8068" spans="3:3" x14ac:dyDescent="0.35">
      <c r="C8068" s="8">
        <f t="shared" ref="C8068:C8131" si="138">WORKDAY.INTL(C8067,1,1,$A$2:$A$687)</f>
        <v>56314</v>
      </c>
    </row>
    <row r="8069" spans="3:3" x14ac:dyDescent="0.35">
      <c r="C8069" s="8">
        <f t="shared" si="138"/>
        <v>56317</v>
      </c>
    </row>
    <row r="8070" spans="3:3" x14ac:dyDescent="0.35">
      <c r="C8070" s="8">
        <f t="shared" si="138"/>
        <v>56318</v>
      </c>
    </row>
    <row r="8071" spans="3:3" x14ac:dyDescent="0.35">
      <c r="C8071" s="8">
        <f t="shared" si="138"/>
        <v>56319</v>
      </c>
    </row>
    <row r="8072" spans="3:3" x14ac:dyDescent="0.35">
      <c r="C8072" s="8">
        <f t="shared" si="138"/>
        <v>56320</v>
      </c>
    </row>
    <row r="8073" spans="3:3" x14ac:dyDescent="0.35">
      <c r="C8073" s="8">
        <f t="shared" si="138"/>
        <v>56321</v>
      </c>
    </row>
    <row r="8074" spans="3:3" x14ac:dyDescent="0.35">
      <c r="C8074" s="8">
        <f t="shared" si="138"/>
        <v>56324</v>
      </c>
    </row>
    <row r="8075" spans="3:3" x14ac:dyDescent="0.35">
      <c r="C8075" s="8">
        <f t="shared" si="138"/>
        <v>56325</v>
      </c>
    </row>
    <row r="8076" spans="3:3" x14ac:dyDescent="0.35">
      <c r="C8076" s="8">
        <f t="shared" si="138"/>
        <v>56326</v>
      </c>
    </row>
    <row r="8077" spans="3:3" x14ac:dyDescent="0.35">
      <c r="C8077" s="8">
        <f t="shared" si="138"/>
        <v>56327</v>
      </c>
    </row>
    <row r="8078" spans="3:3" x14ac:dyDescent="0.35">
      <c r="C8078" s="8">
        <f t="shared" si="138"/>
        <v>56328</v>
      </c>
    </row>
    <row r="8079" spans="3:3" x14ac:dyDescent="0.35">
      <c r="C8079" s="8">
        <f t="shared" si="138"/>
        <v>56331</v>
      </c>
    </row>
    <row r="8080" spans="3:3" x14ac:dyDescent="0.35">
      <c r="C8080" s="8">
        <f t="shared" si="138"/>
        <v>56332</v>
      </c>
    </row>
    <row r="8081" spans="3:3" x14ac:dyDescent="0.35">
      <c r="C8081" s="8">
        <f t="shared" si="138"/>
        <v>56333</v>
      </c>
    </row>
    <row r="8082" spans="3:3" x14ac:dyDescent="0.35">
      <c r="C8082" s="8">
        <f t="shared" si="138"/>
        <v>56334</v>
      </c>
    </row>
    <row r="8083" spans="3:3" x14ac:dyDescent="0.35">
      <c r="C8083" s="8">
        <f t="shared" si="138"/>
        <v>56335</v>
      </c>
    </row>
    <row r="8084" spans="3:3" x14ac:dyDescent="0.35">
      <c r="C8084" s="8">
        <f t="shared" si="138"/>
        <v>56338</v>
      </c>
    </row>
    <row r="8085" spans="3:3" x14ac:dyDescent="0.35">
      <c r="C8085" s="8">
        <f t="shared" si="138"/>
        <v>56339</v>
      </c>
    </row>
    <row r="8086" spans="3:3" x14ac:dyDescent="0.35">
      <c r="C8086" s="8">
        <f t="shared" si="138"/>
        <v>56340</v>
      </c>
    </row>
    <row r="8087" spans="3:3" x14ac:dyDescent="0.35">
      <c r="C8087" s="8">
        <f t="shared" si="138"/>
        <v>56341</v>
      </c>
    </row>
    <row r="8088" spans="3:3" x14ac:dyDescent="0.35">
      <c r="C8088" s="8">
        <f t="shared" si="138"/>
        <v>56342</v>
      </c>
    </row>
    <row r="8089" spans="3:3" x14ac:dyDescent="0.35">
      <c r="C8089" s="8">
        <f t="shared" si="138"/>
        <v>56345</v>
      </c>
    </row>
    <row r="8090" spans="3:3" x14ac:dyDescent="0.35">
      <c r="C8090" s="8">
        <f t="shared" si="138"/>
        <v>56346</v>
      </c>
    </row>
    <row r="8091" spans="3:3" x14ac:dyDescent="0.35">
      <c r="C8091" s="8">
        <f t="shared" si="138"/>
        <v>56347</v>
      </c>
    </row>
    <row r="8092" spans="3:3" x14ac:dyDescent="0.35">
      <c r="C8092" s="8">
        <f t="shared" si="138"/>
        <v>56348</v>
      </c>
    </row>
    <row r="8093" spans="3:3" x14ac:dyDescent="0.35">
      <c r="C8093" s="8">
        <f t="shared" si="138"/>
        <v>56349</v>
      </c>
    </row>
    <row r="8094" spans="3:3" x14ac:dyDescent="0.35">
      <c r="C8094" s="8">
        <f t="shared" si="138"/>
        <v>56352</v>
      </c>
    </row>
    <row r="8095" spans="3:3" x14ac:dyDescent="0.35">
      <c r="C8095" s="8">
        <f t="shared" si="138"/>
        <v>56353</v>
      </c>
    </row>
    <row r="8096" spans="3:3" x14ac:dyDescent="0.35">
      <c r="C8096" s="8">
        <f t="shared" si="138"/>
        <v>56354</v>
      </c>
    </row>
    <row r="8097" spans="3:3" x14ac:dyDescent="0.35">
      <c r="C8097" s="8">
        <f t="shared" si="138"/>
        <v>56355</v>
      </c>
    </row>
    <row r="8098" spans="3:3" x14ac:dyDescent="0.35">
      <c r="C8098" s="8">
        <f t="shared" si="138"/>
        <v>56356</v>
      </c>
    </row>
    <row r="8099" spans="3:3" x14ac:dyDescent="0.35">
      <c r="C8099" s="8">
        <f t="shared" si="138"/>
        <v>56359</v>
      </c>
    </row>
    <row r="8100" spans="3:3" x14ac:dyDescent="0.35">
      <c r="C8100" s="8">
        <f t="shared" si="138"/>
        <v>56360</v>
      </c>
    </row>
    <row r="8101" spans="3:3" x14ac:dyDescent="0.35">
      <c r="C8101" s="8">
        <f t="shared" si="138"/>
        <v>56361</v>
      </c>
    </row>
    <row r="8102" spans="3:3" x14ac:dyDescent="0.35">
      <c r="C8102" s="8">
        <f t="shared" si="138"/>
        <v>56362</v>
      </c>
    </row>
    <row r="8103" spans="3:3" x14ac:dyDescent="0.35">
      <c r="C8103" s="8">
        <f t="shared" si="138"/>
        <v>56363</v>
      </c>
    </row>
    <row r="8104" spans="3:3" x14ac:dyDescent="0.35">
      <c r="C8104" s="8">
        <f t="shared" si="138"/>
        <v>56366</v>
      </c>
    </row>
    <row r="8105" spans="3:3" x14ac:dyDescent="0.35">
      <c r="C8105" s="8">
        <f t="shared" si="138"/>
        <v>56367</v>
      </c>
    </row>
    <row r="8106" spans="3:3" x14ac:dyDescent="0.35">
      <c r="C8106" s="8">
        <f t="shared" si="138"/>
        <v>56368</v>
      </c>
    </row>
    <row r="8107" spans="3:3" x14ac:dyDescent="0.35">
      <c r="C8107" s="8">
        <f t="shared" si="138"/>
        <v>56369</v>
      </c>
    </row>
    <row r="8108" spans="3:3" x14ac:dyDescent="0.35">
      <c r="C8108" s="8">
        <f t="shared" si="138"/>
        <v>56373</v>
      </c>
    </row>
    <row r="8109" spans="3:3" x14ac:dyDescent="0.35">
      <c r="C8109" s="8">
        <f t="shared" si="138"/>
        <v>56374</v>
      </c>
    </row>
    <row r="8110" spans="3:3" x14ac:dyDescent="0.35">
      <c r="C8110" s="8">
        <f t="shared" si="138"/>
        <v>56375</v>
      </c>
    </row>
    <row r="8111" spans="3:3" x14ac:dyDescent="0.35">
      <c r="C8111" s="8">
        <f t="shared" si="138"/>
        <v>56376</v>
      </c>
    </row>
    <row r="8112" spans="3:3" x14ac:dyDescent="0.35">
      <c r="C8112" s="8">
        <f t="shared" si="138"/>
        <v>56377</v>
      </c>
    </row>
    <row r="8113" spans="3:3" x14ac:dyDescent="0.35">
      <c r="C8113" s="8">
        <f t="shared" si="138"/>
        <v>56380</v>
      </c>
    </row>
    <row r="8114" spans="3:3" x14ac:dyDescent="0.35">
      <c r="C8114" s="8">
        <f t="shared" si="138"/>
        <v>56381</v>
      </c>
    </row>
    <row r="8115" spans="3:3" x14ac:dyDescent="0.35">
      <c r="C8115" s="8">
        <f t="shared" si="138"/>
        <v>56382</v>
      </c>
    </row>
    <row r="8116" spans="3:3" x14ac:dyDescent="0.35">
      <c r="C8116" s="8">
        <f t="shared" si="138"/>
        <v>56383</v>
      </c>
    </row>
    <row r="8117" spans="3:3" x14ac:dyDescent="0.35">
      <c r="C8117" s="8">
        <f t="shared" si="138"/>
        <v>56384</v>
      </c>
    </row>
    <row r="8118" spans="3:3" x14ac:dyDescent="0.35">
      <c r="C8118" s="8">
        <f t="shared" si="138"/>
        <v>56387</v>
      </c>
    </row>
    <row r="8119" spans="3:3" x14ac:dyDescent="0.35">
      <c r="C8119" s="8">
        <f t="shared" si="138"/>
        <v>56388</v>
      </c>
    </row>
    <row r="8120" spans="3:3" x14ac:dyDescent="0.35">
      <c r="C8120" s="8">
        <f t="shared" si="138"/>
        <v>56389</v>
      </c>
    </row>
    <row r="8121" spans="3:3" x14ac:dyDescent="0.35">
      <c r="C8121" s="8">
        <f t="shared" si="138"/>
        <v>56390</v>
      </c>
    </row>
    <row r="8122" spans="3:3" x14ac:dyDescent="0.35">
      <c r="C8122" s="8">
        <f t="shared" si="138"/>
        <v>56391</v>
      </c>
    </row>
    <row r="8123" spans="3:3" x14ac:dyDescent="0.35">
      <c r="C8123" s="8">
        <f t="shared" si="138"/>
        <v>56394</v>
      </c>
    </row>
    <row r="8124" spans="3:3" x14ac:dyDescent="0.35">
      <c r="C8124" s="8">
        <f t="shared" si="138"/>
        <v>56395</v>
      </c>
    </row>
    <row r="8125" spans="3:3" x14ac:dyDescent="0.35">
      <c r="C8125" s="8">
        <f t="shared" si="138"/>
        <v>56396</v>
      </c>
    </row>
    <row r="8126" spans="3:3" x14ac:dyDescent="0.35">
      <c r="C8126" s="8">
        <f t="shared" si="138"/>
        <v>56397</v>
      </c>
    </row>
    <row r="8127" spans="3:3" x14ac:dyDescent="0.35">
      <c r="C8127" s="8">
        <f t="shared" si="138"/>
        <v>56398</v>
      </c>
    </row>
    <row r="8128" spans="3:3" x14ac:dyDescent="0.35">
      <c r="C8128" s="8">
        <f t="shared" si="138"/>
        <v>56401</v>
      </c>
    </row>
    <row r="8129" spans="3:3" x14ac:dyDescent="0.35">
      <c r="C8129" s="8">
        <f t="shared" si="138"/>
        <v>56402</v>
      </c>
    </row>
    <row r="8130" spans="3:3" x14ac:dyDescent="0.35">
      <c r="C8130" s="8">
        <f t="shared" si="138"/>
        <v>56403</v>
      </c>
    </row>
    <row r="8131" spans="3:3" x14ac:dyDescent="0.35">
      <c r="C8131" s="8">
        <f t="shared" si="138"/>
        <v>56404</v>
      </c>
    </row>
    <row r="8132" spans="3:3" x14ac:dyDescent="0.35">
      <c r="C8132" s="8">
        <f t="shared" ref="C8132:C8195" si="139">WORKDAY.INTL(C8131,1,1,$A$2:$A$687)</f>
        <v>56405</v>
      </c>
    </row>
    <row r="8133" spans="3:3" x14ac:dyDescent="0.35">
      <c r="C8133" s="8">
        <f t="shared" si="139"/>
        <v>56408</v>
      </c>
    </row>
    <row r="8134" spans="3:3" x14ac:dyDescent="0.35">
      <c r="C8134" s="8">
        <f t="shared" si="139"/>
        <v>56409</v>
      </c>
    </row>
    <row r="8135" spans="3:3" x14ac:dyDescent="0.35">
      <c r="C8135" s="8">
        <f t="shared" si="139"/>
        <v>56410</v>
      </c>
    </row>
    <row r="8136" spans="3:3" x14ac:dyDescent="0.35">
      <c r="C8136" s="8">
        <f t="shared" si="139"/>
        <v>56411</v>
      </c>
    </row>
    <row r="8137" spans="3:3" x14ac:dyDescent="0.35">
      <c r="C8137" s="8">
        <f t="shared" si="139"/>
        <v>56415</v>
      </c>
    </row>
    <row r="8138" spans="3:3" x14ac:dyDescent="0.35">
      <c r="C8138" s="8">
        <f t="shared" si="139"/>
        <v>56416</v>
      </c>
    </row>
    <row r="8139" spans="3:3" x14ac:dyDescent="0.35">
      <c r="C8139" s="8">
        <f t="shared" si="139"/>
        <v>56417</v>
      </c>
    </row>
    <row r="8140" spans="3:3" x14ac:dyDescent="0.35">
      <c r="C8140" s="8">
        <f t="shared" si="139"/>
        <v>56418</v>
      </c>
    </row>
    <row r="8141" spans="3:3" x14ac:dyDescent="0.35">
      <c r="C8141" s="8">
        <f t="shared" si="139"/>
        <v>56419</v>
      </c>
    </row>
    <row r="8142" spans="3:3" x14ac:dyDescent="0.35">
      <c r="C8142" s="8">
        <f t="shared" si="139"/>
        <v>56422</v>
      </c>
    </row>
    <row r="8143" spans="3:3" x14ac:dyDescent="0.35">
      <c r="C8143" s="8">
        <f t="shared" si="139"/>
        <v>56423</v>
      </c>
    </row>
    <row r="8144" spans="3:3" x14ac:dyDescent="0.35">
      <c r="C8144" s="8">
        <f t="shared" si="139"/>
        <v>56424</v>
      </c>
    </row>
    <row r="8145" spans="3:3" x14ac:dyDescent="0.35">
      <c r="C8145" s="8">
        <f t="shared" si="139"/>
        <v>56425</v>
      </c>
    </row>
    <row r="8146" spans="3:3" x14ac:dyDescent="0.35">
      <c r="C8146" s="8">
        <f t="shared" si="139"/>
        <v>56426</v>
      </c>
    </row>
    <row r="8147" spans="3:3" x14ac:dyDescent="0.35">
      <c r="C8147" s="8">
        <f t="shared" si="139"/>
        <v>56429</v>
      </c>
    </row>
    <row r="8148" spans="3:3" x14ac:dyDescent="0.35">
      <c r="C8148" s="8">
        <f t="shared" si="139"/>
        <v>56430</v>
      </c>
    </row>
    <row r="8149" spans="3:3" x14ac:dyDescent="0.35">
      <c r="C8149" s="8">
        <f t="shared" si="139"/>
        <v>56431</v>
      </c>
    </row>
    <row r="8150" spans="3:3" x14ac:dyDescent="0.35">
      <c r="C8150" s="8">
        <f t="shared" si="139"/>
        <v>56432</v>
      </c>
    </row>
    <row r="8151" spans="3:3" x14ac:dyDescent="0.35">
      <c r="C8151" s="8">
        <f t="shared" si="139"/>
        <v>56433</v>
      </c>
    </row>
    <row r="8152" spans="3:3" x14ac:dyDescent="0.35">
      <c r="C8152" s="8">
        <f t="shared" si="139"/>
        <v>56436</v>
      </c>
    </row>
    <row r="8153" spans="3:3" x14ac:dyDescent="0.35">
      <c r="C8153" s="8">
        <f t="shared" si="139"/>
        <v>56437</v>
      </c>
    </row>
    <row r="8154" spans="3:3" x14ac:dyDescent="0.35">
      <c r="C8154" s="8">
        <f t="shared" si="139"/>
        <v>56438</v>
      </c>
    </row>
    <row r="8155" spans="3:3" x14ac:dyDescent="0.35">
      <c r="C8155" s="8">
        <f t="shared" si="139"/>
        <v>56439</v>
      </c>
    </row>
    <row r="8156" spans="3:3" x14ac:dyDescent="0.35">
      <c r="C8156" s="8">
        <f t="shared" si="139"/>
        <v>56440</v>
      </c>
    </row>
    <row r="8157" spans="3:3" x14ac:dyDescent="0.35">
      <c r="C8157" s="8">
        <f t="shared" si="139"/>
        <v>56443</v>
      </c>
    </row>
    <row r="8158" spans="3:3" x14ac:dyDescent="0.35">
      <c r="C8158" s="8">
        <f t="shared" si="139"/>
        <v>56444</v>
      </c>
    </row>
    <row r="8159" spans="3:3" x14ac:dyDescent="0.35">
      <c r="C8159" s="8">
        <f t="shared" si="139"/>
        <v>56445</v>
      </c>
    </row>
    <row r="8160" spans="3:3" x14ac:dyDescent="0.35">
      <c r="C8160" s="8">
        <f t="shared" si="139"/>
        <v>56446</v>
      </c>
    </row>
    <row r="8161" spans="3:3" x14ac:dyDescent="0.35">
      <c r="C8161" s="8">
        <f t="shared" si="139"/>
        <v>56447</v>
      </c>
    </row>
    <row r="8162" spans="3:3" x14ac:dyDescent="0.35">
      <c r="C8162" s="8">
        <f t="shared" si="139"/>
        <v>56450</v>
      </c>
    </row>
    <row r="8163" spans="3:3" x14ac:dyDescent="0.35">
      <c r="C8163" s="8">
        <f t="shared" si="139"/>
        <v>56451</v>
      </c>
    </row>
    <row r="8164" spans="3:3" x14ac:dyDescent="0.35">
      <c r="C8164" s="8">
        <f t="shared" si="139"/>
        <v>56452</v>
      </c>
    </row>
    <row r="8165" spans="3:3" x14ac:dyDescent="0.35">
      <c r="C8165" s="8">
        <f t="shared" si="139"/>
        <v>56453</v>
      </c>
    </row>
    <row r="8166" spans="3:3" x14ac:dyDescent="0.35">
      <c r="C8166" s="8">
        <f t="shared" si="139"/>
        <v>56454</v>
      </c>
    </row>
    <row r="8167" spans="3:3" x14ac:dyDescent="0.35">
      <c r="C8167" s="8">
        <f t="shared" si="139"/>
        <v>56457</v>
      </c>
    </row>
    <row r="8168" spans="3:3" x14ac:dyDescent="0.35">
      <c r="C8168" s="8">
        <f t="shared" si="139"/>
        <v>56458</v>
      </c>
    </row>
    <row r="8169" spans="3:3" x14ac:dyDescent="0.35">
      <c r="C8169" s="8">
        <f t="shared" si="139"/>
        <v>56459</v>
      </c>
    </row>
    <row r="8170" spans="3:3" x14ac:dyDescent="0.35">
      <c r="C8170" s="8">
        <f t="shared" si="139"/>
        <v>56460</v>
      </c>
    </row>
    <row r="8171" spans="3:3" x14ac:dyDescent="0.35">
      <c r="C8171" s="8">
        <f t="shared" si="139"/>
        <v>56461</v>
      </c>
    </row>
    <row r="8172" spans="3:3" x14ac:dyDescent="0.35">
      <c r="C8172" s="8">
        <f t="shared" si="139"/>
        <v>56464</v>
      </c>
    </row>
    <row r="8173" spans="3:3" x14ac:dyDescent="0.35">
      <c r="C8173" s="8">
        <f t="shared" si="139"/>
        <v>56465</v>
      </c>
    </row>
    <row r="8174" spans="3:3" x14ac:dyDescent="0.35">
      <c r="C8174" s="8">
        <f t="shared" si="139"/>
        <v>56466</v>
      </c>
    </row>
    <row r="8175" spans="3:3" x14ac:dyDescent="0.35">
      <c r="C8175" s="8">
        <f t="shared" si="139"/>
        <v>56467</v>
      </c>
    </row>
    <row r="8176" spans="3:3" x14ac:dyDescent="0.35">
      <c r="C8176" s="8">
        <f t="shared" si="139"/>
        <v>56468</v>
      </c>
    </row>
    <row r="8177" spans="3:3" x14ac:dyDescent="0.35">
      <c r="C8177" s="8">
        <f t="shared" si="139"/>
        <v>56471</v>
      </c>
    </row>
    <row r="8178" spans="3:3" x14ac:dyDescent="0.35">
      <c r="C8178" s="8">
        <f t="shared" si="139"/>
        <v>56472</v>
      </c>
    </row>
    <row r="8179" spans="3:3" x14ac:dyDescent="0.35">
      <c r="C8179" s="8">
        <f t="shared" si="139"/>
        <v>56473</v>
      </c>
    </row>
    <row r="8180" spans="3:3" x14ac:dyDescent="0.35">
      <c r="C8180" s="8">
        <f t="shared" si="139"/>
        <v>56474</v>
      </c>
    </row>
    <row r="8181" spans="3:3" x14ac:dyDescent="0.35">
      <c r="C8181" s="8">
        <f t="shared" si="139"/>
        <v>56475</v>
      </c>
    </row>
    <row r="8182" spans="3:3" x14ac:dyDescent="0.35">
      <c r="C8182" s="8">
        <f t="shared" si="139"/>
        <v>56478</v>
      </c>
    </row>
    <row r="8183" spans="3:3" x14ac:dyDescent="0.35">
      <c r="C8183" s="8">
        <f t="shared" si="139"/>
        <v>56479</v>
      </c>
    </row>
    <row r="8184" spans="3:3" x14ac:dyDescent="0.35">
      <c r="C8184" s="8">
        <f t="shared" si="139"/>
        <v>56480</v>
      </c>
    </row>
    <row r="8185" spans="3:3" x14ac:dyDescent="0.35">
      <c r="C8185" s="8">
        <f t="shared" si="139"/>
        <v>56481</v>
      </c>
    </row>
    <row r="8186" spans="3:3" x14ac:dyDescent="0.35">
      <c r="C8186" s="8">
        <f t="shared" si="139"/>
        <v>56482</v>
      </c>
    </row>
    <row r="8187" spans="3:3" x14ac:dyDescent="0.35">
      <c r="C8187" s="8">
        <f t="shared" si="139"/>
        <v>56485</v>
      </c>
    </row>
    <row r="8188" spans="3:3" x14ac:dyDescent="0.35">
      <c r="C8188" s="8">
        <f t="shared" si="139"/>
        <v>56486</v>
      </c>
    </row>
    <row r="8189" spans="3:3" x14ac:dyDescent="0.35">
      <c r="C8189" s="8">
        <f t="shared" si="139"/>
        <v>56487</v>
      </c>
    </row>
    <row r="8190" spans="3:3" x14ac:dyDescent="0.35">
      <c r="C8190" s="8">
        <f t="shared" si="139"/>
        <v>56488</v>
      </c>
    </row>
    <row r="8191" spans="3:3" x14ac:dyDescent="0.35">
      <c r="C8191" s="8">
        <f t="shared" si="139"/>
        <v>56489</v>
      </c>
    </row>
    <row r="8192" spans="3:3" x14ac:dyDescent="0.35">
      <c r="C8192" s="8">
        <f t="shared" si="139"/>
        <v>56492</v>
      </c>
    </row>
    <row r="8193" spans="3:3" x14ac:dyDescent="0.35">
      <c r="C8193" s="8">
        <f t="shared" si="139"/>
        <v>56493</v>
      </c>
    </row>
    <row r="8194" spans="3:3" x14ac:dyDescent="0.35">
      <c r="C8194" s="8">
        <f t="shared" si="139"/>
        <v>56494</v>
      </c>
    </row>
    <row r="8195" spans="3:3" x14ac:dyDescent="0.35">
      <c r="C8195" s="8">
        <f t="shared" si="139"/>
        <v>56495</v>
      </c>
    </row>
    <row r="8196" spans="3:3" x14ac:dyDescent="0.35">
      <c r="C8196" s="8">
        <f t="shared" ref="C8196:C8259" si="140">WORKDAY.INTL(C8195,1,1,$A$2:$A$687)</f>
        <v>56496</v>
      </c>
    </row>
    <row r="8197" spans="3:3" x14ac:dyDescent="0.35">
      <c r="C8197" s="8">
        <f t="shared" si="140"/>
        <v>56499</v>
      </c>
    </row>
    <row r="8198" spans="3:3" x14ac:dyDescent="0.35">
      <c r="C8198" s="8">
        <f t="shared" si="140"/>
        <v>56500</v>
      </c>
    </row>
    <row r="8199" spans="3:3" x14ac:dyDescent="0.35">
      <c r="C8199" s="8">
        <f t="shared" si="140"/>
        <v>56501</v>
      </c>
    </row>
    <row r="8200" spans="3:3" x14ac:dyDescent="0.35">
      <c r="C8200" s="8">
        <f t="shared" si="140"/>
        <v>56502</v>
      </c>
    </row>
    <row r="8201" spans="3:3" x14ac:dyDescent="0.35">
      <c r="C8201" s="8">
        <f t="shared" si="140"/>
        <v>56503</v>
      </c>
    </row>
    <row r="8202" spans="3:3" x14ac:dyDescent="0.35">
      <c r="C8202" s="8">
        <f t="shared" si="140"/>
        <v>56506</v>
      </c>
    </row>
    <row r="8203" spans="3:3" x14ac:dyDescent="0.35">
      <c r="C8203" s="8">
        <f t="shared" si="140"/>
        <v>56507</v>
      </c>
    </row>
    <row r="8204" spans="3:3" x14ac:dyDescent="0.35">
      <c r="C8204" s="8">
        <f t="shared" si="140"/>
        <v>56508</v>
      </c>
    </row>
    <row r="8205" spans="3:3" x14ac:dyDescent="0.35">
      <c r="C8205" s="8">
        <f t="shared" si="140"/>
        <v>56509</v>
      </c>
    </row>
    <row r="8206" spans="3:3" x14ac:dyDescent="0.35">
      <c r="C8206" s="8">
        <f t="shared" si="140"/>
        <v>56510</v>
      </c>
    </row>
    <row r="8207" spans="3:3" x14ac:dyDescent="0.35">
      <c r="C8207" s="8">
        <f t="shared" si="140"/>
        <v>56513</v>
      </c>
    </row>
    <row r="8208" spans="3:3" x14ac:dyDescent="0.35">
      <c r="C8208" s="8">
        <f t="shared" si="140"/>
        <v>56514</v>
      </c>
    </row>
    <row r="8209" spans="3:3" x14ac:dyDescent="0.35">
      <c r="C8209" s="8">
        <f t="shared" si="140"/>
        <v>56515</v>
      </c>
    </row>
    <row r="8210" spans="3:3" x14ac:dyDescent="0.35">
      <c r="C8210" s="8">
        <f t="shared" si="140"/>
        <v>56516</v>
      </c>
    </row>
    <row r="8211" spans="3:3" x14ac:dyDescent="0.35">
      <c r="C8211" s="8">
        <f t="shared" si="140"/>
        <v>56517</v>
      </c>
    </row>
    <row r="8212" spans="3:3" x14ac:dyDescent="0.35">
      <c r="C8212" s="8">
        <f t="shared" si="140"/>
        <v>56520</v>
      </c>
    </row>
    <row r="8213" spans="3:3" x14ac:dyDescent="0.35">
      <c r="C8213" s="8">
        <f t="shared" si="140"/>
        <v>56521</v>
      </c>
    </row>
    <row r="8214" spans="3:3" x14ac:dyDescent="0.35">
      <c r="C8214" s="8">
        <f t="shared" si="140"/>
        <v>56522</v>
      </c>
    </row>
    <row r="8215" spans="3:3" x14ac:dyDescent="0.35">
      <c r="C8215" s="8">
        <f t="shared" si="140"/>
        <v>56523</v>
      </c>
    </row>
    <row r="8216" spans="3:3" x14ac:dyDescent="0.35">
      <c r="C8216" s="8">
        <f t="shared" si="140"/>
        <v>56524</v>
      </c>
    </row>
    <row r="8217" spans="3:3" x14ac:dyDescent="0.35">
      <c r="C8217" s="8">
        <f t="shared" si="140"/>
        <v>56527</v>
      </c>
    </row>
    <row r="8218" spans="3:3" x14ac:dyDescent="0.35">
      <c r="C8218" s="8">
        <f t="shared" si="140"/>
        <v>56528</v>
      </c>
    </row>
    <row r="8219" spans="3:3" x14ac:dyDescent="0.35">
      <c r="C8219" s="8">
        <f t="shared" si="140"/>
        <v>56529</v>
      </c>
    </row>
    <row r="8220" spans="3:3" x14ac:dyDescent="0.35">
      <c r="C8220" s="8">
        <f t="shared" si="140"/>
        <v>56530</v>
      </c>
    </row>
    <row r="8221" spans="3:3" x14ac:dyDescent="0.35">
      <c r="C8221" s="8">
        <f t="shared" si="140"/>
        <v>56531</v>
      </c>
    </row>
    <row r="8222" spans="3:3" x14ac:dyDescent="0.35">
      <c r="C8222" s="8">
        <f t="shared" si="140"/>
        <v>56534</v>
      </c>
    </row>
    <row r="8223" spans="3:3" x14ac:dyDescent="0.35">
      <c r="C8223" s="8">
        <f t="shared" si="140"/>
        <v>56535</v>
      </c>
    </row>
    <row r="8224" spans="3:3" x14ac:dyDescent="0.35">
      <c r="C8224" s="8">
        <f t="shared" si="140"/>
        <v>56536</v>
      </c>
    </row>
    <row r="8225" spans="3:3" x14ac:dyDescent="0.35">
      <c r="C8225" s="8">
        <f t="shared" si="140"/>
        <v>56537</v>
      </c>
    </row>
    <row r="8226" spans="3:3" x14ac:dyDescent="0.35">
      <c r="C8226" s="8">
        <f t="shared" si="140"/>
        <v>56538</v>
      </c>
    </row>
    <row r="8227" spans="3:3" x14ac:dyDescent="0.35">
      <c r="C8227" s="8">
        <f t="shared" si="140"/>
        <v>56541</v>
      </c>
    </row>
    <row r="8228" spans="3:3" x14ac:dyDescent="0.35">
      <c r="C8228" s="8">
        <f t="shared" si="140"/>
        <v>56542</v>
      </c>
    </row>
    <row r="8229" spans="3:3" x14ac:dyDescent="0.35">
      <c r="C8229" s="8">
        <f t="shared" si="140"/>
        <v>56543</v>
      </c>
    </row>
    <row r="8230" spans="3:3" x14ac:dyDescent="0.35">
      <c r="C8230" s="8">
        <f t="shared" si="140"/>
        <v>56544</v>
      </c>
    </row>
    <row r="8231" spans="3:3" x14ac:dyDescent="0.35">
      <c r="C8231" s="8">
        <f t="shared" si="140"/>
        <v>56545</v>
      </c>
    </row>
    <row r="8232" spans="3:3" x14ac:dyDescent="0.35">
      <c r="C8232" s="8">
        <f t="shared" si="140"/>
        <v>56548</v>
      </c>
    </row>
    <row r="8233" spans="3:3" x14ac:dyDescent="0.35">
      <c r="C8233" s="8">
        <f t="shared" si="140"/>
        <v>56549</v>
      </c>
    </row>
    <row r="8234" spans="3:3" x14ac:dyDescent="0.35">
      <c r="C8234" s="8">
        <f t="shared" si="140"/>
        <v>56550</v>
      </c>
    </row>
    <row r="8235" spans="3:3" x14ac:dyDescent="0.35">
      <c r="C8235" s="8">
        <f t="shared" si="140"/>
        <v>56551</v>
      </c>
    </row>
    <row r="8236" spans="3:3" x14ac:dyDescent="0.35">
      <c r="C8236" s="8">
        <f t="shared" si="140"/>
        <v>56552</v>
      </c>
    </row>
    <row r="8237" spans="3:3" x14ac:dyDescent="0.35">
      <c r="C8237" s="8">
        <f t="shared" si="140"/>
        <v>56555</v>
      </c>
    </row>
    <row r="8238" spans="3:3" x14ac:dyDescent="0.35">
      <c r="C8238" s="8">
        <f t="shared" si="140"/>
        <v>56556</v>
      </c>
    </row>
    <row r="8239" spans="3:3" x14ac:dyDescent="0.35">
      <c r="C8239" s="8">
        <f t="shared" si="140"/>
        <v>56558</v>
      </c>
    </row>
    <row r="8240" spans="3:3" x14ac:dyDescent="0.35">
      <c r="C8240" s="8">
        <f t="shared" si="140"/>
        <v>56559</v>
      </c>
    </row>
    <row r="8241" spans="3:3" x14ac:dyDescent="0.35">
      <c r="C8241" s="8">
        <f t="shared" si="140"/>
        <v>56562</v>
      </c>
    </row>
    <row r="8242" spans="3:3" x14ac:dyDescent="0.35">
      <c r="C8242" s="8">
        <f t="shared" si="140"/>
        <v>56563</v>
      </c>
    </row>
    <row r="8243" spans="3:3" x14ac:dyDescent="0.35">
      <c r="C8243" s="8">
        <f t="shared" si="140"/>
        <v>56564</v>
      </c>
    </row>
    <row r="8244" spans="3:3" x14ac:dyDescent="0.35">
      <c r="C8244" s="8">
        <f t="shared" si="140"/>
        <v>56565</v>
      </c>
    </row>
    <row r="8245" spans="3:3" x14ac:dyDescent="0.35">
      <c r="C8245" s="8">
        <f t="shared" si="140"/>
        <v>56566</v>
      </c>
    </row>
    <row r="8246" spans="3:3" x14ac:dyDescent="0.35">
      <c r="C8246" s="8">
        <f t="shared" si="140"/>
        <v>56569</v>
      </c>
    </row>
    <row r="8247" spans="3:3" x14ac:dyDescent="0.35">
      <c r="C8247" s="8">
        <f t="shared" si="140"/>
        <v>56570</v>
      </c>
    </row>
    <row r="8248" spans="3:3" x14ac:dyDescent="0.35">
      <c r="C8248" s="8">
        <f t="shared" si="140"/>
        <v>56571</v>
      </c>
    </row>
    <row r="8249" spans="3:3" x14ac:dyDescent="0.35">
      <c r="C8249" s="8">
        <f t="shared" si="140"/>
        <v>56572</v>
      </c>
    </row>
    <row r="8250" spans="3:3" x14ac:dyDescent="0.35">
      <c r="C8250" s="8">
        <f t="shared" si="140"/>
        <v>56573</v>
      </c>
    </row>
    <row r="8251" spans="3:3" x14ac:dyDescent="0.35">
      <c r="C8251" s="8">
        <f t="shared" si="140"/>
        <v>56576</v>
      </c>
    </row>
    <row r="8252" spans="3:3" x14ac:dyDescent="0.35">
      <c r="C8252" s="8">
        <f t="shared" si="140"/>
        <v>56577</v>
      </c>
    </row>
    <row r="8253" spans="3:3" x14ac:dyDescent="0.35">
      <c r="C8253" s="8">
        <f t="shared" si="140"/>
        <v>56578</v>
      </c>
    </row>
    <row r="8254" spans="3:3" x14ac:dyDescent="0.35">
      <c r="C8254" s="8">
        <f t="shared" si="140"/>
        <v>56579</v>
      </c>
    </row>
    <row r="8255" spans="3:3" x14ac:dyDescent="0.35">
      <c r="C8255" s="8">
        <f t="shared" si="140"/>
        <v>56580</v>
      </c>
    </row>
    <row r="8256" spans="3:3" x14ac:dyDescent="0.35">
      <c r="C8256" s="8">
        <f t="shared" si="140"/>
        <v>56583</v>
      </c>
    </row>
    <row r="8257" spans="3:3" x14ac:dyDescent="0.35">
      <c r="C8257" s="8">
        <f t="shared" si="140"/>
        <v>56584</v>
      </c>
    </row>
    <row r="8258" spans="3:3" x14ac:dyDescent="0.35">
      <c r="C8258" s="8">
        <f t="shared" si="140"/>
        <v>56585</v>
      </c>
    </row>
    <row r="8259" spans="3:3" x14ac:dyDescent="0.35">
      <c r="C8259" s="8">
        <f t="shared" si="140"/>
        <v>56586</v>
      </c>
    </row>
    <row r="8260" spans="3:3" x14ac:dyDescent="0.35">
      <c r="C8260" s="8">
        <f t="shared" ref="C8260:C8323" si="141">WORKDAY.INTL(C8259,1,1,$A$2:$A$687)</f>
        <v>56587</v>
      </c>
    </row>
    <row r="8261" spans="3:3" x14ac:dyDescent="0.35">
      <c r="C8261" s="8">
        <f t="shared" si="141"/>
        <v>56590</v>
      </c>
    </row>
    <row r="8262" spans="3:3" x14ac:dyDescent="0.35">
      <c r="C8262" s="8">
        <f t="shared" si="141"/>
        <v>56591</v>
      </c>
    </row>
    <row r="8263" spans="3:3" x14ac:dyDescent="0.35">
      <c r="C8263" s="8">
        <f t="shared" si="141"/>
        <v>56592</v>
      </c>
    </row>
    <row r="8264" spans="3:3" x14ac:dyDescent="0.35">
      <c r="C8264" s="8">
        <f t="shared" si="141"/>
        <v>56593</v>
      </c>
    </row>
    <row r="8265" spans="3:3" x14ac:dyDescent="0.35">
      <c r="C8265" s="8">
        <f t="shared" si="141"/>
        <v>56594</v>
      </c>
    </row>
    <row r="8266" spans="3:3" x14ac:dyDescent="0.35">
      <c r="C8266" s="8">
        <f t="shared" si="141"/>
        <v>56597</v>
      </c>
    </row>
    <row r="8267" spans="3:3" x14ac:dyDescent="0.35">
      <c r="C8267" s="8">
        <f t="shared" si="141"/>
        <v>56598</v>
      </c>
    </row>
    <row r="8268" spans="3:3" x14ac:dyDescent="0.35">
      <c r="C8268" s="8">
        <f t="shared" si="141"/>
        <v>56599</v>
      </c>
    </row>
    <row r="8269" spans="3:3" x14ac:dyDescent="0.35">
      <c r="C8269" s="8">
        <f t="shared" si="141"/>
        <v>56600</v>
      </c>
    </row>
    <row r="8270" spans="3:3" x14ac:dyDescent="0.35">
      <c r="C8270" s="8">
        <f t="shared" si="141"/>
        <v>56601</v>
      </c>
    </row>
    <row r="8271" spans="3:3" x14ac:dyDescent="0.35">
      <c r="C8271" s="8">
        <f t="shared" si="141"/>
        <v>56604</v>
      </c>
    </row>
    <row r="8272" spans="3:3" x14ac:dyDescent="0.35">
      <c r="C8272" s="8">
        <f t="shared" si="141"/>
        <v>56605</v>
      </c>
    </row>
    <row r="8273" spans="3:3" x14ac:dyDescent="0.35">
      <c r="C8273" s="8">
        <f t="shared" si="141"/>
        <v>56606</v>
      </c>
    </row>
    <row r="8274" spans="3:3" x14ac:dyDescent="0.35">
      <c r="C8274" s="8">
        <f t="shared" si="141"/>
        <v>56607</v>
      </c>
    </row>
    <row r="8275" spans="3:3" x14ac:dyDescent="0.35">
      <c r="C8275" s="8">
        <f t="shared" si="141"/>
        <v>56608</v>
      </c>
    </row>
    <row r="8276" spans="3:3" x14ac:dyDescent="0.35">
      <c r="C8276" s="8">
        <f t="shared" si="141"/>
        <v>56611</v>
      </c>
    </row>
    <row r="8277" spans="3:3" x14ac:dyDescent="0.35">
      <c r="C8277" s="8">
        <f t="shared" si="141"/>
        <v>56612</v>
      </c>
    </row>
    <row r="8278" spans="3:3" x14ac:dyDescent="0.35">
      <c r="C8278" s="8">
        <f t="shared" si="141"/>
        <v>56613</v>
      </c>
    </row>
    <row r="8279" spans="3:3" x14ac:dyDescent="0.35">
      <c r="C8279" s="8">
        <f t="shared" si="141"/>
        <v>56614</v>
      </c>
    </row>
    <row r="8280" spans="3:3" x14ac:dyDescent="0.35">
      <c r="C8280" s="8">
        <f t="shared" si="141"/>
        <v>56625</v>
      </c>
    </row>
    <row r="8281" spans="3:3" x14ac:dyDescent="0.35">
      <c r="C8281" s="8">
        <f t="shared" si="141"/>
        <v>56626</v>
      </c>
    </row>
    <row r="8282" spans="3:3" x14ac:dyDescent="0.35">
      <c r="C8282" s="8">
        <f t="shared" si="141"/>
        <v>56627</v>
      </c>
    </row>
    <row r="8283" spans="3:3" x14ac:dyDescent="0.35">
      <c r="C8283" s="8">
        <f t="shared" si="141"/>
        <v>56628</v>
      </c>
    </row>
    <row r="8284" spans="3:3" x14ac:dyDescent="0.35">
      <c r="C8284" s="8">
        <f t="shared" si="141"/>
        <v>56629</v>
      </c>
    </row>
    <row r="8285" spans="3:3" x14ac:dyDescent="0.35">
      <c r="C8285" s="8">
        <f t="shared" si="141"/>
        <v>56632</v>
      </c>
    </row>
    <row r="8286" spans="3:3" x14ac:dyDescent="0.35">
      <c r="C8286" s="8">
        <f t="shared" si="141"/>
        <v>56633</v>
      </c>
    </row>
    <row r="8287" spans="3:3" x14ac:dyDescent="0.35">
      <c r="C8287" s="8">
        <f t="shared" si="141"/>
        <v>56634</v>
      </c>
    </row>
    <row r="8288" spans="3:3" x14ac:dyDescent="0.35">
      <c r="C8288" s="8">
        <f t="shared" si="141"/>
        <v>56635</v>
      </c>
    </row>
    <row r="8289" spans="3:3" x14ac:dyDescent="0.35">
      <c r="C8289" s="8">
        <f t="shared" si="141"/>
        <v>56636</v>
      </c>
    </row>
    <row r="8290" spans="3:3" x14ac:dyDescent="0.35">
      <c r="C8290" s="8">
        <f t="shared" si="141"/>
        <v>56639</v>
      </c>
    </row>
    <row r="8291" spans="3:3" x14ac:dyDescent="0.35">
      <c r="C8291" s="8">
        <f t="shared" si="141"/>
        <v>56640</v>
      </c>
    </row>
    <row r="8292" spans="3:3" x14ac:dyDescent="0.35">
      <c r="C8292" s="8">
        <f t="shared" si="141"/>
        <v>56641</v>
      </c>
    </row>
    <row r="8293" spans="3:3" x14ac:dyDescent="0.35">
      <c r="C8293" s="8">
        <f t="shared" si="141"/>
        <v>56642</v>
      </c>
    </row>
    <row r="8294" spans="3:3" x14ac:dyDescent="0.35">
      <c r="C8294" s="8">
        <f t="shared" si="141"/>
        <v>56643</v>
      </c>
    </row>
    <row r="8295" spans="3:3" x14ac:dyDescent="0.35">
      <c r="C8295" s="8">
        <f t="shared" si="141"/>
        <v>56646</v>
      </c>
    </row>
    <row r="8296" spans="3:3" x14ac:dyDescent="0.35">
      <c r="C8296" s="8">
        <f t="shared" si="141"/>
        <v>56647</v>
      </c>
    </row>
    <row r="8297" spans="3:3" x14ac:dyDescent="0.35">
      <c r="C8297" s="8">
        <f t="shared" si="141"/>
        <v>56648</v>
      </c>
    </row>
    <row r="8298" spans="3:3" x14ac:dyDescent="0.35">
      <c r="C8298" s="8">
        <f t="shared" si="141"/>
        <v>56649</v>
      </c>
    </row>
    <row r="8299" spans="3:3" x14ac:dyDescent="0.35">
      <c r="C8299" s="8">
        <f t="shared" si="141"/>
        <v>56650</v>
      </c>
    </row>
    <row r="8300" spans="3:3" x14ac:dyDescent="0.35">
      <c r="C8300" s="8">
        <f t="shared" si="141"/>
        <v>56653</v>
      </c>
    </row>
    <row r="8301" spans="3:3" x14ac:dyDescent="0.35">
      <c r="C8301" s="8">
        <f t="shared" si="141"/>
        <v>56654</v>
      </c>
    </row>
    <row r="8302" spans="3:3" x14ac:dyDescent="0.35">
      <c r="C8302" s="8">
        <f t="shared" si="141"/>
        <v>56655</v>
      </c>
    </row>
    <row r="8303" spans="3:3" x14ac:dyDescent="0.35">
      <c r="C8303" s="8">
        <f t="shared" si="141"/>
        <v>56656</v>
      </c>
    </row>
    <row r="8304" spans="3:3" x14ac:dyDescent="0.35">
      <c r="C8304" s="8">
        <f t="shared" si="141"/>
        <v>56657</v>
      </c>
    </row>
    <row r="8305" spans="3:3" x14ac:dyDescent="0.35">
      <c r="C8305" s="8">
        <f t="shared" si="141"/>
        <v>56660</v>
      </c>
    </row>
    <row r="8306" spans="3:3" x14ac:dyDescent="0.35">
      <c r="C8306" s="8">
        <f t="shared" si="141"/>
        <v>56661</v>
      </c>
    </row>
    <row r="8307" spans="3:3" x14ac:dyDescent="0.35">
      <c r="C8307" s="8">
        <f t="shared" si="141"/>
        <v>56662</v>
      </c>
    </row>
    <row r="8308" spans="3:3" x14ac:dyDescent="0.35">
      <c r="C8308" s="8">
        <f t="shared" si="141"/>
        <v>56663</v>
      </c>
    </row>
    <row r="8309" spans="3:3" x14ac:dyDescent="0.35">
      <c r="C8309" s="8">
        <f t="shared" si="141"/>
        <v>56664</v>
      </c>
    </row>
    <row r="8310" spans="3:3" x14ac:dyDescent="0.35">
      <c r="C8310" s="8">
        <f t="shared" si="141"/>
        <v>56667</v>
      </c>
    </row>
    <row r="8311" spans="3:3" x14ac:dyDescent="0.35">
      <c r="C8311" s="8">
        <f t="shared" si="141"/>
        <v>56669</v>
      </c>
    </row>
    <row r="8312" spans="3:3" x14ac:dyDescent="0.35">
      <c r="C8312" s="8">
        <f t="shared" si="141"/>
        <v>56670</v>
      </c>
    </row>
    <row r="8313" spans="3:3" x14ac:dyDescent="0.35">
      <c r="C8313" s="8">
        <f t="shared" si="141"/>
        <v>56671</v>
      </c>
    </row>
    <row r="8314" spans="3:3" x14ac:dyDescent="0.35">
      <c r="C8314" s="8">
        <f t="shared" si="141"/>
        <v>56674</v>
      </c>
    </row>
    <row r="8315" spans="3:3" x14ac:dyDescent="0.35">
      <c r="C8315" s="8">
        <f t="shared" si="141"/>
        <v>56675</v>
      </c>
    </row>
    <row r="8316" spans="3:3" x14ac:dyDescent="0.35">
      <c r="C8316" s="8">
        <f t="shared" si="141"/>
        <v>56676</v>
      </c>
    </row>
    <row r="8317" spans="3:3" x14ac:dyDescent="0.35">
      <c r="C8317" s="8">
        <f t="shared" si="141"/>
        <v>56677</v>
      </c>
    </row>
    <row r="8318" spans="3:3" x14ac:dyDescent="0.35">
      <c r="C8318" s="8">
        <f t="shared" si="141"/>
        <v>56678</v>
      </c>
    </row>
    <row r="8319" spans="3:3" x14ac:dyDescent="0.35">
      <c r="C8319" s="8">
        <f t="shared" si="141"/>
        <v>56682</v>
      </c>
    </row>
    <row r="8320" spans="3:3" x14ac:dyDescent="0.35">
      <c r="C8320" s="8">
        <f t="shared" si="141"/>
        <v>56683</v>
      </c>
    </row>
    <row r="8321" spans="3:3" x14ac:dyDescent="0.35">
      <c r="C8321" s="8">
        <f t="shared" si="141"/>
        <v>56684</v>
      </c>
    </row>
    <row r="8322" spans="3:3" x14ac:dyDescent="0.35">
      <c r="C8322" s="8">
        <f t="shared" si="141"/>
        <v>56685</v>
      </c>
    </row>
    <row r="8323" spans="3:3" x14ac:dyDescent="0.35">
      <c r="C8323" s="8">
        <f t="shared" si="141"/>
        <v>56688</v>
      </c>
    </row>
    <row r="8324" spans="3:3" x14ac:dyDescent="0.35">
      <c r="C8324" s="8">
        <f t="shared" ref="C8324:C8387" si="142">WORKDAY.INTL(C8323,1,1,$A$2:$A$687)</f>
        <v>56689</v>
      </c>
    </row>
    <row r="8325" spans="3:3" x14ac:dyDescent="0.35">
      <c r="C8325" s="8">
        <f t="shared" si="142"/>
        <v>56690</v>
      </c>
    </row>
    <row r="8326" spans="3:3" x14ac:dyDescent="0.35">
      <c r="C8326" s="8">
        <f t="shared" si="142"/>
        <v>56691</v>
      </c>
    </row>
    <row r="8327" spans="3:3" x14ac:dyDescent="0.35">
      <c r="C8327" s="8">
        <f t="shared" si="142"/>
        <v>56692</v>
      </c>
    </row>
    <row r="8328" spans="3:3" x14ac:dyDescent="0.35">
      <c r="C8328" s="8">
        <f t="shared" si="142"/>
        <v>56695</v>
      </c>
    </row>
    <row r="8329" spans="3:3" x14ac:dyDescent="0.35">
      <c r="C8329" s="8">
        <f t="shared" si="142"/>
        <v>56696</v>
      </c>
    </row>
    <row r="8330" spans="3:3" x14ac:dyDescent="0.35">
      <c r="C8330" s="8">
        <f t="shared" si="142"/>
        <v>56697</v>
      </c>
    </row>
    <row r="8331" spans="3:3" x14ac:dyDescent="0.35">
      <c r="C8331" s="8">
        <f t="shared" si="142"/>
        <v>56698</v>
      </c>
    </row>
    <row r="8332" spans="3:3" x14ac:dyDescent="0.35">
      <c r="C8332" s="8">
        <f t="shared" si="142"/>
        <v>56699</v>
      </c>
    </row>
    <row r="8333" spans="3:3" x14ac:dyDescent="0.35">
      <c r="C8333" s="8">
        <f t="shared" si="142"/>
        <v>56702</v>
      </c>
    </row>
    <row r="8334" spans="3:3" x14ac:dyDescent="0.35">
      <c r="C8334" s="8">
        <f t="shared" si="142"/>
        <v>56703</v>
      </c>
    </row>
    <row r="8335" spans="3:3" x14ac:dyDescent="0.35">
      <c r="C8335" s="8">
        <f t="shared" si="142"/>
        <v>56704</v>
      </c>
    </row>
    <row r="8336" spans="3:3" x14ac:dyDescent="0.35">
      <c r="C8336" s="8">
        <f t="shared" si="142"/>
        <v>56705</v>
      </c>
    </row>
    <row r="8337" spans="3:3" x14ac:dyDescent="0.35">
      <c r="C8337" s="8">
        <f t="shared" si="142"/>
        <v>56706</v>
      </c>
    </row>
    <row r="8338" spans="3:3" x14ac:dyDescent="0.35">
      <c r="C8338" s="8">
        <f t="shared" si="142"/>
        <v>56709</v>
      </c>
    </row>
    <row r="8339" spans="3:3" x14ac:dyDescent="0.35">
      <c r="C8339" s="8">
        <f t="shared" si="142"/>
        <v>56710</v>
      </c>
    </row>
    <row r="8340" spans="3:3" x14ac:dyDescent="0.35">
      <c r="C8340" s="8">
        <f t="shared" si="142"/>
        <v>56711</v>
      </c>
    </row>
    <row r="8341" spans="3:3" x14ac:dyDescent="0.35">
      <c r="C8341" s="8">
        <f t="shared" si="142"/>
        <v>56712</v>
      </c>
    </row>
    <row r="8342" spans="3:3" x14ac:dyDescent="0.35">
      <c r="C8342" s="8">
        <f t="shared" si="142"/>
        <v>56713</v>
      </c>
    </row>
    <row r="8343" spans="3:3" x14ac:dyDescent="0.35">
      <c r="C8343" s="8">
        <f t="shared" si="142"/>
        <v>56716</v>
      </c>
    </row>
    <row r="8344" spans="3:3" x14ac:dyDescent="0.35">
      <c r="C8344" s="8">
        <f t="shared" si="142"/>
        <v>56717</v>
      </c>
    </row>
    <row r="8345" spans="3:3" x14ac:dyDescent="0.35">
      <c r="C8345" s="8">
        <f t="shared" si="142"/>
        <v>56718</v>
      </c>
    </row>
    <row r="8346" spans="3:3" x14ac:dyDescent="0.35">
      <c r="C8346" s="8">
        <f t="shared" si="142"/>
        <v>56719</v>
      </c>
    </row>
    <row r="8347" spans="3:3" x14ac:dyDescent="0.35">
      <c r="C8347" s="8">
        <f t="shared" si="142"/>
        <v>56720</v>
      </c>
    </row>
    <row r="8348" spans="3:3" x14ac:dyDescent="0.35">
      <c r="C8348" s="8">
        <f t="shared" si="142"/>
        <v>56723</v>
      </c>
    </row>
    <row r="8349" spans="3:3" x14ac:dyDescent="0.35">
      <c r="C8349" s="8">
        <f t="shared" si="142"/>
        <v>56724</v>
      </c>
    </row>
    <row r="8350" spans="3:3" x14ac:dyDescent="0.35">
      <c r="C8350" s="8">
        <f t="shared" si="142"/>
        <v>56725</v>
      </c>
    </row>
    <row r="8351" spans="3:3" x14ac:dyDescent="0.35">
      <c r="C8351" s="8">
        <f t="shared" si="142"/>
        <v>56726</v>
      </c>
    </row>
    <row r="8352" spans="3:3" x14ac:dyDescent="0.35">
      <c r="C8352" s="8">
        <f t="shared" si="142"/>
        <v>56727</v>
      </c>
    </row>
    <row r="8353" spans="3:3" x14ac:dyDescent="0.35">
      <c r="C8353" s="8">
        <f t="shared" si="142"/>
        <v>56730</v>
      </c>
    </row>
    <row r="8354" spans="3:3" x14ac:dyDescent="0.35">
      <c r="C8354" s="8">
        <f t="shared" si="142"/>
        <v>56731</v>
      </c>
    </row>
    <row r="8355" spans="3:3" x14ac:dyDescent="0.35">
      <c r="C8355" s="8">
        <f t="shared" si="142"/>
        <v>56732</v>
      </c>
    </row>
    <row r="8356" spans="3:3" x14ac:dyDescent="0.35">
      <c r="C8356" s="8">
        <f t="shared" si="142"/>
        <v>56733</v>
      </c>
    </row>
    <row r="8357" spans="3:3" x14ac:dyDescent="0.35">
      <c r="C8357" s="8">
        <f t="shared" si="142"/>
        <v>56734</v>
      </c>
    </row>
    <row r="8358" spans="3:3" x14ac:dyDescent="0.35">
      <c r="C8358" s="8">
        <f t="shared" si="142"/>
        <v>56737</v>
      </c>
    </row>
    <row r="8359" spans="3:3" x14ac:dyDescent="0.35">
      <c r="C8359" s="8">
        <f t="shared" si="142"/>
        <v>56738</v>
      </c>
    </row>
    <row r="8360" spans="3:3" x14ac:dyDescent="0.35">
      <c r="C8360" s="8">
        <f t="shared" si="142"/>
        <v>56739</v>
      </c>
    </row>
    <row r="8361" spans="3:3" x14ac:dyDescent="0.35">
      <c r="C8361" s="8">
        <f t="shared" si="142"/>
        <v>56740</v>
      </c>
    </row>
    <row r="8362" spans="3:3" x14ac:dyDescent="0.35">
      <c r="C8362" s="8">
        <f t="shared" si="142"/>
        <v>56741</v>
      </c>
    </row>
    <row r="8363" spans="3:3" x14ac:dyDescent="0.35">
      <c r="C8363" s="8">
        <f t="shared" si="142"/>
        <v>56744</v>
      </c>
    </row>
    <row r="8364" spans="3:3" x14ac:dyDescent="0.35">
      <c r="C8364" s="8">
        <f t="shared" si="142"/>
        <v>56745</v>
      </c>
    </row>
    <row r="8365" spans="3:3" x14ac:dyDescent="0.35">
      <c r="C8365" s="8">
        <f t="shared" si="142"/>
        <v>56746</v>
      </c>
    </row>
    <row r="8366" spans="3:3" x14ac:dyDescent="0.35">
      <c r="C8366" s="8">
        <f t="shared" si="142"/>
        <v>56747</v>
      </c>
    </row>
    <row r="8367" spans="3:3" x14ac:dyDescent="0.35">
      <c r="C8367" s="8">
        <f t="shared" si="142"/>
        <v>56748</v>
      </c>
    </row>
    <row r="8368" spans="3:3" x14ac:dyDescent="0.35">
      <c r="C8368" s="8">
        <f t="shared" si="142"/>
        <v>56751</v>
      </c>
    </row>
    <row r="8369" spans="3:3" x14ac:dyDescent="0.35">
      <c r="C8369" s="8">
        <f t="shared" si="142"/>
        <v>56752</v>
      </c>
    </row>
    <row r="8370" spans="3:3" x14ac:dyDescent="0.35">
      <c r="C8370" s="8">
        <f t="shared" si="142"/>
        <v>56753</v>
      </c>
    </row>
    <row r="8371" spans="3:3" x14ac:dyDescent="0.35">
      <c r="C8371" s="8">
        <f t="shared" si="142"/>
        <v>56754</v>
      </c>
    </row>
    <row r="8372" spans="3:3" x14ac:dyDescent="0.35">
      <c r="C8372" s="8">
        <f t="shared" si="142"/>
        <v>56755</v>
      </c>
    </row>
    <row r="8373" spans="3:3" x14ac:dyDescent="0.35">
      <c r="C8373" s="8">
        <f t="shared" si="142"/>
        <v>56758</v>
      </c>
    </row>
    <row r="8374" spans="3:3" x14ac:dyDescent="0.35">
      <c r="C8374" s="8">
        <f t="shared" si="142"/>
        <v>56759</v>
      </c>
    </row>
    <row r="8375" spans="3:3" x14ac:dyDescent="0.35">
      <c r="C8375" s="8">
        <f t="shared" si="142"/>
        <v>56760</v>
      </c>
    </row>
    <row r="8376" spans="3:3" x14ac:dyDescent="0.35">
      <c r="C8376" s="8">
        <f t="shared" si="142"/>
        <v>56761</v>
      </c>
    </row>
    <row r="8377" spans="3:3" x14ac:dyDescent="0.35">
      <c r="C8377" s="8">
        <f t="shared" si="142"/>
        <v>56762</v>
      </c>
    </row>
    <row r="8378" spans="3:3" x14ac:dyDescent="0.35">
      <c r="C8378" s="8">
        <f t="shared" si="142"/>
        <v>56765</v>
      </c>
    </row>
    <row r="8379" spans="3:3" x14ac:dyDescent="0.35">
      <c r="C8379" s="8">
        <f t="shared" si="142"/>
        <v>56766</v>
      </c>
    </row>
    <row r="8380" spans="3:3" x14ac:dyDescent="0.35">
      <c r="C8380" s="8">
        <f t="shared" si="142"/>
        <v>56767</v>
      </c>
    </row>
    <row r="8381" spans="3:3" x14ac:dyDescent="0.35">
      <c r="C8381" s="8">
        <f t="shared" si="142"/>
        <v>56768</v>
      </c>
    </row>
    <row r="8382" spans="3:3" x14ac:dyDescent="0.35">
      <c r="C8382" s="8">
        <f t="shared" si="142"/>
        <v>56769</v>
      </c>
    </row>
    <row r="8383" spans="3:3" x14ac:dyDescent="0.35">
      <c r="C8383" s="8">
        <f t="shared" si="142"/>
        <v>56772</v>
      </c>
    </row>
    <row r="8384" spans="3:3" x14ac:dyDescent="0.35">
      <c r="C8384" s="8">
        <f t="shared" si="142"/>
        <v>56773</v>
      </c>
    </row>
    <row r="8385" spans="3:3" x14ac:dyDescent="0.35">
      <c r="C8385" s="8">
        <f t="shared" si="142"/>
        <v>56774</v>
      </c>
    </row>
    <row r="8386" spans="3:3" x14ac:dyDescent="0.35">
      <c r="C8386" s="8">
        <f t="shared" si="142"/>
        <v>56775</v>
      </c>
    </row>
    <row r="8387" spans="3:3" x14ac:dyDescent="0.35">
      <c r="C8387" s="8">
        <f t="shared" si="142"/>
        <v>56776</v>
      </c>
    </row>
    <row r="8388" spans="3:3" x14ac:dyDescent="0.35">
      <c r="C8388" s="8">
        <f t="shared" ref="C8388:C8451" si="143">WORKDAY.INTL(C8387,1,1,$A$2:$A$687)</f>
        <v>56779</v>
      </c>
    </row>
    <row r="8389" spans="3:3" x14ac:dyDescent="0.35">
      <c r="C8389" s="8">
        <f t="shared" si="143"/>
        <v>56780</v>
      </c>
    </row>
    <row r="8390" spans="3:3" x14ac:dyDescent="0.35">
      <c r="C8390" s="8">
        <f t="shared" si="143"/>
        <v>56781</v>
      </c>
    </row>
    <row r="8391" spans="3:3" x14ac:dyDescent="0.35">
      <c r="C8391" s="8">
        <f t="shared" si="143"/>
        <v>56782</v>
      </c>
    </row>
    <row r="8392" spans="3:3" x14ac:dyDescent="0.35">
      <c r="C8392" s="8">
        <f t="shared" si="143"/>
        <v>56783</v>
      </c>
    </row>
    <row r="8393" spans="3:3" x14ac:dyDescent="0.35">
      <c r="C8393" s="8">
        <f t="shared" si="143"/>
        <v>56786</v>
      </c>
    </row>
    <row r="8394" spans="3:3" x14ac:dyDescent="0.35">
      <c r="C8394" s="8">
        <f t="shared" si="143"/>
        <v>56787</v>
      </c>
    </row>
    <row r="8395" spans="3:3" x14ac:dyDescent="0.35">
      <c r="C8395" s="8">
        <f t="shared" si="143"/>
        <v>56788</v>
      </c>
    </row>
    <row r="8396" spans="3:3" x14ac:dyDescent="0.35">
      <c r="C8396" s="8">
        <f t="shared" si="143"/>
        <v>56789</v>
      </c>
    </row>
    <row r="8397" spans="3:3" x14ac:dyDescent="0.35">
      <c r="C8397" s="8">
        <f t="shared" si="143"/>
        <v>56790</v>
      </c>
    </row>
    <row r="8398" spans="3:3" x14ac:dyDescent="0.35">
      <c r="C8398" s="8">
        <f t="shared" si="143"/>
        <v>56793</v>
      </c>
    </row>
    <row r="8399" spans="3:3" x14ac:dyDescent="0.35">
      <c r="C8399" s="8">
        <f t="shared" si="143"/>
        <v>56794</v>
      </c>
    </row>
    <row r="8400" spans="3:3" x14ac:dyDescent="0.35">
      <c r="C8400" s="8">
        <f t="shared" si="143"/>
        <v>56795</v>
      </c>
    </row>
    <row r="8401" spans="3:3" x14ac:dyDescent="0.35">
      <c r="C8401" s="8">
        <f t="shared" si="143"/>
        <v>56796</v>
      </c>
    </row>
    <row r="8402" spans="3:3" x14ac:dyDescent="0.35">
      <c r="C8402" s="8">
        <f t="shared" si="143"/>
        <v>56797</v>
      </c>
    </row>
    <row r="8403" spans="3:3" x14ac:dyDescent="0.35">
      <c r="C8403" s="8">
        <f t="shared" si="143"/>
        <v>56800</v>
      </c>
    </row>
    <row r="8404" spans="3:3" x14ac:dyDescent="0.35">
      <c r="C8404" s="8">
        <f t="shared" si="143"/>
        <v>56801</v>
      </c>
    </row>
    <row r="8405" spans="3:3" x14ac:dyDescent="0.35">
      <c r="C8405" s="8">
        <f t="shared" si="143"/>
        <v>56802</v>
      </c>
    </row>
    <row r="8406" spans="3:3" x14ac:dyDescent="0.35">
      <c r="C8406" s="8">
        <f t="shared" si="143"/>
        <v>56803</v>
      </c>
    </row>
    <row r="8407" spans="3:3" x14ac:dyDescent="0.35">
      <c r="C8407" s="8">
        <f t="shared" si="143"/>
        <v>56804</v>
      </c>
    </row>
    <row r="8408" spans="3:3" x14ac:dyDescent="0.35">
      <c r="C8408" s="8">
        <f t="shared" si="143"/>
        <v>56807</v>
      </c>
    </row>
    <row r="8409" spans="3:3" x14ac:dyDescent="0.35">
      <c r="C8409" s="8">
        <f t="shared" si="143"/>
        <v>56808</v>
      </c>
    </row>
    <row r="8410" spans="3:3" x14ac:dyDescent="0.35">
      <c r="C8410" s="8">
        <f t="shared" si="143"/>
        <v>56809</v>
      </c>
    </row>
    <row r="8411" spans="3:3" x14ac:dyDescent="0.35">
      <c r="C8411" s="8">
        <f t="shared" si="143"/>
        <v>56810</v>
      </c>
    </row>
    <row r="8412" spans="3:3" x14ac:dyDescent="0.35">
      <c r="C8412" s="8">
        <f t="shared" si="143"/>
        <v>56811</v>
      </c>
    </row>
    <row r="8413" spans="3:3" x14ac:dyDescent="0.35">
      <c r="C8413" s="8">
        <f t="shared" si="143"/>
        <v>56814</v>
      </c>
    </row>
    <row r="8414" spans="3:3" x14ac:dyDescent="0.35">
      <c r="C8414" s="8">
        <f t="shared" si="143"/>
        <v>56815</v>
      </c>
    </row>
    <row r="8415" spans="3:3" x14ac:dyDescent="0.35">
      <c r="C8415" s="8">
        <f t="shared" si="143"/>
        <v>56816</v>
      </c>
    </row>
    <row r="8416" spans="3:3" x14ac:dyDescent="0.35">
      <c r="C8416" s="8">
        <f t="shared" si="143"/>
        <v>56817</v>
      </c>
    </row>
    <row r="8417" spans="3:3" x14ac:dyDescent="0.35">
      <c r="C8417" s="8">
        <f t="shared" si="143"/>
        <v>56818</v>
      </c>
    </row>
    <row r="8418" spans="3:3" x14ac:dyDescent="0.35">
      <c r="C8418" s="8">
        <f t="shared" si="143"/>
        <v>56821</v>
      </c>
    </row>
    <row r="8419" spans="3:3" x14ac:dyDescent="0.35">
      <c r="C8419" s="8">
        <f t="shared" si="143"/>
        <v>56822</v>
      </c>
    </row>
    <row r="8420" spans="3:3" x14ac:dyDescent="0.35">
      <c r="C8420" s="8">
        <f t="shared" si="143"/>
        <v>56823</v>
      </c>
    </row>
    <row r="8421" spans="3:3" x14ac:dyDescent="0.35">
      <c r="C8421" s="8">
        <f t="shared" si="143"/>
        <v>56824</v>
      </c>
    </row>
    <row r="8422" spans="3:3" x14ac:dyDescent="0.35">
      <c r="C8422" s="8">
        <f t="shared" si="143"/>
        <v>56825</v>
      </c>
    </row>
    <row r="8423" spans="3:3" x14ac:dyDescent="0.35">
      <c r="C8423" s="8">
        <f t="shared" si="143"/>
        <v>56828</v>
      </c>
    </row>
    <row r="8424" spans="3:3" x14ac:dyDescent="0.35">
      <c r="C8424" s="8">
        <f t="shared" si="143"/>
        <v>56829</v>
      </c>
    </row>
    <row r="8425" spans="3:3" x14ac:dyDescent="0.35">
      <c r="C8425" s="8">
        <f t="shared" si="143"/>
        <v>56830</v>
      </c>
    </row>
    <row r="8426" spans="3:3" x14ac:dyDescent="0.35">
      <c r="C8426" s="8">
        <f t="shared" si="143"/>
        <v>56831</v>
      </c>
    </row>
    <row r="8427" spans="3:3" x14ac:dyDescent="0.35">
      <c r="C8427" s="8">
        <f t="shared" si="143"/>
        <v>56832</v>
      </c>
    </row>
    <row r="8428" spans="3:3" x14ac:dyDescent="0.35">
      <c r="C8428" s="8">
        <f t="shared" si="143"/>
        <v>56835</v>
      </c>
    </row>
    <row r="8429" spans="3:3" x14ac:dyDescent="0.35">
      <c r="C8429" s="8">
        <f t="shared" si="143"/>
        <v>56836</v>
      </c>
    </row>
    <row r="8430" spans="3:3" x14ac:dyDescent="0.35">
      <c r="C8430" s="8">
        <f t="shared" si="143"/>
        <v>56837</v>
      </c>
    </row>
    <row r="8431" spans="3:3" x14ac:dyDescent="0.35">
      <c r="C8431" s="8">
        <f t="shared" si="143"/>
        <v>56838</v>
      </c>
    </row>
    <row r="8432" spans="3:3" x14ac:dyDescent="0.35">
      <c r="C8432" s="8">
        <f t="shared" si="143"/>
        <v>56839</v>
      </c>
    </row>
    <row r="8433" spans="3:3" x14ac:dyDescent="0.35">
      <c r="C8433" s="8">
        <f t="shared" si="143"/>
        <v>56842</v>
      </c>
    </row>
    <row r="8434" spans="3:3" x14ac:dyDescent="0.35">
      <c r="C8434" s="8">
        <f t="shared" si="143"/>
        <v>56843</v>
      </c>
    </row>
    <row r="8435" spans="3:3" x14ac:dyDescent="0.35">
      <c r="C8435" s="8">
        <f t="shared" si="143"/>
        <v>56844</v>
      </c>
    </row>
    <row r="8436" spans="3:3" x14ac:dyDescent="0.35">
      <c r="C8436" s="8">
        <f t="shared" si="143"/>
        <v>56845</v>
      </c>
    </row>
    <row r="8437" spans="3:3" x14ac:dyDescent="0.35">
      <c r="C8437" s="8">
        <f t="shared" si="143"/>
        <v>56846</v>
      </c>
    </row>
    <row r="8438" spans="3:3" x14ac:dyDescent="0.35">
      <c r="C8438" s="8">
        <f t="shared" si="143"/>
        <v>56849</v>
      </c>
    </row>
    <row r="8439" spans="3:3" x14ac:dyDescent="0.35">
      <c r="C8439" s="8">
        <f t="shared" si="143"/>
        <v>56850</v>
      </c>
    </row>
    <row r="8440" spans="3:3" x14ac:dyDescent="0.35">
      <c r="C8440" s="8">
        <f t="shared" si="143"/>
        <v>56851</v>
      </c>
    </row>
    <row r="8441" spans="3:3" x14ac:dyDescent="0.35">
      <c r="C8441" s="8">
        <f t="shared" si="143"/>
        <v>56852</v>
      </c>
    </row>
    <row r="8442" spans="3:3" x14ac:dyDescent="0.35">
      <c r="C8442" s="8">
        <f t="shared" si="143"/>
        <v>56853</v>
      </c>
    </row>
    <row r="8443" spans="3:3" x14ac:dyDescent="0.35">
      <c r="C8443" s="8">
        <f t="shared" si="143"/>
        <v>56856</v>
      </c>
    </row>
    <row r="8444" spans="3:3" x14ac:dyDescent="0.35">
      <c r="C8444" s="8">
        <f t="shared" si="143"/>
        <v>56857</v>
      </c>
    </row>
    <row r="8445" spans="3:3" x14ac:dyDescent="0.35">
      <c r="C8445" s="8">
        <f t="shared" si="143"/>
        <v>56858</v>
      </c>
    </row>
    <row r="8446" spans="3:3" x14ac:dyDescent="0.35">
      <c r="C8446" s="8">
        <f t="shared" si="143"/>
        <v>56859</v>
      </c>
    </row>
    <row r="8447" spans="3:3" x14ac:dyDescent="0.35">
      <c r="C8447" s="8">
        <f t="shared" si="143"/>
        <v>56860</v>
      </c>
    </row>
    <row r="8448" spans="3:3" x14ac:dyDescent="0.35">
      <c r="C8448" s="8">
        <f t="shared" si="143"/>
        <v>56863</v>
      </c>
    </row>
    <row r="8449" spans="3:3" x14ac:dyDescent="0.35">
      <c r="C8449" s="8">
        <f t="shared" si="143"/>
        <v>56864</v>
      </c>
    </row>
    <row r="8450" spans="3:3" x14ac:dyDescent="0.35">
      <c r="C8450" s="8">
        <f t="shared" si="143"/>
        <v>56865</v>
      </c>
    </row>
    <row r="8451" spans="3:3" x14ac:dyDescent="0.35">
      <c r="C8451" s="8">
        <f t="shared" si="143"/>
        <v>56866</v>
      </c>
    </row>
    <row r="8452" spans="3:3" x14ac:dyDescent="0.35">
      <c r="C8452" s="8">
        <f t="shared" ref="C8452:C8515" si="144">WORKDAY.INTL(C8451,1,1,$A$2:$A$687)</f>
        <v>56867</v>
      </c>
    </row>
    <row r="8453" spans="3:3" x14ac:dyDescent="0.35">
      <c r="C8453" s="8">
        <f t="shared" si="144"/>
        <v>56870</v>
      </c>
    </row>
    <row r="8454" spans="3:3" x14ac:dyDescent="0.35">
      <c r="C8454" s="8">
        <f t="shared" si="144"/>
        <v>56871</v>
      </c>
    </row>
    <row r="8455" spans="3:3" x14ac:dyDescent="0.35">
      <c r="C8455" s="8">
        <f t="shared" si="144"/>
        <v>56872</v>
      </c>
    </row>
    <row r="8456" spans="3:3" x14ac:dyDescent="0.35">
      <c r="C8456" s="8">
        <f t="shared" si="144"/>
        <v>56873</v>
      </c>
    </row>
    <row r="8457" spans="3:3" x14ac:dyDescent="0.35">
      <c r="C8457" s="8">
        <f t="shared" si="144"/>
        <v>56874</v>
      </c>
    </row>
    <row r="8458" spans="3:3" x14ac:dyDescent="0.35">
      <c r="C8458" s="8">
        <f t="shared" si="144"/>
        <v>56877</v>
      </c>
    </row>
    <row r="8459" spans="3:3" x14ac:dyDescent="0.35">
      <c r="C8459" s="8">
        <f t="shared" si="144"/>
        <v>56878</v>
      </c>
    </row>
    <row r="8460" spans="3:3" x14ac:dyDescent="0.35">
      <c r="C8460" s="8">
        <f t="shared" si="144"/>
        <v>56879</v>
      </c>
    </row>
    <row r="8461" spans="3:3" x14ac:dyDescent="0.35">
      <c r="C8461" s="8">
        <f t="shared" si="144"/>
        <v>56880</v>
      </c>
    </row>
    <row r="8462" spans="3:3" x14ac:dyDescent="0.35">
      <c r="C8462" s="8">
        <f t="shared" si="144"/>
        <v>56881</v>
      </c>
    </row>
    <row r="8463" spans="3:3" x14ac:dyDescent="0.35">
      <c r="C8463" s="8">
        <f t="shared" si="144"/>
        <v>56884</v>
      </c>
    </row>
    <row r="8464" spans="3:3" x14ac:dyDescent="0.35">
      <c r="C8464" s="8">
        <f t="shared" si="144"/>
        <v>56885</v>
      </c>
    </row>
    <row r="8465" spans="3:3" x14ac:dyDescent="0.35">
      <c r="C8465" s="8">
        <f t="shared" si="144"/>
        <v>56886</v>
      </c>
    </row>
    <row r="8466" spans="3:3" x14ac:dyDescent="0.35">
      <c r="C8466" s="8">
        <f t="shared" si="144"/>
        <v>56887</v>
      </c>
    </row>
    <row r="8467" spans="3:3" x14ac:dyDescent="0.35">
      <c r="C8467" s="8">
        <f t="shared" si="144"/>
        <v>56888</v>
      </c>
    </row>
    <row r="8468" spans="3:3" x14ac:dyDescent="0.35">
      <c r="C8468" s="8">
        <f t="shared" si="144"/>
        <v>56891</v>
      </c>
    </row>
    <row r="8469" spans="3:3" x14ac:dyDescent="0.35">
      <c r="C8469" s="8">
        <f t="shared" si="144"/>
        <v>56892</v>
      </c>
    </row>
    <row r="8470" spans="3:3" x14ac:dyDescent="0.35">
      <c r="C8470" s="8">
        <f t="shared" si="144"/>
        <v>56893</v>
      </c>
    </row>
    <row r="8471" spans="3:3" x14ac:dyDescent="0.35">
      <c r="C8471" s="8">
        <f t="shared" si="144"/>
        <v>56894</v>
      </c>
    </row>
    <row r="8472" spans="3:3" x14ac:dyDescent="0.35">
      <c r="C8472" s="8">
        <f t="shared" si="144"/>
        <v>56895</v>
      </c>
    </row>
    <row r="8473" spans="3:3" x14ac:dyDescent="0.35">
      <c r="C8473" s="8">
        <f t="shared" si="144"/>
        <v>56898</v>
      </c>
    </row>
    <row r="8474" spans="3:3" x14ac:dyDescent="0.35">
      <c r="C8474" s="8">
        <f t="shared" si="144"/>
        <v>56899</v>
      </c>
    </row>
    <row r="8475" spans="3:3" x14ac:dyDescent="0.35">
      <c r="C8475" s="8">
        <f t="shared" si="144"/>
        <v>56900</v>
      </c>
    </row>
    <row r="8476" spans="3:3" x14ac:dyDescent="0.35">
      <c r="C8476" s="8">
        <f t="shared" si="144"/>
        <v>56901</v>
      </c>
    </row>
    <row r="8477" spans="3:3" x14ac:dyDescent="0.35">
      <c r="C8477" s="8">
        <f t="shared" si="144"/>
        <v>56902</v>
      </c>
    </row>
    <row r="8478" spans="3:3" x14ac:dyDescent="0.35">
      <c r="C8478" s="8">
        <f t="shared" si="144"/>
        <v>56905</v>
      </c>
    </row>
    <row r="8479" spans="3:3" x14ac:dyDescent="0.35">
      <c r="C8479" s="8">
        <f t="shared" si="144"/>
        <v>56906</v>
      </c>
    </row>
    <row r="8480" spans="3:3" x14ac:dyDescent="0.35">
      <c r="C8480" s="8">
        <f t="shared" si="144"/>
        <v>56907</v>
      </c>
    </row>
    <row r="8481" spans="3:3" x14ac:dyDescent="0.35">
      <c r="C8481" s="8">
        <f t="shared" si="144"/>
        <v>56908</v>
      </c>
    </row>
    <row r="8482" spans="3:3" x14ac:dyDescent="0.35">
      <c r="C8482" s="8">
        <f t="shared" si="144"/>
        <v>56909</v>
      </c>
    </row>
    <row r="8483" spans="3:3" x14ac:dyDescent="0.35">
      <c r="C8483" s="8">
        <f t="shared" si="144"/>
        <v>56912</v>
      </c>
    </row>
    <row r="8484" spans="3:3" x14ac:dyDescent="0.35">
      <c r="C8484" s="8">
        <f t="shared" si="144"/>
        <v>56913</v>
      </c>
    </row>
    <row r="8485" spans="3:3" x14ac:dyDescent="0.35">
      <c r="C8485" s="8">
        <f t="shared" si="144"/>
        <v>56914</v>
      </c>
    </row>
    <row r="8486" spans="3:3" x14ac:dyDescent="0.35">
      <c r="C8486" s="8">
        <f t="shared" si="144"/>
        <v>56915</v>
      </c>
    </row>
    <row r="8487" spans="3:3" x14ac:dyDescent="0.35">
      <c r="C8487" s="8">
        <f t="shared" si="144"/>
        <v>56916</v>
      </c>
    </row>
    <row r="8488" spans="3:3" x14ac:dyDescent="0.35">
      <c r="C8488" s="8">
        <f t="shared" si="144"/>
        <v>56919</v>
      </c>
    </row>
    <row r="8489" spans="3:3" x14ac:dyDescent="0.35">
      <c r="C8489" s="8">
        <f t="shared" si="144"/>
        <v>56920</v>
      </c>
    </row>
    <row r="8490" spans="3:3" x14ac:dyDescent="0.35">
      <c r="C8490" s="8">
        <f t="shared" si="144"/>
        <v>56921</v>
      </c>
    </row>
    <row r="8491" spans="3:3" x14ac:dyDescent="0.35">
      <c r="C8491" s="8">
        <f t="shared" si="144"/>
        <v>56923</v>
      </c>
    </row>
    <row r="8492" spans="3:3" x14ac:dyDescent="0.35">
      <c r="C8492" s="8">
        <f t="shared" si="144"/>
        <v>56926</v>
      </c>
    </row>
    <row r="8493" spans="3:3" x14ac:dyDescent="0.35">
      <c r="C8493" s="8">
        <f t="shared" si="144"/>
        <v>56927</v>
      </c>
    </row>
    <row r="8494" spans="3:3" x14ac:dyDescent="0.35">
      <c r="C8494" s="8">
        <f t="shared" si="144"/>
        <v>56928</v>
      </c>
    </row>
    <row r="8495" spans="3:3" x14ac:dyDescent="0.35">
      <c r="C8495" s="8">
        <f t="shared" si="144"/>
        <v>56929</v>
      </c>
    </row>
    <row r="8496" spans="3:3" x14ac:dyDescent="0.35">
      <c r="C8496" s="8">
        <f t="shared" si="144"/>
        <v>56930</v>
      </c>
    </row>
    <row r="8497" spans="3:3" x14ac:dyDescent="0.35">
      <c r="C8497" s="8">
        <f t="shared" si="144"/>
        <v>56933</v>
      </c>
    </row>
    <row r="8498" spans="3:3" x14ac:dyDescent="0.35">
      <c r="C8498" s="8">
        <f t="shared" si="144"/>
        <v>56934</v>
      </c>
    </row>
    <row r="8499" spans="3:3" x14ac:dyDescent="0.35">
      <c r="C8499" s="8">
        <f t="shared" si="144"/>
        <v>56935</v>
      </c>
    </row>
    <row r="8500" spans="3:3" x14ac:dyDescent="0.35">
      <c r="C8500" s="8">
        <f t="shared" si="144"/>
        <v>56936</v>
      </c>
    </row>
    <row r="8501" spans="3:3" x14ac:dyDescent="0.35">
      <c r="C8501" s="8">
        <f t="shared" si="144"/>
        <v>56937</v>
      </c>
    </row>
    <row r="8502" spans="3:3" x14ac:dyDescent="0.35">
      <c r="C8502" s="8">
        <f t="shared" si="144"/>
        <v>56940</v>
      </c>
    </row>
    <row r="8503" spans="3:3" x14ac:dyDescent="0.35">
      <c r="C8503" s="8">
        <f t="shared" si="144"/>
        <v>56941</v>
      </c>
    </row>
    <row r="8504" spans="3:3" x14ac:dyDescent="0.35">
      <c r="C8504" s="8">
        <f t="shared" si="144"/>
        <v>56942</v>
      </c>
    </row>
    <row r="8505" spans="3:3" x14ac:dyDescent="0.35">
      <c r="C8505" s="8">
        <f t="shared" si="144"/>
        <v>56943</v>
      </c>
    </row>
    <row r="8506" spans="3:3" x14ac:dyDescent="0.35">
      <c r="C8506" s="8">
        <f t="shared" si="144"/>
        <v>56944</v>
      </c>
    </row>
    <row r="8507" spans="3:3" x14ac:dyDescent="0.35">
      <c r="C8507" s="8">
        <f t="shared" si="144"/>
        <v>56947</v>
      </c>
    </row>
    <row r="8508" spans="3:3" x14ac:dyDescent="0.35">
      <c r="C8508" s="8">
        <f t="shared" si="144"/>
        <v>56948</v>
      </c>
    </row>
    <row r="8509" spans="3:3" x14ac:dyDescent="0.35">
      <c r="C8509" s="8">
        <f t="shared" si="144"/>
        <v>56949</v>
      </c>
    </row>
    <row r="8510" spans="3:3" x14ac:dyDescent="0.35">
      <c r="C8510" s="8">
        <f t="shared" si="144"/>
        <v>56950</v>
      </c>
    </row>
    <row r="8511" spans="3:3" x14ac:dyDescent="0.35">
      <c r="C8511" s="8">
        <f t="shared" si="144"/>
        <v>56951</v>
      </c>
    </row>
    <row r="8512" spans="3:3" x14ac:dyDescent="0.35">
      <c r="C8512" s="8">
        <f t="shared" si="144"/>
        <v>56954</v>
      </c>
    </row>
    <row r="8513" spans="3:3" x14ac:dyDescent="0.35">
      <c r="C8513" s="8">
        <f t="shared" si="144"/>
        <v>56955</v>
      </c>
    </row>
    <row r="8514" spans="3:3" x14ac:dyDescent="0.35">
      <c r="C8514" s="8">
        <f t="shared" si="144"/>
        <v>56956</v>
      </c>
    </row>
    <row r="8515" spans="3:3" x14ac:dyDescent="0.35">
      <c r="C8515" s="8">
        <f t="shared" si="144"/>
        <v>56957</v>
      </c>
    </row>
    <row r="8516" spans="3:3" x14ac:dyDescent="0.35">
      <c r="C8516" s="8">
        <f t="shared" ref="C8516:C8579" si="145">WORKDAY.INTL(C8515,1,1,$A$2:$A$687)</f>
        <v>56958</v>
      </c>
    </row>
    <row r="8517" spans="3:3" x14ac:dyDescent="0.35">
      <c r="C8517" s="8">
        <f t="shared" si="145"/>
        <v>56961</v>
      </c>
    </row>
    <row r="8518" spans="3:3" x14ac:dyDescent="0.35">
      <c r="C8518" s="8">
        <f t="shared" si="145"/>
        <v>56962</v>
      </c>
    </row>
    <row r="8519" spans="3:3" x14ac:dyDescent="0.35">
      <c r="C8519" s="8">
        <f t="shared" si="145"/>
        <v>56963</v>
      </c>
    </row>
    <row r="8520" spans="3:3" x14ac:dyDescent="0.35">
      <c r="C8520" s="8">
        <f t="shared" si="145"/>
        <v>56964</v>
      </c>
    </row>
    <row r="8521" spans="3:3" x14ac:dyDescent="0.35">
      <c r="C8521" s="8">
        <f t="shared" si="145"/>
        <v>56965</v>
      </c>
    </row>
    <row r="8522" spans="3:3" x14ac:dyDescent="0.35">
      <c r="C8522" s="8">
        <f t="shared" si="145"/>
        <v>56968</v>
      </c>
    </row>
    <row r="8523" spans="3:3" x14ac:dyDescent="0.35">
      <c r="C8523" s="8">
        <f t="shared" si="145"/>
        <v>56969</v>
      </c>
    </row>
    <row r="8524" spans="3:3" x14ac:dyDescent="0.35">
      <c r="C8524" s="8">
        <f t="shared" si="145"/>
        <v>56970</v>
      </c>
    </row>
    <row r="8525" spans="3:3" x14ac:dyDescent="0.35">
      <c r="C8525" s="8">
        <f t="shared" si="145"/>
        <v>56971</v>
      </c>
    </row>
    <row r="8526" spans="3:3" x14ac:dyDescent="0.35">
      <c r="C8526" s="8">
        <f t="shared" si="145"/>
        <v>56972</v>
      </c>
    </row>
    <row r="8527" spans="3:3" x14ac:dyDescent="0.35">
      <c r="C8527" s="8">
        <f t="shared" si="145"/>
        <v>56975</v>
      </c>
    </row>
    <row r="8528" spans="3:3" x14ac:dyDescent="0.35">
      <c r="C8528" s="8">
        <f t="shared" si="145"/>
        <v>56976</v>
      </c>
    </row>
    <row r="8529" spans="3:3" x14ac:dyDescent="0.35">
      <c r="C8529" s="8">
        <f t="shared" si="145"/>
        <v>56977</v>
      </c>
    </row>
    <row r="8530" spans="3:3" x14ac:dyDescent="0.35">
      <c r="C8530" s="8">
        <f t="shared" si="145"/>
        <v>56978</v>
      </c>
    </row>
    <row r="8531" spans="3:3" x14ac:dyDescent="0.35">
      <c r="C8531" s="8">
        <f t="shared" si="145"/>
        <v>56979</v>
      </c>
    </row>
    <row r="8532" spans="3:3" x14ac:dyDescent="0.35">
      <c r="C8532" s="8">
        <f t="shared" si="145"/>
        <v>56989</v>
      </c>
    </row>
    <row r="8533" spans="3:3" x14ac:dyDescent="0.35">
      <c r="C8533" s="8">
        <f t="shared" si="145"/>
        <v>56990</v>
      </c>
    </row>
    <row r="8534" spans="3:3" x14ac:dyDescent="0.35">
      <c r="C8534" s="8">
        <f t="shared" si="145"/>
        <v>56991</v>
      </c>
    </row>
    <row r="8535" spans="3:3" x14ac:dyDescent="0.35">
      <c r="C8535" s="8">
        <f t="shared" si="145"/>
        <v>56992</v>
      </c>
    </row>
    <row r="8536" spans="3:3" x14ac:dyDescent="0.35">
      <c r="C8536" s="8">
        <f t="shared" si="145"/>
        <v>56993</v>
      </c>
    </row>
    <row r="8537" spans="3:3" x14ac:dyDescent="0.35">
      <c r="C8537" s="8">
        <f t="shared" si="145"/>
        <v>56996</v>
      </c>
    </row>
    <row r="8538" spans="3:3" x14ac:dyDescent="0.35">
      <c r="C8538" s="8">
        <f t="shared" si="145"/>
        <v>56997</v>
      </c>
    </row>
    <row r="8539" spans="3:3" x14ac:dyDescent="0.35">
      <c r="C8539" s="8">
        <f t="shared" si="145"/>
        <v>56998</v>
      </c>
    </row>
    <row r="8540" spans="3:3" x14ac:dyDescent="0.35">
      <c r="C8540" s="8">
        <f t="shared" si="145"/>
        <v>56999</v>
      </c>
    </row>
    <row r="8541" spans="3:3" x14ac:dyDescent="0.35">
      <c r="C8541" s="8">
        <f t="shared" si="145"/>
        <v>57000</v>
      </c>
    </row>
    <row r="8542" spans="3:3" x14ac:dyDescent="0.35">
      <c r="C8542" s="8">
        <f t="shared" si="145"/>
        <v>57003</v>
      </c>
    </row>
    <row r="8543" spans="3:3" x14ac:dyDescent="0.35">
      <c r="C8543" s="8">
        <f t="shared" si="145"/>
        <v>57004</v>
      </c>
    </row>
    <row r="8544" spans="3:3" x14ac:dyDescent="0.35">
      <c r="C8544" s="8">
        <f t="shared" si="145"/>
        <v>57005</v>
      </c>
    </row>
    <row r="8545" spans="3:3" x14ac:dyDescent="0.35">
      <c r="C8545" s="8">
        <f t="shared" si="145"/>
        <v>57006</v>
      </c>
    </row>
    <row r="8546" spans="3:3" x14ac:dyDescent="0.35">
      <c r="C8546" s="8">
        <f t="shared" si="145"/>
        <v>57007</v>
      </c>
    </row>
    <row r="8547" spans="3:3" x14ac:dyDescent="0.35">
      <c r="C8547" s="8">
        <f t="shared" si="145"/>
        <v>57010</v>
      </c>
    </row>
    <row r="8548" spans="3:3" x14ac:dyDescent="0.35">
      <c r="C8548" s="8">
        <f t="shared" si="145"/>
        <v>57011</v>
      </c>
    </row>
    <row r="8549" spans="3:3" x14ac:dyDescent="0.35">
      <c r="C8549" s="8">
        <f t="shared" si="145"/>
        <v>57012</v>
      </c>
    </row>
    <row r="8550" spans="3:3" x14ac:dyDescent="0.35">
      <c r="C8550" s="8">
        <f t="shared" si="145"/>
        <v>57013</v>
      </c>
    </row>
    <row r="8551" spans="3:3" x14ac:dyDescent="0.35">
      <c r="C8551" s="8">
        <f t="shared" si="145"/>
        <v>57014</v>
      </c>
    </row>
    <row r="8552" spans="3:3" x14ac:dyDescent="0.35">
      <c r="C8552" s="8">
        <f t="shared" si="145"/>
        <v>57017</v>
      </c>
    </row>
    <row r="8553" spans="3:3" x14ac:dyDescent="0.35">
      <c r="C8553" s="8">
        <f t="shared" si="145"/>
        <v>57018</v>
      </c>
    </row>
    <row r="8554" spans="3:3" x14ac:dyDescent="0.35">
      <c r="C8554" s="8">
        <f t="shared" si="145"/>
        <v>57019</v>
      </c>
    </row>
    <row r="8555" spans="3:3" x14ac:dyDescent="0.35">
      <c r="C8555" s="8">
        <f t="shared" si="145"/>
        <v>57020</v>
      </c>
    </row>
    <row r="8556" spans="3:3" x14ac:dyDescent="0.35">
      <c r="C8556" s="8">
        <f t="shared" si="145"/>
        <v>57021</v>
      </c>
    </row>
    <row r="8557" spans="3:3" x14ac:dyDescent="0.35">
      <c r="C8557" s="8">
        <f t="shared" si="145"/>
        <v>57024</v>
      </c>
    </row>
    <row r="8558" spans="3:3" x14ac:dyDescent="0.35">
      <c r="C8558" s="8">
        <f t="shared" si="145"/>
        <v>57025</v>
      </c>
    </row>
    <row r="8559" spans="3:3" x14ac:dyDescent="0.35">
      <c r="C8559" s="8">
        <f t="shared" si="145"/>
        <v>57026</v>
      </c>
    </row>
    <row r="8560" spans="3:3" x14ac:dyDescent="0.35">
      <c r="C8560" s="8">
        <f t="shared" si="145"/>
        <v>57027</v>
      </c>
    </row>
    <row r="8561" spans="3:3" x14ac:dyDescent="0.35">
      <c r="C8561" s="8">
        <f t="shared" si="145"/>
        <v>57028</v>
      </c>
    </row>
    <row r="8562" spans="3:3" x14ac:dyDescent="0.35">
      <c r="C8562" s="8">
        <f t="shared" si="145"/>
        <v>57031</v>
      </c>
    </row>
    <row r="8563" spans="3:3" x14ac:dyDescent="0.35">
      <c r="C8563" s="8">
        <f t="shared" si="145"/>
        <v>57032</v>
      </c>
    </row>
    <row r="8564" spans="3:3" x14ac:dyDescent="0.35">
      <c r="C8564" s="8">
        <f t="shared" si="145"/>
        <v>57034</v>
      </c>
    </row>
    <row r="8565" spans="3:3" x14ac:dyDescent="0.35">
      <c r="C8565" s="8">
        <f t="shared" si="145"/>
        <v>57035</v>
      </c>
    </row>
    <row r="8566" spans="3:3" x14ac:dyDescent="0.35">
      <c r="C8566" s="8">
        <f t="shared" si="145"/>
        <v>57038</v>
      </c>
    </row>
    <row r="8567" spans="3:3" x14ac:dyDescent="0.35">
      <c r="C8567" s="8">
        <f t="shared" si="145"/>
        <v>57039</v>
      </c>
    </row>
    <row r="8568" spans="3:3" x14ac:dyDescent="0.35">
      <c r="C8568" s="8">
        <f t="shared" si="145"/>
        <v>57040</v>
      </c>
    </row>
    <row r="8569" spans="3:3" x14ac:dyDescent="0.35">
      <c r="C8569" s="8">
        <f t="shared" si="145"/>
        <v>57041</v>
      </c>
    </row>
    <row r="8570" spans="3:3" x14ac:dyDescent="0.35">
      <c r="C8570" s="8">
        <f t="shared" si="145"/>
        <v>57042</v>
      </c>
    </row>
    <row r="8571" spans="3:3" x14ac:dyDescent="0.35">
      <c r="C8571" s="8">
        <f t="shared" si="145"/>
        <v>57045</v>
      </c>
    </row>
    <row r="8572" spans="3:3" x14ac:dyDescent="0.35">
      <c r="C8572" s="8">
        <f t="shared" si="145"/>
        <v>57046</v>
      </c>
    </row>
    <row r="8573" spans="3:3" x14ac:dyDescent="0.35">
      <c r="C8573" s="8">
        <f t="shared" si="145"/>
        <v>57048</v>
      </c>
    </row>
    <row r="8574" spans="3:3" x14ac:dyDescent="0.35">
      <c r="C8574" s="8">
        <f t="shared" si="145"/>
        <v>57049</v>
      </c>
    </row>
    <row r="8575" spans="3:3" x14ac:dyDescent="0.35">
      <c r="C8575" s="8">
        <f t="shared" si="145"/>
        <v>57052</v>
      </c>
    </row>
    <row r="8576" spans="3:3" x14ac:dyDescent="0.35">
      <c r="C8576" s="8">
        <f t="shared" si="145"/>
        <v>57053</v>
      </c>
    </row>
    <row r="8577" spans="3:3" x14ac:dyDescent="0.35">
      <c r="C8577" s="8">
        <f t="shared" si="145"/>
        <v>57054</v>
      </c>
    </row>
    <row r="8578" spans="3:3" x14ac:dyDescent="0.35">
      <c r="C8578" s="8">
        <f t="shared" si="145"/>
        <v>57055</v>
      </c>
    </row>
    <row r="8579" spans="3:3" x14ac:dyDescent="0.35">
      <c r="C8579" s="8">
        <f t="shared" si="145"/>
        <v>57056</v>
      </c>
    </row>
    <row r="8580" spans="3:3" x14ac:dyDescent="0.35">
      <c r="C8580" s="8">
        <f t="shared" ref="C8580:C8643" si="146">WORKDAY.INTL(C8579,1,1,$A$2:$A$687)</f>
        <v>57059</v>
      </c>
    </row>
    <row r="8581" spans="3:3" x14ac:dyDescent="0.35">
      <c r="C8581" s="8">
        <f t="shared" si="146"/>
        <v>57060</v>
      </c>
    </row>
    <row r="8582" spans="3:3" x14ac:dyDescent="0.35">
      <c r="C8582" s="8">
        <f t="shared" si="146"/>
        <v>57061</v>
      </c>
    </row>
    <row r="8583" spans="3:3" x14ac:dyDescent="0.35">
      <c r="C8583" s="8">
        <f t="shared" si="146"/>
        <v>57062</v>
      </c>
    </row>
    <row r="8584" spans="3:3" x14ac:dyDescent="0.35">
      <c r="C8584" s="8">
        <f t="shared" si="146"/>
        <v>57063</v>
      </c>
    </row>
    <row r="8585" spans="3:3" x14ac:dyDescent="0.35">
      <c r="C8585" s="8">
        <f t="shared" si="146"/>
        <v>57066</v>
      </c>
    </row>
    <row r="8586" spans="3:3" x14ac:dyDescent="0.35">
      <c r="C8586" s="8">
        <f t="shared" si="146"/>
        <v>57067</v>
      </c>
    </row>
    <row r="8587" spans="3:3" x14ac:dyDescent="0.35">
      <c r="C8587" s="8">
        <f t="shared" si="146"/>
        <v>57068</v>
      </c>
    </row>
    <row r="8588" spans="3:3" x14ac:dyDescent="0.35">
      <c r="C8588" s="8">
        <f t="shared" si="146"/>
        <v>57069</v>
      </c>
    </row>
    <row r="8589" spans="3:3" x14ac:dyDescent="0.35">
      <c r="C8589" s="8">
        <f t="shared" si="146"/>
        <v>57070</v>
      </c>
    </row>
    <row r="8590" spans="3:3" x14ac:dyDescent="0.35">
      <c r="C8590" s="8">
        <f t="shared" si="146"/>
        <v>57073</v>
      </c>
    </row>
    <row r="8591" spans="3:3" x14ac:dyDescent="0.35">
      <c r="C8591" s="8">
        <f t="shared" si="146"/>
        <v>57074</v>
      </c>
    </row>
    <row r="8592" spans="3:3" x14ac:dyDescent="0.35">
      <c r="C8592" s="8">
        <f t="shared" si="146"/>
        <v>57075</v>
      </c>
    </row>
    <row r="8593" spans="3:3" x14ac:dyDescent="0.35">
      <c r="C8593" s="8">
        <f t="shared" si="146"/>
        <v>57076</v>
      </c>
    </row>
    <row r="8594" spans="3:3" x14ac:dyDescent="0.35">
      <c r="C8594" s="8">
        <f t="shared" si="146"/>
        <v>57077</v>
      </c>
    </row>
    <row r="8595" spans="3:3" x14ac:dyDescent="0.35">
      <c r="C8595" s="8">
        <f t="shared" si="146"/>
        <v>57080</v>
      </c>
    </row>
    <row r="8596" spans="3:3" x14ac:dyDescent="0.35">
      <c r="C8596" s="8">
        <f t="shared" si="146"/>
        <v>57081</v>
      </c>
    </row>
    <row r="8597" spans="3:3" x14ac:dyDescent="0.35">
      <c r="C8597" s="8">
        <f t="shared" si="146"/>
        <v>57082</v>
      </c>
    </row>
    <row r="8598" spans="3:3" x14ac:dyDescent="0.35">
      <c r="C8598" s="8">
        <f t="shared" si="146"/>
        <v>57083</v>
      </c>
    </row>
    <row r="8599" spans="3:3" x14ac:dyDescent="0.35">
      <c r="C8599" s="8">
        <f t="shared" si="146"/>
        <v>57084</v>
      </c>
    </row>
    <row r="8600" spans="3:3" x14ac:dyDescent="0.35">
      <c r="C8600" s="8">
        <f t="shared" si="146"/>
        <v>57087</v>
      </c>
    </row>
    <row r="8601" spans="3:3" x14ac:dyDescent="0.35">
      <c r="C8601" s="8">
        <f t="shared" si="146"/>
        <v>57088</v>
      </c>
    </row>
    <row r="8602" spans="3:3" x14ac:dyDescent="0.35">
      <c r="C8602" s="8">
        <f t="shared" si="146"/>
        <v>57089</v>
      </c>
    </row>
    <row r="8603" spans="3:3" x14ac:dyDescent="0.35">
      <c r="C8603" s="8">
        <f t="shared" si="146"/>
        <v>57090</v>
      </c>
    </row>
    <row r="8604" spans="3:3" x14ac:dyDescent="0.35">
      <c r="C8604" s="8">
        <f t="shared" si="146"/>
        <v>57091</v>
      </c>
    </row>
    <row r="8605" spans="3:3" x14ac:dyDescent="0.35">
      <c r="C8605" s="8">
        <f t="shared" si="146"/>
        <v>57094</v>
      </c>
    </row>
    <row r="8606" spans="3:3" x14ac:dyDescent="0.35">
      <c r="C8606" s="8">
        <f t="shared" si="146"/>
        <v>57095</v>
      </c>
    </row>
    <row r="8607" spans="3:3" x14ac:dyDescent="0.35">
      <c r="C8607" s="8">
        <f t="shared" si="146"/>
        <v>57096</v>
      </c>
    </row>
    <row r="8608" spans="3:3" x14ac:dyDescent="0.35">
      <c r="C8608" s="8">
        <f t="shared" si="146"/>
        <v>57097</v>
      </c>
    </row>
    <row r="8609" spans="3:3" x14ac:dyDescent="0.35">
      <c r="C8609" s="8">
        <f t="shared" si="146"/>
        <v>57098</v>
      </c>
    </row>
    <row r="8610" spans="3:3" x14ac:dyDescent="0.35">
      <c r="C8610" s="8">
        <f t="shared" si="146"/>
        <v>57102</v>
      </c>
    </row>
    <row r="8611" spans="3:3" x14ac:dyDescent="0.35">
      <c r="C8611" s="8">
        <f t="shared" si="146"/>
        <v>57103</v>
      </c>
    </row>
    <row r="8612" spans="3:3" x14ac:dyDescent="0.35">
      <c r="C8612" s="8">
        <f t="shared" si="146"/>
        <v>57104</v>
      </c>
    </row>
    <row r="8613" spans="3:3" x14ac:dyDescent="0.35">
      <c r="C8613" s="8">
        <f t="shared" si="146"/>
        <v>57105</v>
      </c>
    </row>
    <row r="8614" spans="3:3" x14ac:dyDescent="0.35">
      <c r="C8614" s="8">
        <f t="shared" si="146"/>
        <v>57108</v>
      </c>
    </row>
    <row r="8615" spans="3:3" x14ac:dyDescent="0.35">
      <c r="C8615" s="8">
        <f t="shared" si="146"/>
        <v>57110</v>
      </c>
    </row>
    <row r="8616" spans="3:3" x14ac:dyDescent="0.35">
      <c r="C8616" s="8">
        <f t="shared" si="146"/>
        <v>57111</v>
      </c>
    </row>
    <row r="8617" spans="3:3" x14ac:dyDescent="0.35">
      <c r="C8617" s="8">
        <f t="shared" si="146"/>
        <v>57112</v>
      </c>
    </row>
    <row r="8618" spans="3:3" x14ac:dyDescent="0.35">
      <c r="C8618" s="8">
        <f t="shared" si="146"/>
        <v>57115</v>
      </c>
    </row>
    <row r="8619" spans="3:3" x14ac:dyDescent="0.35">
      <c r="C8619" s="8">
        <f t="shared" si="146"/>
        <v>57116</v>
      </c>
    </row>
    <row r="8620" spans="3:3" x14ac:dyDescent="0.35">
      <c r="C8620" s="8">
        <f t="shared" si="146"/>
        <v>57117</v>
      </c>
    </row>
    <row r="8621" spans="3:3" x14ac:dyDescent="0.35">
      <c r="C8621" s="8">
        <f t="shared" si="146"/>
        <v>57118</v>
      </c>
    </row>
    <row r="8622" spans="3:3" x14ac:dyDescent="0.35">
      <c r="C8622" s="8">
        <f t="shared" si="146"/>
        <v>57119</v>
      </c>
    </row>
    <row r="8623" spans="3:3" x14ac:dyDescent="0.35">
      <c r="C8623" s="8">
        <f t="shared" si="146"/>
        <v>57122</v>
      </c>
    </row>
    <row r="8624" spans="3:3" x14ac:dyDescent="0.35">
      <c r="C8624" s="8">
        <f t="shared" si="146"/>
        <v>57123</v>
      </c>
    </row>
    <row r="8625" spans="3:3" x14ac:dyDescent="0.35">
      <c r="C8625" s="8">
        <f t="shared" si="146"/>
        <v>57124</v>
      </c>
    </row>
    <row r="8626" spans="3:3" x14ac:dyDescent="0.35">
      <c r="C8626" s="8">
        <f t="shared" si="146"/>
        <v>57125</v>
      </c>
    </row>
    <row r="8627" spans="3:3" x14ac:dyDescent="0.35">
      <c r="C8627" s="8">
        <f t="shared" si="146"/>
        <v>57126</v>
      </c>
    </row>
    <row r="8628" spans="3:3" x14ac:dyDescent="0.35">
      <c r="C8628" s="8">
        <f t="shared" si="146"/>
        <v>57129</v>
      </c>
    </row>
    <row r="8629" spans="3:3" x14ac:dyDescent="0.35">
      <c r="C8629" s="8">
        <f t="shared" si="146"/>
        <v>57130</v>
      </c>
    </row>
    <row r="8630" spans="3:3" x14ac:dyDescent="0.35">
      <c r="C8630" s="8">
        <f t="shared" si="146"/>
        <v>57131</v>
      </c>
    </row>
    <row r="8631" spans="3:3" x14ac:dyDescent="0.35">
      <c r="C8631" s="8">
        <f t="shared" si="146"/>
        <v>57132</v>
      </c>
    </row>
    <row r="8632" spans="3:3" x14ac:dyDescent="0.35">
      <c r="C8632" s="8">
        <f t="shared" si="146"/>
        <v>57133</v>
      </c>
    </row>
    <row r="8633" spans="3:3" x14ac:dyDescent="0.35">
      <c r="C8633" s="8">
        <f t="shared" si="146"/>
        <v>57136</v>
      </c>
    </row>
    <row r="8634" spans="3:3" x14ac:dyDescent="0.35">
      <c r="C8634" s="8">
        <f t="shared" si="146"/>
        <v>57137</v>
      </c>
    </row>
    <row r="8635" spans="3:3" x14ac:dyDescent="0.35">
      <c r="C8635" s="8">
        <f t="shared" si="146"/>
        <v>57138</v>
      </c>
    </row>
    <row r="8636" spans="3:3" x14ac:dyDescent="0.35">
      <c r="C8636" s="8">
        <f t="shared" si="146"/>
        <v>57139</v>
      </c>
    </row>
    <row r="8637" spans="3:3" x14ac:dyDescent="0.35">
      <c r="C8637" s="8">
        <f t="shared" si="146"/>
        <v>57140</v>
      </c>
    </row>
    <row r="8638" spans="3:3" x14ac:dyDescent="0.35">
      <c r="C8638" s="8">
        <f t="shared" si="146"/>
        <v>57144</v>
      </c>
    </row>
    <row r="8639" spans="3:3" x14ac:dyDescent="0.35">
      <c r="C8639" s="8">
        <f t="shared" si="146"/>
        <v>57145</v>
      </c>
    </row>
    <row r="8640" spans="3:3" x14ac:dyDescent="0.35">
      <c r="C8640" s="8">
        <f t="shared" si="146"/>
        <v>57146</v>
      </c>
    </row>
    <row r="8641" spans="3:3" x14ac:dyDescent="0.35">
      <c r="C8641" s="8">
        <f t="shared" si="146"/>
        <v>57147</v>
      </c>
    </row>
    <row r="8642" spans="3:3" x14ac:dyDescent="0.35">
      <c r="C8642" s="8">
        <f t="shared" si="146"/>
        <v>57150</v>
      </c>
    </row>
    <row r="8643" spans="3:3" x14ac:dyDescent="0.35">
      <c r="C8643" s="8">
        <f t="shared" si="146"/>
        <v>57151</v>
      </c>
    </row>
    <row r="8644" spans="3:3" x14ac:dyDescent="0.35">
      <c r="C8644" s="8">
        <f t="shared" ref="C8644:C8707" si="147">WORKDAY.INTL(C8643,1,1,$A$2:$A$687)</f>
        <v>57152</v>
      </c>
    </row>
    <row r="8645" spans="3:3" x14ac:dyDescent="0.35">
      <c r="C8645" s="8">
        <f t="shared" si="147"/>
        <v>57153</v>
      </c>
    </row>
    <row r="8646" spans="3:3" x14ac:dyDescent="0.35">
      <c r="C8646" s="8">
        <f t="shared" si="147"/>
        <v>57154</v>
      </c>
    </row>
    <row r="8647" spans="3:3" x14ac:dyDescent="0.35">
      <c r="C8647" s="8">
        <f t="shared" si="147"/>
        <v>57157</v>
      </c>
    </row>
    <row r="8648" spans="3:3" x14ac:dyDescent="0.35">
      <c r="C8648" s="8">
        <f t="shared" si="147"/>
        <v>57158</v>
      </c>
    </row>
    <row r="8649" spans="3:3" x14ac:dyDescent="0.35">
      <c r="C8649" s="8">
        <f t="shared" si="147"/>
        <v>57159</v>
      </c>
    </row>
    <row r="8650" spans="3:3" x14ac:dyDescent="0.35">
      <c r="C8650" s="8">
        <f t="shared" si="147"/>
        <v>57160</v>
      </c>
    </row>
    <row r="8651" spans="3:3" x14ac:dyDescent="0.35">
      <c r="C8651" s="8">
        <f t="shared" si="147"/>
        <v>57161</v>
      </c>
    </row>
    <row r="8652" spans="3:3" x14ac:dyDescent="0.35">
      <c r="C8652" s="8">
        <f t="shared" si="147"/>
        <v>57164</v>
      </c>
    </row>
    <row r="8653" spans="3:3" x14ac:dyDescent="0.35">
      <c r="C8653" s="8">
        <f t="shared" si="147"/>
        <v>57165</v>
      </c>
    </row>
    <row r="8654" spans="3:3" x14ac:dyDescent="0.35">
      <c r="C8654" s="8">
        <f t="shared" si="147"/>
        <v>57166</v>
      </c>
    </row>
    <row r="8655" spans="3:3" x14ac:dyDescent="0.35">
      <c r="C8655" s="8">
        <f t="shared" si="147"/>
        <v>57167</v>
      </c>
    </row>
    <row r="8656" spans="3:3" x14ac:dyDescent="0.35">
      <c r="C8656" s="8">
        <f t="shared" si="147"/>
        <v>57168</v>
      </c>
    </row>
    <row r="8657" spans="3:3" x14ac:dyDescent="0.35">
      <c r="C8657" s="8">
        <f t="shared" si="147"/>
        <v>57171</v>
      </c>
    </row>
    <row r="8658" spans="3:3" x14ac:dyDescent="0.35">
      <c r="C8658" s="8">
        <f t="shared" si="147"/>
        <v>57172</v>
      </c>
    </row>
    <row r="8659" spans="3:3" x14ac:dyDescent="0.35">
      <c r="C8659" s="8">
        <f t="shared" si="147"/>
        <v>57173</v>
      </c>
    </row>
    <row r="8660" spans="3:3" x14ac:dyDescent="0.35">
      <c r="C8660" s="8">
        <f t="shared" si="147"/>
        <v>57174</v>
      </c>
    </row>
    <row r="8661" spans="3:3" x14ac:dyDescent="0.35">
      <c r="C8661" s="8">
        <f t="shared" si="147"/>
        <v>57175</v>
      </c>
    </row>
    <row r="8662" spans="3:3" x14ac:dyDescent="0.35">
      <c r="C8662" s="8">
        <f t="shared" si="147"/>
        <v>57178</v>
      </c>
    </row>
    <row r="8663" spans="3:3" x14ac:dyDescent="0.35">
      <c r="C8663" s="8">
        <f t="shared" si="147"/>
        <v>57179</v>
      </c>
    </row>
    <row r="8664" spans="3:3" x14ac:dyDescent="0.35">
      <c r="C8664" s="8">
        <f t="shared" si="147"/>
        <v>57180</v>
      </c>
    </row>
    <row r="8665" spans="3:3" x14ac:dyDescent="0.35">
      <c r="C8665" s="8">
        <f t="shared" si="147"/>
        <v>57181</v>
      </c>
    </row>
    <row r="8666" spans="3:3" x14ac:dyDescent="0.35">
      <c r="C8666" s="8">
        <f t="shared" si="147"/>
        <v>57182</v>
      </c>
    </row>
    <row r="8667" spans="3:3" x14ac:dyDescent="0.35">
      <c r="C8667" s="8">
        <f t="shared" si="147"/>
        <v>57185</v>
      </c>
    </row>
    <row r="8668" spans="3:3" x14ac:dyDescent="0.35">
      <c r="C8668" s="8">
        <f t="shared" si="147"/>
        <v>57186</v>
      </c>
    </row>
    <row r="8669" spans="3:3" x14ac:dyDescent="0.35">
      <c r="C8669" s="8">
        <f t="shared" si="147"/>
        <v>57187</v>
      </c>
    </row>
    <row r="8670" spans="3:3" x14ac:dyDescent="0.35">
      <c r="C8670" s="8">
        <f t="shared" si="147"/>
        <v>57188</v>
      </c>
    </row>
    <row r="8671" spans="3:3" x14ac:dyDescent="0.35">
      <c r="C8671" s="8">
        <f t="shared" si="147"/>
        <v>57189</v>
      </c>
    </row>
    <row r="8672" spans="3:3" x14ac:dyDescent="0.35">
      <c r="C8672" s="8">
        <f t="shared" si="147"/>
        <v>57192</v>
      </c>
    </row>
    <row r="8673" spans="3:3" x14ac:dyDescent="0.35">
      <c r="C8673" s="8">
        <f t="shared" si="147"/>
        <v>57193</v>
      </c>
    </row>
    <row r="8674" spans="3:3" x14ac:dyDescent="0.35">
      <c r="C8674" s="8">
        <f t="shared" si="147"/>
        <v>57194</v>
      </c>
    </row>
    <row r="8675" spans="3:3" x14ac:dyDescent="0.35">
      <c r="C8675" s="8">
        <f t="shared" si="147"/>
        <v>57195</v>
      </c>
    </row>
    <row r="8676" spans="3:3" x14ac:dyDescent="0.35">
      <c r="C8676" s="8">
        <f t="shared" si="147"/>
        <v>57196</v>
      </c>
    </row>
    <row r="8677" spans="3:3" x14ac:dyDescent="0.35">
      <c r="C8677" s="8">
        <f t="shared" si="147"/>
        <v>57199</v>
      </c>
    </row>
    <row r="8678" spans="3:3" x14ac:dyDescent="0.35">
      <c r="C8678" s="8">
        <f t="shared" si="147"/>
        <v>57200</v>
      </c>
    </row>
    <row r="8679" spans="3:3" x14ac:dyDescent="0.35">
      <c r="C8679" s="8">
        <f t="shared" si="147"/>
        <v>57201</v>
      </c>
    </row>
    <row r="8680" spans="3:3" x14ac:dyDescent="0.35">
      <c r="C8680" s="8">
        <f t="shared" si="147"/>
        <v>57202</v>
      </c>
    </row>
    <row r="8681" spans="3:3" x14ac:dyDescent="0.35">
      <c r="C8681" s="8">
        <f t="shared" si="147"/>
        <v>57203</v>
      </c>
    </row>
    <row r="8682" spans="3:3" x14ac:dyDescent="0.35">
      <c r="C8682" s="8">
        <f t="shared" si="147"/>
        <v>57206</v>
      </c>
    </row>
    <row r="8683" spans="3:3" x14ac:dyDescent="0.35">
      <c r="C8683" s="8">
        <f t="shared" si="147"/>
        <v>57207</v>
      </c>
    </row>
    <row r="8684" spans="3:3" x14ac:dyDescent="0.35">
      <c r="C8684" s="8">
        <f t="shared" si="147"/>
        <v>57208</v>
      </c>
    </row>
    <row r="8685" spans="3:3" x14ac:dyDescent="0.35">
      <c r="C8685" s="8">
        <f t="shared" si="147"/>
        <v>57209</v>
      </c>
    </row>
    <row r="8686" spans="3:3" x14ac:dyDescent="0.35">
      <c r="C8686" s="8">
        <f t="shared" si="147"/>
        <v>57210</v>
      </c>
    </row>
    <row r="8687" spans="3:3" x14ac:dyDescent="0.35">
      <c r="C8687" s="8">
        <f t="shared" si="147"/>
        <v>57213</v>
      </c>
    </row>
    <row r="8688" spans="3:3" x14ac:dyDescent="0.35">
      <c r="C8688" s="8">
        <f t="shared" si="147"/>
        <v>57214</v>
      </c>
    </row>
    <row r="8689" spans="3:3" x14ac:dyDescent="0.35">
      <c r="C8689" s="8">
        <f t="shared" si="147"/>
        <v>57215</v>
      </c>
    </row>
    <row r="8690" spans="3:3" x14ac:dyDescent="0.35">
      <c r="C8690" s="8">
        <f t="shared" si="147"/>
        <v>57216</v>
      </c>
    </row>
    <row r="8691" spans="3:3" x14ac:dyDescent="0.35">
      <c r="C8691" s="8">
        <f t="shared" si="147"/>
        <v>57217</v>
      </c>
    </row>
    <row r="8692" spans="3:3" x14ac:dyDescent="0.35">
      <c r="C8692" s="8">
        <f t="shared" si="147"/>
        <v>57220</v>
      </c>
    </row>
    <row r="8693" spans="3:3" x14ac:dyDescent="0.35">
      <c r="C8693" s="8">
        <f t="shared" si="147"/>
        <v>57221</v>
      </c>
    </row>
    <row r="8694" spans="3:3" x14ac:dyDescent="0.35">
      <c r="C8694" s="8">
        <f t="shared" si="147"/>
        <v>57222</v>
      </c>
    </row>
    <row r="8695" spans="3:3" x14ac:dyDescent="0.35">
      <c r="C8695" s="8">
        <f t="shared" si="147"/>
        <v>57223</v>
      </c>
    </row>
    <row r="8696" spans="3:3" x14ac:dyDescent="0.35">
      <c r="C8696" s="8">
        <f t="shared" si="147"/>
        <v>57224</v>
      </c>
    </row>
    <row r="8697" spans="3:3" x14ac:dyDescent="0.35">
      <c r="C8697" s="8">
        <f t="shared" si="147"/>
        <v>57227</v>
      </c>
    </row>
    <row r="8698" spans="3:3" x14ac:dyDescent="0.35">
      <c r="C8698" s="8">
        <f t="shared" si="147"/>
        <v>57228</v>
      </c>
    </row>
    <row r="8699" spans="3:3" x14ac:dyDescent="0.35">
      <c r="C8699" s="8">
        <f t="shared" si="147"/>
        <v>57229</v>
      </c>
    </row>
    <row r="8700" spans="3:3" x14ac:dyDescent="0.35">
      <c r="C8700" s="8">
        <f t="shared" si="147"/>
        <v>57230</v>
      </c>
    </row>
    <row r="8701" spans="3:3" x14ac:dyDescent="0.35">
      <c r="C8701" s="8">
        <f t="shared" si="147"/>
        <v>57231</v>
      </c>
    </row>
    <row r="8702" spans="3:3" x14ac:dyDescent="0.35">
      <c r="C8702" s="8">
        <f t="shared" si="147"/>
        <v>57234</v>
      </c>
    </row>
    <row r="8703" spans="3:3" x14ac:dyDescent="0.35">
      <c r="C8703" s="8">
        <f t="shared" si="147"/>
        <v>57235</v>
      </c>
    </row>
    <row r="8704" spans="3:3" x14ac:dyDescent="0.35">
      <c r="C8704" s="8">
        <f t="shared" si="147"/>
        <v>57236</v>
      </c>
    </row>
    <row r="8705" spans="3:3" x14ac:dyDescent="0.35">
      <c r="C8705" s="8">
        <f t="shared" si="147"/>
        <v>57237</v>
      </c>
    </row>
    <row r="8706" spans="3:3" x14ac:dyDescent="0.35">
      <c r="C8706" s="8">
        <f t="shared" si="147"/>
        <v>57238</v>
      </c>
    </row>
    <row r="8707" spans="3:3" x14ac:dyDescent="0.35">
      <c r="C8707" s="8">
        <f t="shared" si="147"/>
        <v>57241</v>
      </c>
    </row>
    <row r="8708" spans="3:3" x14ac:dyDescent="0.35">
      <c r="C8708" s="8">
        <f t="shared" ref="C8708:C8771" si="148">WORKDAY.INTL(C8707,1,1,$A$2:$A$687)</f>
        <v>57242</v>
      </c>
    </row>
    <row r="8709" spans="3:3" x14ac:dyDescent="0.35">
      <c r="C8709" s="8">
        <f t="shared" si="148"/>
        <v>57243</v>
      </c>
    </row>
    <row r="8710" spans="3:3" x14ac:dyDescent="0.35">
      <c r="C8710" s="8">
        <f t="shared" si="148"/>
        <v>57244</v>
      </c>
    </row>
    <row r="8711" spans="3:3" x14ac:dyDescent="0.35">
      <c r="C8711" s="8">
        <f t="shared" si="148"/>
        <v>57245</v>
      </c>
    </row>
    <row r="8712" spans="3:3" x14ac:dyDescent="0.35">
      <c r="C8712" s="8">
        <f t="shared" si="148"/>
        <v>57248</v>
      </c>
    </row>
    <row r="8713" spans="3:3" x14ac:dyDescent="0.35">
      <c r="C8713" s="8">
        <f t="shared" si="148"/>
        <v>57249</v>
      </c>
    </row>
    <row r="8714" spans="3:3" x14ac:dyDescent="0.35">
      <c r="C8714" s="8">
        <f t="shared" si="148"/>
        <v>57250</v>
      </c>
    </row>
    <row r="8715" spans="3:3" x14ac:dyDescent="0.35">
      <c r="C8715" s="8">
        <f t="shared" si="148"/>
        <v>57251</v>
      </c>
    </row>
    <row r="8716" spans="3:3" x14ac:dyDescent="0.35">
      <c r="C8716" s="8">
        <f t="shared" si="148"/>
        <v>57252</v>
      </c>
    </row>
    <row r="8717" spans="3:3" x14ac:dyDescent="0.35">
      <c r="C8717" s="8">
        <f t="shared" si="148"/>
        <v>57255</v>
      </c>
    </row>
    <row r="8718" spans="3:3" x14ac:dyDescent="0.35">
      <c r="C8718" s="8">
        <f t="shared" si="148"/>
        <v>57256</v>
      </c>
    </row>
    <row r="8719" spans="3:3" x14ac:dyDescent="0.35">
      <c r="C8719" s="8">
        <f t="shared" si="148"/>
        <v>57257</v>
      </c>
    </row>
    <row r="8720" spans="3:3" x14ac:dyDescent="0.35">
      <c r="C8720" s="8">
        <f t="shared" si="148"/>
        <v>57258</v>
      </c>
    </row>
    <row r="8721" spans="3:3" x14ac:dyDescent="0.35">
      <c r="C8721" s="8">
        <f t="shared" si="148"/>
        <v>57259</v>
      </c>
    </row>
    <row r="8722" spans="3:3" x14ac:dyDescent="0.35">
      <c r="C8722" s="8">
        <f t="shared" si="148"/>
        <v>57262</v>
      </c>
    </row>
    <row r="8723" spans="3:3" x14ac:dyDescent="0.35">
      <c r="C8723" s="8">
        <f t="shared" si="148"/>
        <v>57263</v>
      </c>
    </row>
    <row r="8724" spans="3:3" x14ac:dyDescent="0.35">
      <c r="C8724" s="8">
        <f t="shared" si="148"/>
        <v>57264</v>
      </c>
    </row>
    <row r="8725" spans="3:3" x14ac:dyDescent="0.35">
      <c r="C8725" s="8">
        <f t="shared" si="148"/>
        <v>57265</v>
      </c>
    </row>
    <row r="8726" spans="3:3" x14ac:dyDescent="0.35">
      <c r="C8726" s="8">
        <f t="shared" si="148"/>
        <v>57266</v>
      </c>
    </row>
    <row r="8727" spans="3:3" x14ac:dyDescent="0.35">
      <c r="C8727" s="8">
        <f t="shared" si="148"/>
        <v>57269</v>
      </c>
    </row>
    <row r="8728" spans="3:3" x14ac:dyDescent="0.35">
      <c r="C8728" s="8">
        <f t="shared" si="148"/>
        <v>57270</v>
      </c>
    </row>
    <row r="8729" spans="3:3" x14ac:dyDescent="0.35">
      <c r="C8729" s="8">
        <f t="shared" si="148"/>
        <v>57271</v>
      </c>
    </row>
    <row r="8730" spans="3:3" x14ac:dyDescent="0.35">
      <c r="C8730" s="8">
        <f t="shared" si="148"/>
        <v>57272</v>
      </c>
    </row>
    <row r="8731" spans="3:3" x14ac:dyDescent="0.35">
      <c r="C8731" s="8">
        <f t="shared" si="148"/>
        <v>57273</v>
      </c>
    </row>
    <row r="8732" spans="3:3" x14ac:dyDescent="0.35">
      <c r="C8732" s="8">
        <f t="shared" si="148"/>
        <v>57276</v>
      </c>
    </row>
    <row r="8733" spans="3:3" x14ac:dyDescent="0.35">
      <c r="C8733" s="8">
        <f t="shared" si="148"/>
        <v>57277</v>
      </c>
    </row>
    <row r="8734" spans="3:3" x14ac:dyDescent="0.35">
      <c r="C8734" s="8">
        <f t="shared" si="148"/>
        <v>57278</v>
      </c>
    </row>
    <row r="8735" spans="3:3" x14ac:dyDescent="0.35">
      <c r="C8735" s="8">
        <f t="shared" si="148"/>
        <v>57279</v>
      </c>
    </row>
    <row r="8736" spans="3:3" x14ac:dyDescent="0.35">
      <c r="C8736" s="8">
        <f t="shared" si="148"/>
        <v>57280</v>
      </c>
    </row>
    <row r="8737" spans="3:3" x14ac:dyDescent="0.35">
      <c r="C8737" s="8">
        <f t="shared" si="148"/>
        <v>57283</v>
      </c>
    </row>
    <row r="8738" spans="3:3" x14ac:dyDescent="0.35">
      <c r="C8738" s="8">
        <f t="shared" si="148"/>
        <v>57284</v>
      </c>
    </row>
    <row r="8739" spans="3:3" x14ac:dyDescent="0.35">
      <c r="C8739" s="8">
        <f t="shared" si="148"/>
        <v>57285</v>
      </c>
    </row>
    <row r="8740" spans="3:3" x14ac:dyDescent="0.35">
      <c r="C8740" s="8">
        <f t="shared" si="148"/>
        <v>57286</v>
      </c>
    </row>
    <row r="8741" spans="3:3" x14ac:dyDescent="0.35">
      <c r="C8741" s="8">
        <f t="shared" si="148"/>
        <v>57287</v>
      </c>
    </row>
    <row r="8742" spans="3:3" x14ac:dyDescent="0.35">
      <c r="C8742" s="8">
        <f t="shared" si="148"/>
        <v>57290</v>
      </c>
    </row>
    <row r="8743" spans="3:3" x14ac:dyDescent="0.35">
      <c r="C8743" s="8">
        <f t="shared" si="148"/>
        <v>57291</v>
      </c>
    </row>
    <row r="8744" spans="3:3" x14ac:dyDescent="0.35">
      <c r="C8744" s="8">
        <f t="shared" si="148"/>
        <v>57292</v>
      </c>
    </row>
    <row r="8745" spans="3:3" x14ac:dyDescent="0.35">
      <c r="C8745" s="8">
        <f t="shared" si="148"/>
        <v>57293</v>
      </c>
    </row>
    <row r="8746" spans="3:3" x14ac:dyDescent="0.35">
      <c r="C8746" s="8">
        <f t="shared" si="148"/>
        <v>57294</v>
      </c>
    </row>
    <row r="8747" spans="3:3" x14ac:dyDescent="0.35">
      <c r="C8747" s="8">
        <f t="shared" si="148"/>
        <v>57297</v>
      </c>
    </row>
    <row r="8748" spans="3:3" x14ac:dyDescent="0.35">
      <c r="C8748" s="8">
        <f t="shared" si="148"/>
        <v>57298</v>
      </c>
    </row>
    <row r="8749" spans="3:3" x14ac:dyDescent="0.35">
      <c r="C8749" s="8">
        <f t="shared" si="148"/>
        <v>57299</v>
      </c>
    </row>
    <row r="8750" spans="3:3" x14ac:dyDescent="0.35">
      <c r="C8750" s="8">
        <f t="shared" si="148"/>
        <v>57300</v>
      </c>
    </row>
    <row r="8751" spans="3:3" x14ac:dyDescent="0.35">
      <c r="C8751" s="8">
        <f t="shared" si="148"/>
        <v>57301</v>
      </c>
    </row>
    <row r="8752" spans="3:3" x14ac:dyDescent="0.35">
      <c r="C8752" s="8">
        <f t="shared" si="148"/>
        <v>57304</v>
      </c>
    </row>
    <row r="8753" spans="3:3" x14ac:dyDescent="0.35">
      <c r="C8753" s="8">
        <f t="shared" si="148"/>
        <v>57305</v>
      </c>
    </row>
    <row r="8754" spans="3:3" x14ac:dyDescent="0.35">
      <c r="C8754" s="8">
        <f t="shared" si="148"/>
        <v>57306</v>
      </c>
    </row>
    <row r="8755" spans="3:3" x14ac:dyDescent="0.35">
      <c r="C8755" s="8">
        <f t="shared" si="148"/>
        <v>57307</v>
      </c>
    </row>
    <row r="8756" spans="3:3" x14ac:dyDescent="0.35">
      <c r="C8756" s="8">
        <f t="shared" si="148"/>
        <v>57308</v>
      </c>
    </row>
    <row r="8757" spans="3:3" x14ac:dyDescent="0.35">
      <c r="C8757" s="8">
        <f t="shared" si="148"/>
        <v>57311</v>
      </c>
    </row>
    <row r="8758" spans="3:3" x14ac:dyDescent="0.35">
      <c r="C8758" s="8">
        <f t="shared" si="148"/>
        <v>57312</v>
      </c>
    </row>
    <row r="8759" spans="3:3" x14ac:dyDescent="0.35">
      <c r="C8759" s="8">
        <f t="shared" si="148"/>
        <v>57313</v>
      </c>
    </row>
    <row r="8760" spans="3:3" x14ac:dyDescent="0.35">
      <c r="C8760" s="8">
        <f t="shared" si="148"/>
        <v>57314</v>
      </c>
    </row>
    <row r="8761" spans="3:3" x14ac:dyDescent="0.35">
      <c r="C8761" s="8">
        <f t="shared" si="148"/>
        <v>57315</v>
      </c>
    </row>
    <row r="8762" spans="3:3" x14ac:dyDescent="0.35">
      <c r="C8762" s="8">
        <f t="shared" si="148"/>
        <v>57318</v>
      </c>
    </row>
    <row r="8763" spans="3:3" x14ac:dyDescent="0.35">
      <c r="C8763" s="8">
        <f t="shared" si="148"/>
        <v>57319</v>
      </c>
    </row>
    <row r="8764" spans="3:3" x14ac:dyDescent="0.35">
      <c r="C8764" s="8">
        <f t="shared" si="148"/>
        <v>57320</v>
      </c>
    </row>
    <row r="8765" spans="3:3" x14ac:dyDescent="0.35">
      <c r="C8765" s="8">
        <f t="shared" si="148"/>
        <v>57321</v>
      </c>
    </row>
    <row r="8766" spans="3:3" x14ac:dyDescent="0.35">
      <c r="C8766" s="8">
        <f t="shared" si="148"/>
        <v>57322</v>
      </c>
    </row>
    <row r="8767" spans="3:3" x14ac:dyDescent="0.35">
      <c r="C8767" s="8">
        <f t="shared" si="148"/>
        <v>57325</v>
      </c>
    </row>
    <row r="8768" spans="3:3" x14ac:dyDescent="0.35">
      <c r="C8768" s="8">
        <f t="shared" si="148"/>
        <v>57326</v>
      </c>
    </row>
    <row r="8769" spans="3:3" x14ac:dyDescent="0.35">
      <c r="C8769" s="8">
        <f t="shared" si="148"/>
        <v>57327</v>
      </c>
    </row>
    <row r="8770" spans="3:3" x14ac:dyDescent="0.35">
      <c r="C8770" s="8">
        <f t="shared" si="148"/>
        <v>57328</v>
      </c>
    </row>
    <row r="8771" spans="3:3" x14ac:dyDescent="0.35">
      <c r="C8771" s="8">
        <f t="shared" si="148"/>
        <v>57329</v>
      </c>
    </row>
    <row r="8772" spans="3:3" x14ac:dyDescent="0.35">
      <c r="C8772" s="8">
        <f t="shared" ref="C8772:C8835" si="149">WORKDAY.INTL(C8771,1,1,$A$2:$A$687)</f>
        <v>57332</v>
      </c>
    </row>
    <row r="8773" spans="3:3" x14ac:dyDescent="0.35">
      <c r="C8773" s="8">
        <f t="shared" si="149"/>
        <v>57333</v>
      </c>
    </row>
    <row r="8774" spans="3:3" x14ac:dyDescent="0.35">
      <c r="C8774" s="8">
        <f t="shared" si="149"/>
        <v>57334</v>
      </c>
    </row>
    <row r="8775" spans="3:3" x14ac:dyDescent="0.35">
      <c r="C8775" s="8">
        <f t="shared" si="149"/>
        <v>57335</v>
      </c>
    </row>
    <row r="8776" spans="3:3" x14ac:dyDescent="0.35">
      <c r="C8776" s="8">
        <f t="shared" si="149"/>
        <v>57336</v>
      </c>
    </row>
    <row r="8777" spans="3:3" x14ac:dyDescent="0.35">
      <c r="C8777" s="8">
        <f t="shared" si="149"/>
        <v>57339</v>
      </c>
    </row>
    <row r="8778" spans="3:3" x14ac:dyDescent="0.35">
      <c r="C8778" s="8">
        <f t="shared" si="149"/>
        <v>57340</v>
      </c>
    </row>
    <row r="8779" spans="3:3" x14ac:dyDescent="0.35">
      <c r="C8779" s="8">
        <f t="shared" si="149"/>
        <v>57341</v>
      </c>
    </row>
    <row r="8780" spans="3:3" x14ac:dyDescent="0.35">
      <c r="C8780" s="8">
        <f t="shared" si="149"/>
        <v>57342</v>
      </c>
    </row>
    <row r="8781" spans="3:3" x14ac:dyDescent="0.35">
      <c r="C8781" s="8">
        <f t="shared" si="149"/>
        <v>57343</v>
      </c>
    </row>
    <row r="8782" spans="3:3" x14ac:dyDescent="0.35">
      <c r="C8782" s="8">
        <f t="shared" si="149"/>
        <v>57354</v>
      </c>
    </row>
    <row r="8783" spans="3:3" x14ac:dyDescent="0.35">
      <c r="C8783" s="8">
        <f t="shared" si="149"/>
        <v>57355</v>
      </c>
    </row>
    <row r="8784" spans="3:3" x14ac:dyDescent="0.35">
      <c r="C8784" s="8">
        <f t="shared" si="149"/>
        <v>57356</v>
      </c>
    </row>
    <row r="8785" spans="3:3" x14ac:dyDescent="0.35">
      <c r="C8785" s="8">
        <f t="shared" si="149"/>
        <v>57357</v>
      </c>
    </row>
    <row r="8786" spans="3:3" x14ac:dyDescent="0.35">
      <c r="C8786" s="8">
        <f t="shared" si="149"/>
        <v>57360</v>
      </c>
    </row>
    <row r="8787" spans="3:3" x14ac:dyDescent="0.35">
      <c r="C8787" s="8">
        <f t="shared" si="149"/>
        <v>57361</v>
      </c>
    </row>
    <row r="8788" spans="3:3" x14ac:dyDescent="0.35">
      <c r="C8788" s="8">
        <f t="shared" si="149"/>
        <v>57362</v>
      </c>
    </row>
    <row r="8789" spans="3:3" x14ac:dyDescent="0.35">
      <c r="C8789" s="8">
        <f t="shared" si="149"/>
        <v>57363</v>
      </c>
    </row>
    <row r="8790" spans="3:3" x14ac:dyDescent="0.35">
      <c r="C8790" s="8">
        <f t="shared" si="149"/>
        <v>57364</v>
      </c>
    </row>
    <row r="8791" spans="3:3" x14ac:dyDescent="0.35">
      <c r="C8791" s="8">
        <f t="shared" si="149"/>
        <v>57367</v>
      </c>
    </row>
    <row r="8792" spans="3:3" x14ac:dyDescent="0.35">
      <c r="C8792" s="8">
        <f t="shared" si="149"/>
        <v>57368</v>
      </c>
    </row>
    <row r="8793" spans="3:3" x14ac:dyDescent="0.35">
      <c r="C8793" s="8">
        <f t="shared" si="149"/>
        <v>57369</v>
      </c>
    </row>
    <row r="8794" spans="3:3" x14ac:dyDescent="0.35">
      <c r="C8794" s="8">
        <f t="shared" si="149"/>
        <v>57370</v>
      </c>
    </row>
    <row r="8795" spans="3:3" x14ac:dyDescent="0.35">
      <c r="C8795" s="8">
        <f t="shared" si="149"/>
        <v>57371</v>
      </c>
    </row>
    <row r="8796" spans="3:3" x14ac:dyDescent="0.35">
      <c r="C8796" s="8">
        <f t="shared" si="149"/>
        <v>57374</v>
      </c>
    </row>
    <row r="8797" spans="3:3" x14ac:dyDescent="0.35">
      <c r="C8797" s="8">
        <f t="shared" si="149"/>
        <v>57375</v>
      </c>
    </row>
    <row r="8798" spans="3:3" x14ac:dyDescent="0.35">
      <c r="C8798" s="8">
        <f t="shared" si="149"/>
        <v>57376</v>
      </c>
    </row>
    <row r="8799" spans="3:3" x14ac:dyDescent="0.35">
      <c r="C8799" s="8">
        <f t="shared" si="149"/>
        <v>57377</v>
      </c>
    </row>
    <row r="8800" spans="3:3" x14ac:dyDescent="0.35">
      <c r="C8800" s="8">
        <f t="shared" si="149"/>
        <v>57378</v>
      </c>
    </row>
    <row r="8801" spans="3:3" x14ac:dyDescent="0.35">
      <c r="C8801" s="8">
        <f t="shared" si="149"/>
        <v>57381</v>
      </c>
    </row>
    <row r="8802" spans="3:3" x14ac:dyDescent="0.35">
      <c r="C8802" s="8">
        <f t="shared" si="149"/>
        <v>57382</v>
      </c>
    </row>
    <row r="8803" spans="3:3" x14ac:dyDescent="0.35">
      <c r="C8803" s="8">
        <f t="shared" si="149"/>
        <v>57383</v>
      </c>
    </row>
    <row r="8804" spans="3:3" x14ac:dyDescent="0.35">
      <c r="C8804" s="8">
        <f t="shared" si="149"/>
        <v>57384</v>
      </c>
    </row>
    <row r="8805" spans="3:3" x14ac:dyDescent="0.35">
      <c r="C8805" s="8">
        <f t="shared" si="149"/>
        <v>57385</v>
      </c>
    </row>
    <row r="8806" spans="3:3" x14ac:dyDescent="0.35">
      <c r="C8806" s="8">
        <f t="shared" si="149"/>
        <v>57388</v>
      </c>
    </row>
    <row r="8807" spans="3:3" x14ac:dyDescent="0.35">
      <c r="C8807" s="8">
        <f t="shared" si="149"/>
        <v>57389</v>
      </c>
    </row>
    <row r="8808" spans="3:3" x14ac:dyDescent="0.35">
      <c r="C8808" s="8">
        <f t="shared" si="149"/>
        <v>57390</v>
      </c>
    </row>
    <row r="8809" spans="3:3" x14ac:dyDescent="0.35">
      <c r="C8809" s="8">
        <f t="shared" si="149"/>
        <v>57391</v>
      </c>
    </row>
    <row r="8810" spans="3:3" x14ac:dyDescent="0.35">
      <c r="C8810" s="8">
        <f t="shared" si="149"/>
        <v>57392</v>
      </c>
    </row>
    <row r="8811" spans="3:3" x14ac:dyDescent="0.35">
      <c r="C8811" s="8">
        <f t="shared" si="149"/>
        <v>57395</v>
      </c>
    </row>
    <row r="8812" spans="3:3" x14ac:dyDescent="0.35">
      <c r="C8812" s="8">
        <f t="shared" si="149"/>
        <v>57396</v>
      </c>
    </row>
    <row r="8813" spans="3:3" x14ac:dyDescent="0.35">
      <c r="C8813" s="8">
        <f t="shared" si="149"/>
        <v>57397</v>
      </c>
    </row>
    <row r="8814" spans="3:3" x14ac:dyDescent="0.35">
      <c r="C8814" s="8">
        <f t="shared" si="149"/>
        <v>57398</v>
      </c>
    </row>
    <row r="8815" spans="3:3" x14ac:dyDescent="0.35">
      <c r="C8815" s="8">
        <f t="shared" si="149"/>
        <v>57402</v>
      </c>
    </row>
    <row r="8816" spans="3:3" x14ac:dyDescent="0.35">
      <c r="C8816" s="8">
        <f t="shared" si="149"/>
        <v>57403</v>
      </c>
    </row>
    <row r="8817" spans="3:3" x14ac:dyDescent="0.35">
      <c r="C8817" s="8">
        <f t="shared" si="149"/>
        <v>57404</v>
      </c>
    </row>
    <row r="8818" spans="3:3" x14ac:dyDescent="0.35">
      <c r="C8818" s="8">
        <f t="shared" si="149"/>
        <v>57405</v>
      </c>
    </row>
    <row r="8819" spans="3:3" x14ac:dyDescent="0.35">
      <c r="C8819" s="8">
        <f t="shared" si="149"/>
        <v>57406</v>
      </c>
    </row>
    <row r="8820" spans="3:3" x14ac:dyDescent="0.35">
      <c r="C8820" s="8">
        <f t="shared" si="149"/>
        <v>57409</v>
      </c>
    </row>
    <row r="8821" spans="3:3" x14ac:dyDescent="0.35">
      <c r="C8821" s="8">
        <f t="shared" si="149"/>
        <v>57410</v>
      </c>
    </row>
    <row r="8822" spans="3:3" x14ac:dyDescent="0.35">
      <c r="C8822" s="8">
        <f t="shared" si="149"/>
        <v>57411</v>
      </c>
    </row>
    <row r="8823" spans="3:3" x14ac:dyDescent="0.35">
      <c r="C8823" s="8">
        <f t="shared" si="149"/>
        <v>57413</v>
      </c>
    </row>
    <row r="8824" spans="3:3" x14ac:dyDescent="0.35">
      <c r="C8824" s="8">
        <f t="shared" si="149"/>
        <v>57416</v>
      </c>
    </row>
    <row r="8825" spans="3:3" x14ac:dyDescent="0.35">
      <c r="C8825" s="8">
        <f t="shared" si="149"/>
        <v>57417</v>
      </c>
    </row>
    <row r="8826" spans="3:3" x14ac:dyDescent="0.35">
      <c r="C8826" s="8">
        <f t="shared" si="149"/>
        <v>57418</v>
      </c>
    </row>
    <row r="8827" spans="3:3" x14ac:dyDescent="0.35">
      <c r="C8827" s="8">
        <f t="shared" si="149"/>
        <v>57419</v>
      </c>
    </row>
    <row r="8828" spans="3:3" x14ac:dyDescent="0.35">
      <c r="C8828" s="8">
        <f t="shared" si="149"/>
        <v>57420</v>
      </c>
    </row>
    <row r="8829" spans="3:3" x14ac:dyDescent="0.35">
      <c r="C8829" s="8">
        <f t="shared" si="149"/>
        <v>57423</v>
      </c>
    </row>
    <row r="8830" spans="3:3" x14ac:dyDescent="0.35">
      <c r="C8830" s="8">
        <f t="shared" si="149"/>
        <v>57424</v>
      </c>
    </row>
    <row r="8831" spans="3:3" x14ac:dyDescent="0.35">
      <c r="C8831" s="8">
        <f t="shared" si="149"/>
        <v>57425</v>
      </c>
    </row>
    <row r="8832" spans="3:3" x14ac:dyDescent="0.35">
      <c r="C8832" s="8">
        <f t="shared" si="149"/>
        <v>57426</v>
      </c>
    </row>
    <row r="8833" spans="3:3" x14ac:dyDescent="0.35">
      <c r="C8833" s="8">
        <f t="shared" si="149"/>
        <v>57427</v>
      </c>
    </row>
    <row r="8834" spans="3:3" x14ac:dyDescent="0.35">
      <c r="C8834" s="8">
        <f t="shared" si="149"/>
        <v>57430</v>
      </c>
    </row>
    <row r="8835" spans="3:3" x14ac:dyDescent="0.35">
      <c r="C8835" s="8">
        <f t="shared" si="149"/>
        <v>57431</v>
      </c>
    </row>
    <row r="8836" spans="3:3" x14ac:dyDescent="0.35">
      <c r="C8836" s="8">
        <f t="shared" ref="C8836:C8899" si="150">WORKDAY.INTL(C8835,1,1,$A$2:$A$687)</f>
        <v>57432</v>
      </c>
    </row>
    <row r="8837" spans="3:3" x14ac:dyDescent="0.35">
      <c r="C8837" s="8">
        <f t="shared" si="150"/>
        <v>57433</v>
      </c>
    </row>
    <row r="8838" spans="3:3" x14ac:dyDescent="0.35">
      <c r="C8838" s="8">
        <f t="shared" si="150"/>
        <v>57434</v>
      </c>
    </row>
    <row r="8839" spans="3:3" x14ac:dyDescent="0.35">
      <c r="C8839" s="8">
        <f t="shared" si="150"/>
        <v>57437</v>
      </c>
    </row>
    <row r="8840" spans="3:3" x14ac:dyDescent="0.35">
      <c r="C8840" s="8">
        <f t="shared" si="150"/>
        <v>57438</v>
      </c>
    </row>
    <row r="8841" spans="3:3" x14ac:dyDescent="0.35">
      <c r="C8841" s="8">
        <f t="shared" si="150"/>
        <v>57439</v>
      </c>
    </row>
    <row r="8842" spans="3:3" x14ac:dyDescent="0.35">
      <c r="C8842" s="8">
        <f t="shared" si="150"/>
        <v>57440</v>
      </c>
    </row>
    <row r="8843" spans="3:3" x14ac:dyDescent="0.35">
      <c r="C8843" s="8">
        <f t="shared" si="150"/>
        <v>57441</v>
      </c>
    </row>
    <row r="8844" spans="3:3" x14ac:dyDescent="0.35">
      <c r="C8844" s="8">
        <f t="shared" si="150"/>
        <v>57444</v>
      </c>
    </row>
    <row r="8845" spans="3:3" x14ac:dyDescent="0.35">
      <c r="C8845" s="8">
        <f t="shared" si="150"/>
        <v>57445</v>
      </c>
    </row>
    <row r="8846" spans="3:3" x14ac:dyDescent="0.35">
      <c r="C8846" s="8">
        <f t="shared" si="150"/>
        <v>57446</v>
      </c>
    </row>
    <row r="8847" spans="3:3" x14ac:dyDescent="0.35">
      <c r="C8847" s="8">
        <f t="shared" si="150"/>
        <v>57447</v>
      </c>
    </row>
    <row r="8848" spans="3:3" x14ac:dyDescent="0.35">
      <c r="C8848" s="8">
        <f t="shared" si="150"/>
        <v>57448</v>
      </c>
    </row>
    <row r="8849" spans="3:3" x14ac:dyDescent="0.35">
      <c r="C8849" s="8">
        <f t="shared" si="150"/>
        <v>57451</v>
      </c>
    </row>
    <row r="8850" spans="3:3" x14ac:dyDescent="0.35">
      <c r="C8850" s="8">
        <f t="shared" si="150"/>
        <v>57452</v>
      </c>
    </row>
    <row r="8851" spans="3:3" x14ac:dyDescent="0.35">
      <c r="C8851" s="8">
        <f t="shared" si="150"/>
        <v>57453</v>
      </c>
    </row>
    <row r="8852" spans="3:3" x14ac:dyDescent="0.35">
      <c r="C8852" s="8">
        <f t="shared" si="150"/>
        <v>57454</v>
      </c>
    </row>
    <row r="8853" spans="3:3" x14ac:dyDescent="0.35">
      <c r="C8853" s="8">
        <f t="shared" si="150"/>
        <v>57455</v>
      </c>
    </row>
    <row r="8854" spans="3:3" x14ac:dyDescent="0.35">
      <c r="C8854" s="8">
        <f t="shared" si="150"/>
        <v>57458</v>
      </c>
    </row>
    <row r="8855" spans="3:3" x14ac:dyDescent="0.35">
      <c r="C8855" s="8">
        <f t="shared" si="150"/>
        <v>57459</v>
      </c>
    </row>
    <row r="8856" spans="3:3" x14ac:dyDescent="0.35">
      <c r="C8856" s="8">
        <f t="shared" si="150"/>
        <v>57460</v>
      </c>
    </row>
    <row r="8857" spans="3:3" x14ac:dyDescent="0.35">
      <c r="C8857" s="8">
        <f t="shared" si="150"/>
        <v>57461</v>
      </c>
    </row>
    <row r="8858" spans="3:3" x14ac:dyDescent="0.35">
      <c r="C8858" s="8">
        <f t="shared" si="150"/>
        <v>57462</v>
      </c>
    </row>
    <row r="8859" spans="3:3" x14ac:dyDescent="0.35">
      <c r="C8859" s="8">
        <f t="shared" si="150"/>
        <v>57465</v>
      </c>
    </row>
    <row r="8860" spans="3:3" x14ac:dyDescent="0.35">
      <c r="C8860" s="8">
        <f t="shared" si="150"/>
        <v>57467</v>
      </c>
    </row>
    <row r="8861" spans="3:3" x14ac:dyDescent="0.35">
      <c r="C8861" s="8">
        <f t="shared" si="150"/>
        <v>57468</v>
      </c>
    </row>
    <row r="8862" spans="3:3" x14ac:dyDescent="0.35">
      <c r="C8862" s="8">
        <f t="shared" si="150"/>
        <v>57469</v>
      </c>
    </row>
    <row r="8863" spans="3:3" x14ac:dyDescent="0.35">
      <c r="C8863" s="8">
        <f t="shared" si="150"/>
        <v>57472</v>
      </c>
    </row>
    <row r="8864" spans="3:3" x14ac:dyDescent="0.35">
      <c r="C8864" s="8">
        <f t="shared" si="150"/>
        <v>57473</v>
      </c>
    </row>
    <row r="8865" spans="3:3" x14ac:dyDescent="0.35">
      <c r="C8865" s="8">
        <f t="shared" si="150"/>
        <v>57475</v>
      </c>
    </row>
    <row r="8866" spans="3:3" x14ac:dyDescent="0.35">
      <c r="C8866" s="8">
        <f t="shared" si="150"/>
        <v>57476</v>
      </c>
    </row>
    <row r="8867" spans="3:3" x14ac:dyDescent="0.35">
      <c r="C8867" s="8">
        <f t="shared" si="150"/>
        <v>57479</v>
      </c>
    </row>
    <row r="8868" spans="3:3" x14ac:dyDescent="0.35">
      <c r="C8868" s="8">
        <f t="shared" si="150"/>
        <v>57480</v>
      </c>
    </row>
    <row r="8869" spans="3:3" x14ac:dyDescent="0.35">
      <c r="C8869" s="8">
        <f t="shared" si="150"/>
        <v>57481</v>
      </c>
    </row>
    <row r="8870" spans="3:3" x14ac:dyDescent="0.35">
      <c r="C8870" s="8">
        <f t="shared" si="150"/>
        <v>57482</v>
      </c>
    </row>
    <row r="8871" spans="3:3" x14ac:dyDescent="0.35">
      <c r="C8871" s="8">
        <f t="shared" si="150"/>
        <v>57483</v>
      </c>
    </row>
    <row r="8872" spans="3:3" x14ac:dyDescent="0.35">
      <c r="C8872" s="8">
        <f t="shared" si="150"/>
        <v>57486</v>
      </c>
    </row>
    <row r="8873" spans="3:3" x14ac:dyDescent="0.35">
      <c r="C8873" s="8">
        <f t="shared" si="150"/>
        <v>57487</v>
      </c>
    </row>
    <row r="8874" spans="3:3" x14ac:dyDescent="0.35">
      <c r="C8874" s="8">
        <f t="shared" si="150"/>
        <v>57488</v>
      </c>
    </row>
    <row r="8875" spans="3:3" x14ac:dyDescent="0.35">
      <c r="C8875" s="8">
        <f t="shared" si="150"/>
        <v>57489</v>
      </c>
    </row>
    <row r="8876" spans="3:3" x14ac:dyDescent="0.35">
      <c r="C8876" s="8">
        <f t="shared" si="150"/>
        <v>57490</v>
      </c>
    </row>
    <row r="8877" spans="3:3" x14ac:dyDescent="0.35">
      <c r="C8877" s="8">
        <f t="shared" si="150"/>
        <v>57493</v>
      </c>
    </row>
    <row r="8878" spans="3:3" x14ac:dyDescent="0.35">
      <c r="C8878" s="8">
        <f t="shared" si="150"/>
        <v>57494</v>
      </c>
    </row>
    <row r="8879" spans="3:3" x14ac:dyDescent="0.35">
      <c r="C8879" s="8">
        <f t="shared" si="150"/>
        <v>57495</v>
      </c>
    </row>
    <row r="8880" spans="3:3" x14ac:dyDescent="0.35">
      <c r="C8880" s="8">
        <f t="shared" si="150"/>
        <v>57496</v>
      </c>
    </row>
    <row r="8881" spans="3:3" x14ac:dyDescent="0.35">
      <c r="C8881" s="8">
        <f t="shared" si="150"/>
        <v>57497</v>
      </c>
    </row>
    <row r="8882" spans="3:3" x14ac:dyDescent="0.35">
      <c r="C8882" s="8">
        <f t="shared" si="150"/>
        <v>57500</v>
      </c>
    </row>
    <row r="8883" spans="3:3" x14ac:dyDescent="0.35">
      <c r="C8883" s="8">
        <f t="shared" si="150"/>
        <v>57501</v>
      </c>
    </row>
    <row r="8884" spans="3:3" x14ac:dyDescent="0.35">
      <c r="C8884" s="8">
        <f t="shared" si="150"/>
        <v>57502</v>
      </c>
    </row>
    <row r="8885" spans="3:3" x14ac:dyDescent="0.35">
      <c r="C8885" s="8">
        <f t="shared" si="150"/>
        <v>57503</v>
      </c>
    </row>
    <row r="8886" spans="3:3" x14ac:dyDescent="0.35">
      <c r="C8886" s="8">
        <f t="shared" si="150"/>
        <v>57504</v>
      </c>
    </row>
    <row r="8887" spans="3:3" x14ac:dyDescent="0.35">
      <c r="C8887" s="8">
        <f t="shared" si="150"/>
        <v>57507</v>
      </c>
    </row>
    <row r="8888" spans="3:3" x14ac:dyDescent="0.35">
      <c r="C8888" s="8">
        <f t="shared" si="150"/>
        <v>57509</v>
      </c>
    </row>
    <row r="8889" spans="3:3" x14ac:dyDescent="0.35">
      <c r="C8889" s="8">
        <f t="shared" si="150"/>
        <v>57510</v>
      </c>
    </row>
    <row r="8890" spans="3:3" x14ac:dyDescent="0.35">
      <c r="C8890" s="8">
        <f t="shared" si="150"/>
        <v>57511</v>
      </c>
    </row>
    <row r="8891" spans="3:3" x14ac:dyDescent="0.35">
      <c r="C8891" s="8">
        <f t="shared" si="150"/>
        <v>57514</v>
      </c>
    </row>
    <row r="8892" spans="3:3" x14ac:dyDescent="0.35">
      <c r="C8892" s="8">
        <f t="shared" si="150"/>
        <v>57515</v>
      </c>
    </row>
    <row r="8893" spans="3:3" x14ac:dyDescent="0.35">
      <c r="C8893" s="8">
        <f t="shared" si="150"/>
        <v>57516</v>
      </c>
    </row>
    <row r="8894" spans="3:3" x14ac:dyDescent="0.35">
      <c r="C8894" s="8">
        <f t="shared" si="150"/>
        <v>57517</v>
      </c>
    </row>
    <row r="8895" spans="3:3" x14ac:dyDescent="0.35">
      <c r="C8895" s="8">
        <f t="shared" si="150"/>
        <v>57518</v>
      </c>
    </row>
    <row r="8896" spans="3:3" x14ac:dyDescent="0.35">
      <c r="C8896" s="8">
        <f t="shared" si="150"/>
        <v>57521</v>
      </c>
    </row>
    <row r="8897" spans="3:3" x14ac:dyDescent="0.35">
      <c r="C8897" s="8">
        <f t="shared" si="150"/>
        <v>57522</v>
      </c>
    </row>
    <row r="8898" spans="3:3" x14ac:dyDescent="0.35">
      <c r="C8898" s="8">
        <f t="shared" si="150"/>
        <v>57523</v>
      </c>
    </row>
    <row r="8899" spans="3:3" x14ac:dyDescent="0.35">
      <c r="C8899" s="8">
        <f t="shared" si="150"/>
        <v>57524</v>
      </c>
    </row>
    <row r="8900" spans="3:3" x14ac:dyDescent="0.35">
      <c r="C8900" s="8">
        <f t="shared" ref="C8900:C8963" si="151">WORKDAY.INTL(C8899,1,1,$A$2:$A$687)</f>
        <v>57525</v>
      </c>
    </row>
    <row r="8901" spans="3:3" x14ac:dyDescent="0.35">
      <c r="C8901" s="8">
        <f t="shared" si="151"/>
        <v>57528</v>
      </c>
    </row>
    <row r="8902" spans="3:3" x14ac:dyDescent="0.35">
      <c r="C8902" s="8">
        <f t="shared" si="151"/>
        <v>57529</v>
      </c>
    </row>
    <row r="8903" spans="3:3" x14ac:dyDescent="0.35">
      <c r="C8903" s="8">
        <f t="shared" si="151"/>
        <v>57530</v>
      </c>
    </row>
    <row r="8904" spans="3:3" x14ac:dyDescent="0.35">
      <c r="C8904" s="8">
        <f t="shared" si="151"/>
        <v>57531</v>
      </c>
    </row>
    <row r="8905" spans="3:3" x14ac:dyDescent="0.35">
      <c r="C8905" s="8">
        <f t="shared" si="151"/>
        <v>57532</v>
      </c>
    </row>
    <row r="8906" spans="3:3" x14ac:dyDescent="0.35">
      <c r="C8906" s="8">
        <f t="shared" si="151"/>
        <v>57535</v>
      </c>
    </row>
    <row r="8907" spans="3:3" x14ac:dyDescent="0.35">
      <c r="C8907" s="8">
        <f t="shared" si="151"/>
        <v>57536</v>
      </c>
    </row>
    <row r="8908" spans="3:3" x14ac:dyDescent="0.35">
      <c r="C8908" s="8">
        <f t="shared" si="151"/>
        <v>57537</v>
      </c>
    </row>
    <row r="8909" spans="3:3" x14ac:dyDescent="0.35">
      <c r="C8909" s="8">
        <f t="shared" si="151"/>
        <v>57538</v>
      </c>
    </row>
    <row r="8910" spans="3:3" x14ac:dyDescent="0.35">
      <c r="C8910" s="8">
        <f t="shared" si="151"/>
        <v>57539</v>
      </c>
    </row>
    <row r="8911" spans="3:3" x14ac:dyDescent="0.35">
      <c r="C8911" s="8">
        <f t="shared" si="151"/>
        <v>57542</v>
      </c>
    </row>
    <row r="8912" spans="3:3" x14ac:dyDescent="0.35">
      <c r="C8912" s="8">
        <f t="shared" si="151"/>
        <v>57543</v>
      </c>
    </row>
    <row r="8913" spans="3:3" x14ac:dyDescent="0.35">
      <c r="C8913" s="8">
        <f t="shared" si="151"/>
        <v>57544</v>
      </c>
    </row>
    <row r="8914" spans="3:3" x14ac:dyDescent="0.35">
      <c r="C8914" s="8">
        <f t="shared" si="151"/>
        <v>57545</v>
      </c>
    </row>
    <row r="8915" spans="3:3" x14ac:dyDescent="0.35">
      <c r="C8915" s="8">
        <f t="shared" si="151"/>
        <v>57546</v>
      </c>
    </row>
    <row r="8916" spans="3:3" x14ac:dyDescent="0.35">
      <c r="C8916" s="8">
        <f t="shared" si="151"/>
        <v>57549</v>
      </c>
    </row>
    <row r="8917" spans="3:3" x14ac:dyDescent="0.35">
      <c r="C8917" s="8">
        <f t="shared" si="151"/>
        <v>57550</v>
      </c>
    </row>
    <row r="8918" spans="3:3" x14ac:dyDescent="0.35">
      <c r="C8918" s="8">
        <f t="shared" si="151"/>
        <v>57551</v>
      </c>
    </row>
    <row r="8919" spans="3:3" x14ac:dyDescent="0.35">
      <c r="C8919" s="8">
        <f t="shared" si="151"/>
        <v>57552</v>
      </c>
    </row>
    <row r="8920" spans="3:3" x14ac:dyDescent="0.35">
      <c r="C8920" s="8">
        <f t="shared" si="151"/>
        <v>57553</v>
      </c>
    </row>
    <row r="8921" spans="3:3" x14ac:dyDescent="0.35">
      <c r="C8921" s="8">
        <f t="shared" si="151"/>
        <v>57556</v>
      </c>
    </row>
    <row r="8922" spans="3:3" x14ac:dyDescent="0.35">
      <c r="C8922" s="8">
        <f t="shared" si="151"/>
        <v>57557</v>
      </c>
    </row>
    <row r="8923" spans="3:3" x14ac:dyDescent="0.35">
      <c r="C8923" s="8">
        <f t="shared" si="151"/>
        <v>57558</v>
      </c>
    </row>
    <row r="8924" spans="3:3" x14ac:dyDescent="0.35">
      <c r="C8924" s="8">
        <f t="shared" si="151"/>
        <v>57559</v>
      </c>
    </row>
    <row r="8925" spans="3:3" x14ac:dyDescent="0.35">
      <c r="C8925" s="8">
        <f t="shared" si="151"/>
        <v>57560</v>
      </c>
    </row>
    <row r="8926" spans="3:3" x14ac:dyDescent="0.35">
      <c r="C8926" s="8">
        <f t="shared" si="151"/>
        <v>57563</v>
      </c>
    </row>
    <row r="8927" spans="3:3" x14ac:dyDescent="0.35">
      <c r="C8927" s="8">
        <f t="shared" si="151"/>
        <v>57564</v>
      </c>
    </row>
    <row r="8928" spans="3:3" x14ac:dyDescent="0.35">
      <c r="C8928" s="8">
        <f t="shared" si="151"/>
        <v>57565</v>
      </c>
    </row>
    <row r="8929" spans="3:3" x14ac:dyDescent="0.35">
      <c r="C8929" s="8">
        <f t="shared" si="151"/>
        <v>57566</v>
      </c>
    </row>
    <row r="8930" spans="3:3" x14ac:dyDescent="0.35">
      <c r="C8930" s="8">
        <f t="shared" si="151"/>
        <v>57567</v>
      </c>
    </row>
    <row r="8931" spans="3:3" x14ac:dyDescent="0.35">
      <c r="C8931" s="8">
        <f t="shared" si="151"/>
        <v>57570</v>
      </c>
    </row>
    <row r="8932" spans="3:3" x14ac:dyDescent="0.35">
      <c r="C8932" s="8">
        <f t="shared" si="151"/>
        <v>57571</v>
      </c>
    </row>
    <row r="8933" spans="3:3" x14ac:dyDescent="0.35">
      <c r="C8933" s="8">
        <f t="shared" si="151"/>
        <v>57572</v>
      </c>
    </row>
    <row r="8934" spans="3:3" x14ac:dyDescent="0.35">
      <c r="C8934" s="8">
        <f t="shared" si="151"/>
        <v>57573</v>
      </c>
    </row>
    <row r="8935" spans="3:3" x14ac:dyDescent="0.35">
      <c r="C8935" s="8">
        <f t="shared" si="151"/>
        <v>57574</v>
      </c>
    </row>
    <row r="8936" spans="3:3" x14ac:dyDescent="0.35">
      <c r="C8936" s="8">
        <f t="shared" si="151"/>
        <v>57577</v>
      </c>
    </row>
    <row r="8937" spans="3:3" x14ac:dyDescent="0.35">
      <c r="C8937" s="8">
        <f t="shared" si="151"/>
        <v>57578</v>
      </c>
    </row>
    <row r="8938" spans="3:3" x14ac:dyDescent="0.35">
      <c r="C8938" s="8">
        <f t="shared" si="151"/>
        <v>57579</v>
      </c>
    </row>
    <row r="8939" spans="3:3" x14ac:dyDescent="0.35">
      <c r="C8939" s="8">
        <f t="shared" si="151"/>
        <v>57580</v>
      </c>
    </row>
    <row r="8940" spans="3:3" x14ac:dyDescent="0.35">
      <c r="C8940" s="8">
        <f t="shared" si="151"/>
        <v>57581</v>
      </c>
    </row>
    <row r="8941" spans="3:3" x14ac:dyDescent="0.35">
      <c r="C8941" s="8">
        <f t="shared" si="151"/>
        <v>57584</v>
      </c>
    </row>
    <row r="8942" spans="3:3" x14ac:dyDescent="0.35">
      <c r="C8942" s="8">
        <f t="shared" si="151"/>
        <v>57585</v>
      </c>
    </row>
    <row r="8943" spans="3:3" x14ac:dyDescent="0.35">
      <c r="C8943" s="8">
        <f t="shared" si="151"/>
        <v>57586</v>
      </c>
    </row>
    <row r="8944" spans="3:3" x14ac:dyDescent="0.35">
      <c r="C8944" s="8">
        <f t="shared" si="151"/>
        <v>57587</v>
      </c>
    </row>
    <row r="8945" spans="3:3" x14ac:dyDescent="0.35">
      <c r="C8945" s="8">
        <f t="shared" si="151"/>
        <v>57588</v>
      </c>
    </row>
    <row r="8946" spans="3:3" x14ac:dyDescent="0.35">
      <c r="C8946" s="8">
        <f t="shared" si="151"/>
        <v>57591</v>
      </c>
    </row>
    <row r="8947" spans="3:3" x14ac:dyDescent="0.35">
      <c r="C8947" s="8">
        <f t="shared" si="151"/>
        <v>57592</v>
      </c>
    </row>
    <row r="8948" spans="3:3" x14ac:dyDescent="0.35">
      <c r="C8948" s="8">
        <f t="shared" si="151"/>
        <v>57593</v>
      </c>
    </row>
    <row r="8949" spans="3:3" x14ac:dyDescent="0.35">
      <c r="C8949" s="8">
        <f t="shared" si="151"/>
        <v>57594</v>
      </c>
    </row>
    <row r="8950" spans="3:3" x14ac:dyDescent="0.35">
      <c r="C8950" s="8">
        <f t="shared" si="151"/>
        <v>57595</v>
      </c>
    </row>
    <row r="8951" spans="3:3" x14ac:dyDescent="0.35">
      <c r="C8951" s="8">
        <f t="shared" si="151"/>
        <v>57598</v>
      </c>
    </row>
    <row r="8952" spans="3:3" x14ac:dyDescent="0.35">
      <c r="C8952" s="8">
        <f t="shared" si="151"/>
        <v>57599</v>
      </c>
    </row>
    <row r="8953" spans="3:3" x14ac:dyDescent="0.35">
      <c r="C8953" s="8">
        <f t="shared" si="151"/>
        <v>57600</v>
      </c>
    </row>
    <row r="8954" spans="3:3" x14ac:dyDescent="0.35">
      <c r="C8954" s="8">
        <f t="shared" si="151"/>
        <v>57601</v>
      </c>
    </row>
    <row r="8955" spans="3:3" x14ac:dyDescent="0.35">
      <c r="C8955" s="8">
        <f t="shared" si="151"/>
        <v>57602</v>
      </c>
    </row>
    <row r="8956" spans="3:3" x14ac:dyDescent="0.35">
      <c r="C8956" s="8">
        <f t="shared" si="151"/>
        <v>57605</v>
      </c>
    </row>
    <row r="8957" spans="3:3" x14ac:dyDescent="0.35">
      <c r="C8957" s="8">
        <f t="shared" si="151"/>
        <v>57606</v>
      </c>
    </row>
    <row r="8958" spans="3:3" x14ac:dyDescent="0.35">
      <c r="C8958" s="8">
        <f t="shared" si="151"/>
        <v>57607</v>
      </c>
    </row>
    <row r="8959" spans="3:3" x14ac:dyDescent="0.35">
      <c r="C8959" s="8">
        <f t="shared" si="151"/>
        <v>57608</v>
      </c>
    </row>
    <row r="8960" spans="3:3" x14ac:dyDescent="0.35">
      <c r="C8960" s="8">
        <f t="shared" si="151"/>
        <v>57609</v>
      </c>
    </row>
    <row r="8961" spans="3:3" x14ac:dyDescent="0.35">
      <c r="C8961" s="8">
        <f t="shared" si="151"/>
        <v>57612</v>
      </c>
    </row>
    <row r="8962" spans="3:3" x14ac:dyDescent="0.35">
      <c r="C8962" s="8">
        <f t="shared" si="151"/>
        <v>57613</v>
      </c>
    </row>
    <row r="8963" spans="3:3" x14ac:dyDescent="0.35">
      <c r="C8963" s="8">
        <f t="shared" si="151"/>
        <v>57614</v>
      </c>
    </row>
    <row r="8964" spans="3:3" x14ac:dyDescent="0.35">
      <c r="C8964" s="8">
        <f t="shared" ref="C8964:C9027" si="152">WORKDAY.INTL(C8963,1,1,$A$2:$A$687)</f>
        <v>57615</v>
      </c>
    </row>
    <row r="8965" spans="3:3" x14ac:dyDescent="0.35">
      <c r="C8965" s="8">
        <f t="shared" si="152"/>
        <v>57616</v>
      </c>
    </row>
    <row r="8966" spans="3:3" x14ac:dyDescent="0.35">
      <c r="C8966" s="8">
        <f t="shared" si="152"/>
        <v>57619</v>
      </c>
    </row>
    <row r="8967" spans="3:3" x14ac:dyDescent="0.35">
      <c r="C8967" s="8">
        <f t="shared" si="152"/>
        <v>57620</v>
      </c>
    </row>
    <row r="8968" spans="3:3" x14ac:dyDescent="0.35">
      <c r="C8968" s="8">
        <f t="shared" si="152"/>
        <v>57621</v>
      </c>
    </row>
    <row r="8969" spans="3:3" x14ac:dyDescent="0.35">
      <c r="C8969" s="8">
        <f t="shared" si="152"/>
        <v>57622</v>
      </c>
    </row>
    <row r="8970" spans="3:3" x14ac:dyDescent="0.35">
      <c r="C8970" s="8">
        <f t="shared" si="152"/>
        <v>57623</v>
      </c>
    </row>
    <row r="8971" spans="3:3" x14ac:dyDescent="0.35">
      <c r="C8971" s="8">
        <f t="shared" si="152"/>
        <v>57626</v>
      </c>
    </row>
    <row r="8972" spans="3:3" x14ac:dyDescent="0.35">
      <c r="C8972" s="8">
        <f t="shared" si="152"/>
        <v>57627</v>
      </c>
    </row>
    <row r="8973" spans="3:3" x14ac:dyDescent="0.35">
      <c r="C8973" s="8">
        <f t="shared" si="152"/>
        <v>57628</v>
      </c>
    </row>
    <row r="8974" spans="3:3" x14ac:dyDescent="0.35">
      <c r="C8974" s="8">
        <f t="shared" si="152"/>
        <v>57629</v>
      </c>
    </row>
    <row r="8975" spans="3:3" x14ac:dyDescent="0.35">
      <c r="C8975" s="8">
        <f t="shared" si="152"/>
        <v>57630</v>
      </c>
    </row>
    <row r="8976" spans="3:3" x14ac:dyDescent="0.35">
      <c r="C8976" s="8">
        <f t="shared" si="152"/>
        <v>57633</v>
      </c>
    </row>
    <row r="8977" spans="3:3" x14ac:dyDescent="0.35">
      <c r="C8977" s="8">
        <f t="shared" si="152"/>
        <v>57634</v>
      </c>
    </row>
    <row r="8978" spans="3:3" x14ac:dyDescent="0.35">
      <c r="C8978" s="8">
        <f t="shared" si="152"/>
        <v>57635</v>
      </c>
    </row>
    <row r="8979" spans="3:3" x14ac:dyDescent="0.35">
      <c r="C8979" s="8">
        <f t="shared" si="152"/>
        <v>57636</v>
      </c>
    </row>
    <row r="8980" spans="3:3" x14ac:dyDescent="0.35">
      <c r="C8980" s="8">
        <f t="shared" si="152"/>
        <v>57637</v>
      </c>
    </row>
    <row r="8981" spans="3:3" x14ac:dyDescent="0.35">
      <c r="C8981" s="8">
        <f t="shared" si="152"/>
        <v>57640</v>
      </c>
    </row>
    <row r="8982" spans="3:3" x14ac:dyDescent="0.35">
      <c r="C8982" s="8">
        <f t="shared" si="152"/>
        <v>57641</v>
      </c>
    </row>
    <row r="8983" spans="3:3" x14ac:dyDescent="0.35">
      <c r="C8983" s="8">
        <f t="shared" si="152"/>
        <v>57642</v>
      </c>
    </row>
    <row r="8984" spans="3:3" x14ac:dyDescent="0.35">
      <c r="C8984" s="8">
        <f t="shared" si="152"/>
        <v>57643</v>
      </c>
    </row>
    <row r="8985" spans="3:3" x14ac:dyDescent="0.35">
      <c r="C8985" s="8">
        <f t="shared" si="152"/>
        <v>57644</v>
      </c>
    </row>
    <row r="8986" spans="3:3" x14ac:dyDescent="0.35">
      <c r="C8986" s="8">
        <f t="shared" si="152"/>
        <v>57647</v>
      </c>
    </row>
    <row r="8987" spans="3:3" x14ac:dyDescent="0.35">
      <c r="C8987" s="8">
        <f t="shared" si="152"/>
        <v>57648</v>
      </c>
    </row>
    <row r="8988" spans="3:3" x14ac:dyDescent="0.35">
      <c r="C8988" s="8">
        <f t="shared" si="152"/>
        <v>57649</v>
      </c>
    </row>
    <row r="8989" spans="3:3" x14ac:dyDescent="0.35">
      <c r="C8989" s="8">
        <f t="shared" si="152"/>
        <v>57650</v>
      </c>
    </row>
    <row r="8990" spans="3:3" x14ac:dyDescent="0.35">
      <c r="C8990" s="8">
        <f t="shared" si="152"/>
        <v>57651</v>
      </c>
    </row>
    <row r="8991" spans="3:3" x14ac:dyDescent="0.35">
      <c r="C8991" s="8">
        <f t="shared" si="152"/>
        <v>57654</v>
      </c>
    </row>
    <row r="8992" spans="3:3" x14ac:dyDescent="0.35">
      <c r="C8992" s="8">
        <f t="shared" si="152"/>
        <v>57655</v>
      </c>
    </row>
    <row r="8993" spans="3:3" x14ac:dyDescent="0.35">
      <c r="C8993" s="8">
        <f t="shared" si="152"/>
        <v>57656</v>
      </c>
    </row>
    <row r="8994" spans="3:3" x14ac:dyDescent="0.35">
      <c r="C8994" s="8">
        <f t="shared" si="152"/>
        <v>57657</v>
      </c>
    </row>
    <row r="8995" spans="3:3" x14ac:dyDescent="0.35">
      <c r="C8995" s="8">
        <f t="shared" si="152"/>
        <v>57658</v>
      </c>
    </row>
    <row r="8996" spans="3:3" x14ac:dyDescent="0.35">
      <c r="C8996" s="8">
        <f t="shared" si="152"/>
        <v>57661</v>
      </c>
    </row>
    <row r="8997" spans="3:3" x14ac:dyDescent="0.35">
      <c r="C8997" s="8">
        <f t="shared" si="152"/>
        <v>57662</v>
      </c>
    </row>
    <row r="8998" spans="3:3" x14ac:dyDescent="0.35">
      <c r="C8998" s="8">
        <f t="shared" si="152"/>
        <v>57663</v>
      </c>
    </row>
    <row r="8999" spans="3:3" x14ac:dyDescent="0.35">
      <c r="C8999" s="8">
        <f t="shared" si="152"/>
        <v>57664</v>
      </c>
    </row>
    <row r="9000" spans="3:3" x14ac:dyDescent="0.35">
      <c r="C9000" s="8">
        <f t="shared" si="152"/>
        <v>57665</v>
      </c>
    </row>
    <row r="9001" spans="3:3" x14ac:dyDescent="0.35">
      <c r="C9001" s="8">
        <f t="shared" si="152"/>
        <v>57668</v>
      </c>
    </row>
    <row r="9002" spans="3:3" x14ac:dyDescent="0.35">
      <c r="C9002" s="8">
        <f t="shared" si="152"/>
        <v>57669</v>
      </c>
    </row>
    <row r="9003" spans="3:3" x14ac:dyDescent="0.35">
      <c r="C9003" s="8">
        <f t="shared" si="152"/>
        <v>57670</v>
      </c>
    </row>
    <row r="9004" spans="3:3" x14ac:dyDescent="0.35">
      <c r="C9004" s="8">
        <f t="shared" si="152"/>
        <v>57671</v>
      </c>
    </row>
    <row r="9005" spans="3:3" x14ac:dyDescent="0.35">
      <c r="C9005" s="8">
        <f t="shared" si="152"/>
        <v>57672</v>
      </c>
    </row>
    <row r="9006" spans="3:3" x14ac:dyDescent="0.35">
      <c r="C9006" s="8">
        <f t="shared" si="152"/>
        <v>57675</v>
      </c>
    </row>
    <row r="9007" spans="3:3" x14ac:dyDescent="0.35">
      <c r="C9007" s="8">
        <f t="shared" si="152"/>
        <v>57676</v>
      </c>
    </row>
    <row r="9008" spans="3:3" x14ac:dyDescent="0.35">
      <c r="C9008" s="8">
        <f t="shared" si="152"/>
        <v>57677</v>
      </c>
    </row>
    <row r="9009" spans="3:3" x14ac:dyDescent="0.35">
      <c r="C9009" s="8">
        <f t="shared" si="152"/>
        <v>57678</v>
      </c>
    </row>
    <row r="9010" spans="3:3" x14ac:dyDescent="0.35">
      <c r="C9010" s="8">
        <f t="shared" si="152"/>
        <v>57679</v>
      </c>
    </row>
    <row r="9011" spans="3:3" x14ac:dyDescent="0.35">
      <c r="C9011" s="8">
        <f t="shared" si="152"/>
        <v>57682</v>
      </c>
    </row>
    <row r="9012" spans="3:3" x14ac:dyDescent="0.35">
      <c r="C9012" s="8">
        <f t="shared" si="152"/>
        <v>57683</v>
      </c>
    </row>
    <row r="9013" spans="3:3" x14ac:dyDescent="0.35">
      <c r="C9013" s="8">
        <f t="shared" si="152"/>
        <v>57684</v>
      </c>
    </row>
    <row r="9014" spans="3:3" x14ac:dyDescent="0.35">
      <c r="C9014" s="8">
        <f t="shared" si="152"/>
        <v>57685</v>
      </c>
    </row>
    <row r="9015" spans="3:3" x14ac:dyDescent="0.35">
      <c r="C9015" s="8">
        <f t="shared" si="152"/>
        <v>57686</v>
      </c>
    </row>
    <row r="9016" spans="3:3" x14ac:dyDescent="0.35">
      <c r="C9016" s="8">
        <f t="shared" si="152"/>
        <v>57689</v>
      </c>
    </row>
    <row r="9017" spans="3:3" x14ac:dyDescent="0.35">
      <c r="C9017" s="8">
        <f t="shared" si="152"/>
        <v>57690</v>
      </c>
    </row>
    <row r="9018" spans="3:3" x14ac:dyDescent="0.35">
      <c r="C9018" s="8">
        <f t="shared" si="152"/>
        <v>57691</v>
      </c>
    </row>
    <row r="9019" spans="3:3" x14ac:dyDescent="0.35">
      <c r="C9019" s="8">
        <f t="shared" si="152"/>
        <v>57692</v>
      </c>
    </row>
    <row r="9020" spans="3:3" x14ac:dyDescent="0.35">
      <c r="C9020" s="8">
        <f t="shared" si="152"/>
        <v>57693</v>
      </c>
    </row>
    <row r="9021" spans="3:3" x14ac:dyDescent="0.35">
      <c r="C9021" s="8">
        <f t="shared" si="152"/>
        <v>57696</v>
      </c>
    </row>
    <row r="9022" spans="3:3" x14ac:dyDescent="0.35">
      <c r="C9022" s="8">
        <f t="shared" si="152"/>
        <v>57697</v>
      </c>
    </row>
    <row r="9023" spans="3:3" x14ac:dyDescent="0.35">
      <c r="C9023" s="8">
        <f t="shared" si="152"/>
        <v>57698</v>
      </c>
    </row>
    <row r="9024" spans="3:3" x14ac:dyDescent="0.35">
      <c r="C9024" s="8">
        <f t="shared" si="152"/>
        <v>57699</v>
      </c>
    </row>
    <row r="9025" spans="3:3" x14ac:dyDescent="0.35">
      <c r="C9025" s="8">
        <f t="shared" si="152"/>
        <v>57700</v>
      </c>
    </row>
    <row r="9026" spans="3:3" x14ac:dyDescent="0.35">
      <c r="C9026" s="8">
        <f t="shared" si="152"/>
        <v>57703</v>
      </c>
    </row>
    <row r="9027" spans="3:3" x14ac:dyDescent="0.35">
      <c r="C9027" s="8">
        <f t="shared" si="152"/>
        <v>57704</v>
      </c>
    </row>
    <row r="9028" spans="3:3" x14ac:dyDescent="0.35">
      <c r="C9028" s="8">
        <f t="shared" ref="C9028:C9091" si="153">WORKDAY.INTL(C9027,1,1,$A$2:$A$687)</f>
        <v>57705</v>
      </c>
    </row>
    <row r="9029" spans="3:3" x14ac:dyDescent="0.35">
      <c r="C9029" s="8">
        <f t="shared" si="153"/>
        <v>57706</v>
      </c>
    </row>
    <row r="9030" spans="3:3" x14ac:dyDescent="0.35">
      <c r="C9030" s="8">
        <f t="shared" si="153"/>
        <v>57707</v>
      </c>
    </row>
    <row r="9031" spans="3:3" x14ac:dyDescent="0.35">
      <c r="C9031" s="8">
        <f t="shared" si="153"/>
        <v>57710</v>
      </c>
    </row>
    <row r="9032" spans="3:3" x14ac:dyDescent="0.35">
      <c r="C9032" s="8">
        <f t="shared" si="153"/>
        <v>57719</v>
      </c>
    </row>
    <row r="9033" spans="3:3" x14ac:dyDescent="0.35">
      <c r="C9033" s="8">
        <f t="shared" si="153"/>
        <v>57720</v>
      </c>
    </row>
    <row r="9034" spans="3:3" x14ac:dyDescent="0.35">
      <c r="C9034" s="8">
        <f t="shared" si="153"/>
        <v>57721</v>
      </c>
    </row>
    <row r="9035" spans="3:3" x14ac:dyDescent="0.35">
      <c r="C9035" s="8">
        <f t="shared" si="153"/>
        <v>57724</v>
      </c>
    </row>
    <row r="9036" spans="3:3" x14ac:dyDescent="0.35">
      <c r="C9036" s="8">
        <f t="shared" si="153"/>
        <v>57725</v>
      </c>
    </row>
    <row r="9037" spans="3:3" x14ac:dyDescent="0.35">
      <c r="C9037" s="8">
        <f t="shared" si="153"/>
        <v>57726</v>
      </c>
    </row>
    <row r="9038" spans="3:3" x14ac:dyDescent="0.35">
      <c r="C9038" s="8">
        <f t="shared" si="153"/>
        <v>57727</v>
      </c>
    </row>
    <row r="9039" spans="3:3" x14ac:dyDescent="0.35">
      <c r="C9039" s="8">
        <f t="shared" si="153"/>
        <v>57728</v>
      </c>
    </row>
    <row r="9040" spans="3:3" x14ac:dyDescent="0.35">
      <c r="C9040" s="8">
        <f t="shared" si="153"/>
        <v>57731</v>
      </c>
    </row>
    <row r="9041" spans="3:3" x14ac:dyDescent="0.35">
      <c r="C9041" s="8">
        <f t="shared" si="153"/>
        <v>57732</v>
      </c>
    </row>
    <row r="9042" spans="3:3" x14ac:dyDescent="0.35">
      <c r="C9042" s="8">
        <f t="shared" si="153"/>
        <v>57733</v>
      </c>
    </row>
    <row r="9043" spans="3:3" x14ac:dyDescent="0.35">
      <c r="C9043" s="8">
        <f t="shared" si="153"/>
        <v>57734</v>
      </c>
    </row>
    <row r="9044" spans="3:3" x14ac:dyDescent="0.35">
      <c r="C9044" s="8">
        <f t="shared" si="153"/>
        <v>57735</v>
      </c>
    </row>
    <row r="9045" spans="3:3" x14ac:dyDescent="0.35">
      <c r="C9045" s="8">
        <f t="shared" si="153"/>
        <v>57738</v>
      </c>
    </row>
    <row r="9046" spans="3:3" x14ac:dyDescent="0.35">
      <c r="C9046" s="8">
        <f t="shared" si="153"/>
        <v>57739</v>
      </c>
    </row>
    <row r="9047" spans="3:3" x14ac:dyDescent="0.35">
      <c r="C9047" s="8">
        <f t="shared" si="153"/>
        <v>57740</v>
      </c>
    </row>
    <row r="9048" spans="3:3" x14ac:dyDescent="0.35">
      <c r="C9048" s="8">
        <f t="shared" si="153"/>
        <v>57741</v>
      </c>
    </row>
    <row r="9049" spans="3:3" x14ac:dyDescent="0.35">
      <c r="C9049" s="8">
        <f t="shared" si="153"/>
        <v>57742</v>
      </c>
    </row>
    <row r="9050" spans="3:3" x14ac:dyDescent="0.35">
      <c r="C9050" s="8">
        <f t="shared" si="153"/>
        <v>57745</v>
      </c>
    </row>
    <row r="9051" spans="3:3" x14ac:dyDescent="0.35">
      <c r="C9051" s="8">
        <f t="shared" si="153"/>
        <v>57746</v>
      </c>
    </row>
    <row r="9052" spans="3:3" x14ac:dyDescent="0.35">
      <c r="C9052" s="8">
        <f t="shared" si="153"/>
        <v>57747</v>
      </c>
    </row>
    <row r="9053" spans="3:3" x14ac:dyDescent="0.35">
      <c r="C9053" s="8">
        <f t="shared" si="153"/>
        <v>57748</v>
      </c>
    </row>
    <row r="9054" spans="3:3" x14ac:dyDescent="0.35">
      <c r="C9054" s="8">
        <f t="shared" si="153"/>
        <v>57749</v>
      </c>
    </row>
    <row r="9055" spans="3:3" x14ac:dyDescent="0.35">
      <c r="C9055" s="8">
        <f t="shared" si="153"/>
        <v>57752</v>
      </c>
    </row>
    <row r="9056" spans="3:3" x14ac:dyDescent="0.35">
      <c r="C9056" s="8">
        <f t="shared" si="153"/>
        <v>57753</v>
      </c>
    </row>
    <row r="9057" spans="3:3" x14ac:dyDescent="0.35">
      <c r="C9057" s="8">
        <f t="shared" si="153"/>
        <v>57754</v>
      </c>
    </row>
    <row r="9058" spans="3:3" x14ac:dyDescent="0.35">
      <c r="C9058" s="8">
        <f t="shared" si="153"/>
        <v>57755</v>
      </c>
    </row>
    <row r="9059" spans="3:3" x14ac:dyDescent="0.35">
      <c r="C9059" s="8">
        <f t="shared" si="153"/>
        <v>57756</v>
      </c>
    </row>
    <row r="9060" spans="3:3" x14ac:dyDescent="0.35">
      <c r="C9060" s="8">
        <f t="shared" si="153"/>
        <v>57759</v>
      </c>
    </row>
    <row r="9061" spans="3:3" x14ac:dyDescent="0.35">
      <c r="C9061" s="8">
        <f t="shared" si="153"/>
        <v>57760</v>
      </c>
    </row>
    <row r="9062" spans="3:3" x14ac:dyDescent="0.35">
      <c r="C9062" s="8">
        <f t="shared" si="153"/>
        <v>57761</v>
      </c>
    </row>
    <row r="9063" spans="3:3" x14ac:dyDescent="0.35">
      <c r="C9063" s="8">
        <f t="shared" si="153"/>
        <v>57762</v>
      </c>
    </row>
    <row r="9064" spans="3:3" x14ac:dyDescent="0.35">
      <c r="C9064" s="8">
        <f t="shared" si="153"/>
        <v>57763</v>
      </c>
    </row>
    <row r="9065" spans="3:3" x14ac:dyDescent="0.35">
      <c r="C9065" s="8">
        <f t="shared" si="153"/>
        <v>57766</v>
      </c>
    </row>
    <row r="9066" spans="3:3" x14ac:dyDescent="0.35">
      <c r="C9066" s="8">
        <f t="shared" si="153"/>
        <v>57767</v>
      </c>
    </row>
    <row r="9067" spans="3:3" x14ac:dyDescent="0.35">
      <c r="C9067" s="8">
        <f t="shared" si="153"/>
        <v>57768</v>
      </c>
    </row>
    <row r="9068" spans="3:3" x14ac:dyDescent="0.35">
      <c r="C9068" s="8">
        <f t="shared" si="153"/>
        <v>57769</v>
      </c>
    </row>
    <row r="9069" spans="3:3" x14ac:dyDescent="0.35">
      <c r="C9069" s="8">
        <f t="shared" si="153"/>
        <v>57770</v>
      </c>
    </row>
    <row r="9070" spans="3:3" x14ac:dyDescent="0.35">
      <c r="C9070" s="8">
        <f t="shared" si="153"/>
        <v>57773</v>
      </c>
    </row>
    <row r="9071" spans="3:3" x14ac:dyDescent="0.35">
      <c r="C9071" s="8">
        <f t="shared" si="153"/>
        <v>57774</v>
      </c>
    </row>
    <row r="9072" spans="3:3" x14ac:dyDescent="0.35">
      <c r="C9072" s="8">
        <f t="shared" si="153"/>
        <v>57775</v>
      </c>
    </row>
    <row r="9073" spans="3:3" x14ac:dyDescent="0.35">
      <c r="C9073" s="8">
        <f t="shared" si="153"/>
        <v>57776</v>
      </c>
    </row>
    <row r="9074" spans="3:3" x14ac:dyDescent="0.35">
      <c r="C9074" s="8">
        <f t="shared" si="153"/>
        <v>57780</v>
      </c>
    </row>
    <row r="9075" spans="3:3" x14ac:dyDescent="0.35">
      <c r="C9075" s="8">
        <f t="shared" si="153"/>
        <v>57781</v>
      </c>
    </row>
    <row r="9076" spans="3:3" x14ac:dyDescent="0.35">
      <c r="C9076" s="8">
        <f t="shared" si="153"/>
        <v>57782</v>
      </c>
    </row>
    <row r="9077" spans="3:3" x14ac:dyDescent="0.35">
      <c r="C9077" s="8">
        <f t="shared" si="153"/>
        <v>57783</v>
      </c>
    </row>
    <row r="9078" spans="3:3" x14ac:dyDescent="0.35">
      <c r="C9078" s="8">
        <f t="shared" si="153"/>
        <v>57784</v>
      </c>
    </row>
    <row r="9079" spans="3:3" x14ac:dyDescent="0.35">
      <c r="C9079" s="8">
        <f t="shared" si="153"/>
        <v>57787</v>
      </c>
    </row>
    <row r="9080" spans="3:3" x14ac:dyDescent="0.35">
      <c r="C9080" s="8">
        <f t="shared" si="153"/>
        <v>57788</v>
      </c>
    </row>
    <row r="9081" spans="3:3" x14ac:dyDescent="0.35">
      <c r="C9081" s="8">
        <f t="shared" si="153"/>
        <v>57789</v>
      </c>
    </row>
    <row r="9082" spans="3:3" x14ac:dyDescent="0.35">
      <c r="C9082" s="8">
        <f t="shared" si="153"/>
        <v>57790</v>
      </c>
    </row>
    <row r="9083" spans="3:3" x14ac:dyDescent="0.35">
      <c r="C9083" s="8">
        <f t="shared" si="153"/>
        <v>57791</v>
      </c>
    </row>
    <row r="9084" spans="3:3" x14ac:dyDescent="0.35">
      <c r="C9084" s="8">
        <f t="shared" si="153"/>
        <v>57794</v>
      </c>
    </row>
    <row r="9085" spans="3:3" x14ac:dyDescent="0.35">
      <c r="C9085" s="8">
        <f t="shared" si="153"/>
        <v>57795</v>
      </c>
    </row>
    <row r="9086" spans="3:3" x14ac:dyDescent="0.35">
      <c r="C9086" s="8">
        <f t="shared" si="153"/>
        <v>57796</v>
      </c>
    </row>
    <row r="9087" spans="3:3" x14ac:dyDescent="0.35">
      <c r="C9087" s="8">
        <f t="shared" si="153"/>
        <v>57797</v>
      </c>
    </row>
    <row r="9088" spans="3:3" x14ac:dyDescent="0.35">
      <c r="C9088" s="8">
        <f t="shared" si="153"/>
        <v>57798</v>
      </c>
    </row>
    <row r="9089" spans="3:3" x14ac:dyDescent="0.35">
      <c r="C9089" s="8">
        <f t="shared" si="153"/>
        <v>57801</v>
      </c>
    </row>
    <row r="9090" spans="3:3" x14ac:dyDescent="0.35">
      <c r="C9090" s="8">
        <f t="shared" si="153"/>
        <v>57802</v>
      </c>
    </row>
    <row r="9091" spans="3:3" x14ac:dyDescent="0.35">
      <c r="C9091" s="8">
        <f t="shared" si="153"/>
        <v>57803</v>
      </c>
    </row>
    <row r="9092" spans="3:3" x14ac:dyDescent="0.35">
      <c r="C9092" s="8">
        <f t="shared" ref="C9092:C9155" si="154">WORKDAY.INTL(C9091,1,1,$A$2:$A$687)</f>
        <v>57804</v>
      </c>
    </row>
    <row r="9093" spans="3:3" x14ac:dyDescent="0.35">
      <c r="C9093" s="8">
        <f t="shared" si="154"/>
        <v>57805</v>
      </c>
    </row>
    <row r="9094" spans="3:3" x14ac:dyDescent="0.35">
      <c r="C9094" s="8">
        <f t="shared" si="154"/>
        <v>57808</v>
      </c>
    </row>
    <row r="9095" spans="3:3" x14ac:dyDescent="0.35">
      <c r="C9095" s="8">
        <f t="shared" si="154"/>
        <v>57809</v>
      </c>
    </row>
    <row r="9096" spans="3:3" x14ac:dyDescent="0.35">
      <c r="C9096" s="8">
        <f t="shared" si="154"/>
        <v>57810</v>
      </c>
    </row>
    <row r="9097" spans="3:3" x14ac:dyDescent="0.35">
      <c r="C9097" s="8">
        <f t="shared" si="154"/>
        <v>57811</v>
      </c>
    </row>
    <row r="9098" spans="3:3" x14ac:dyDescent="0.35">
      <c r="C9098" s="8">
        <f t="shared" si="154"/>
        <v>57812</v>
      </c>
    </row>
    <row r="9099" spans="3:3" x14ac:dyDescent="0.35">
      <c r="C9099" s="8">
        <f t="shared" si="154"/>
        <v>57815</v>
      </c>
    </row>
    <row r="9100" spans="3:3" x14ac:dyDescent="0.35">
      <c r="C9100" s="8">
        <f t="shared" si="154"/>
        <v>57816</v>
      </c>
    </row>
    <row r="9101" spans="3:3" x14ac:dyDescent="0.35">
      <c r="C9101" s="8">
        <f t="shared" si="154"/>
        <v>57817</v>
      </c>
    </row>
    <row r="9102" spans="3:3" x14ac:dyDescent="0.35">
      <c r="C9102" s="8">
        <f t="shared" si="154"/>
        <v>57818</v>
      </c>
    </row>
    <row r="9103" spans="3:3" x14ac:dyDescent="0.35">
      <c r="C9103" s="8">
        <f t="shared" si="154"/>
        <v>57819</v>
      </c>
    </row>
    <row r="9104" spans="3:3" x14ac:dyDescent="0.35">
      <c r="C9104" s="8">
        <f t="shared" si="154"/>
        <v>57822</v>
      </c>
    </row>
    <row r="9105" spans="3:3" x14ac:dyDescent="0.35">
      <c r="C9105" s="8">
        <f t="shared" si="154"/>
        <v>57823</v>
      </c>
    </row>
    <row r="9106" spans="3:3" x14ac:dyDescent="0.35">
      <c r="C9106" s="8">
        <f t="shared" si="154"/>
        <v>57824</v>
      </c>
    </row>
    <row r="9107" spans="3:3" x14ac:dyDescent="0.35">
      <c r="C9107" s="8">
        <f t="shared" si="154"/>
        <v>57825</v>
      </c>
    </row>
    <row r="9108" spans="3:3" x14ac:dyDescent="0.35">
      <c r="C9108" s="8">
        <f t="shared" si="154"/>
        <v>57826</v>
      </c>
    </row>
    <row r="9109" spans="3:3" x14ac:dyDescent="0.35">
      <c r="C9109" s="8">
        <f t="shared" si="154"/>
        <v>57829</v>
      </c>
    </row>
    <row r="9110" spans="3:3" x14ac:dyDescent="0.35">
      <c r="C9110" s="8">
        <f t="shared" si="154"/>
        <v>57830</v>
      </c>
    </row>
    <row r="9111" spans="3:3" x14ac:dyDescent="0.35">
      <c r="C9111" s="8">
        <f t="shared" si="154"/>
        <v>57832</v>
      </c>
    </row>
    <row r="9112" spans="3:3" x14ac:dyDescent="0.35">
      <c r="C9112" s="8">
        <f t="shared" si="154"/>
        <v>57833</v>
      </c>
    </row>
    <row r="9113" spans="3:3" x14ac:dyDescent="0.35">
      <c r="C9113" s="8">
        <f t="shared" si="154"/>
        <v>57836</v>
      </c>
    </row>
    <row r="9114" spans="3:3" x14ac:dyDescent="0.35">
      <c r="C9114" s="8">
        <f t="shared" si="154"/>
        <v>57837</v>
      </c>
    </row>
    <row r="9115" spans="3:3" x14ac:dyDescent="0.35">
      <c r="C9115" s="8">
        <f t="shared" si="154"/>
        <v>57838</v>
      </c>
    </row>
    <row r="9116" spans="3:3" x14ac:dyDescent="0.35">
      <c r="C9116" s="8">
        <f t="shared" si="154"/>
        <v>57840</v>
      </c>
    </row>
    <row r="9117" spans="3:3" x14ac:dyDescent="0.35">
      <c r="C9117" s="8">
        <f t="shared" si="154"/>
        <v>57843</v>
      </c>
    </row>
    <row r="9118" spans="3:3" x14ac:dyDescent="0.35">
      <c r="C9118" s="8">
        <f t="shared" si="154"/>
        <v>57844</v>
      </c>
    </row>
    <row r="9119" spans="3:3" x14ac:dyDescent="0.35">
      <c r="C9119" s="8">
        <f t="shared" si="154"/>
        <v>57845</v>
      </c>
    </row>
    <row r="9120" spans="3:3" x14ac:dyDescent="0.35">
      <c r="C9120" s="8">
        <f t="shared" si="154"/>
        <v>57846</v>
      </c>
    </row>
    <row r="9121" spans="3:3" x14ac:dyDescent="0.35">
      <c r="C9121" s="8">
        <f t="shared" si="154"/>
        <v>57847</v>
      </c>
    </row>
    <row r="9122" spans="3:3" x14ac:dyDescent="0.35">
      <c r="C9122" s="8">
        <f t="shared" si="154"/>
        <v>57850</v>
      </c>
    </row>
    <row r="9123" spans="3:3" x14ac:dyDescent="0.35">
      <c r="C9123" s="8">
        <f t="shared" si="154"/>
        <v>57851</v>
      </c>
    </row>
    <row r="9124" spans="3:3" x14ac:dyDescent="0.35">
      <c r="C9124" s="8">
        <f t="shared" si="154"/>
        <v>57852</v>
      </c>
    </row>
    <row r="9125" spans="3:3" x14ac:dyDescent="0.35">
      <c r="C9125" s="8">
        <f t="shared" si="154"/>
        <v>57853</v>
      </c>
    </row>
    <row r="9126" spans="3:3" x14ac:dyDescent="0.35">
      <c r="C9126" s="8">
        <f t="shared" si="154"/>
        <v>57854</v>
      </c>
    </row>
    <row r="9127" spans="3:3" x14ac:dyDescent="0.35">
      <c r="C9127" s="8">
        <f t="shared" si="154"/>
        <v>57857</v>
      </c>
    </row>
    <row r="9128" spans="3:3" x14ac:dyDescent="0.35">
      <c r="C9128" s="8">
        <f t="shared" si="154"/>
        <v>57858</v>
      </c>
    </row>
    <row r="9129" spans="3:3" x14ac:dyDescent="0.35">
      <c r="C9129" s="8">
        <f t="shared" si="154"/>
        <v>57859</v>
      </c>
    </row>
    <row r="9130" spans="3:3" x14ac:dyDescent="0.35">
      <c r="C9130" s="8">
        <f t="shared" si="154"/>
        <v>57860</v>
      </c>
    </row>
    <row r="9131" spans="3:3" x14ac:dyDescent="0.35">
      <c r="C9131" s="8">
        <f t="shared" si="154"/>
        <v>57861</v>
      </c>
    </row>
    <row r="9132" spans="3:3" x14ac:dyDescent="0.35">
      <c r="C9132" s="8">
        <f t="shared" si="154"/>
        <v>57864</v>
      </c>
    </row>
    <row r="9133" spans="3:3" x14ac:dyDescent="0.35">
      <c r="C9133" s="8">
        <f t="shared" si="154"/>
        <v>57865</v>
      </c>
    </row>
    <row r="9134" spans="3:3" x14ac:dyDescent="0.35">
      <c r="C9134" s="8">
        <f t="shared" si="154"/>
        <v>57866</v>
      </c>
    </row>
    <row r="9135" spans="3:3" x14ac:dyDescent="0.35">
      <c r="C9135" s="8">
        <f t="shared" si="154"/>
        <v>57867</v>
      </c>
    </row>
    <row r="9136" spans="3:3" x14ac:dyDescent="0.35">
      <c r="C9136" s="8">
        <f t="shared" si="154"/>
        <v>57868</v>
      </c>
    </row>
    <row r="9137" spans="3:3" x14ac:dyDescent="0.35">
      <c r="C9137" s="8">
        <f t="shared" si="154"/>
        <v>57871</v>
      </c>
    </row>
    <row r="9138" spans="3:3" x14ac:dyDescent="0.35">
      <c r="C9138" s="8">
        <f t="shared" si="154"/>
        <v>57872</v>
      </c>
    </row>
    <row r="9139" spans="3:3" x14ac:dyDescent="0.35">
      <c r="C9139" s="8">
        <f t="shared" si="154"/>
        <v>57874</v>
      </c>
    </row>
    <row r="9140" spans="3:3" x14ac:dyDescent="0.35">
      <c r="C9140" s="8">
        <f t="shared" si="154"/>
        <v>57875</v>
      </c>
    </row>
    <row r="9141" spans="3:3" x14ac:dyDescent="0.35">
      <c r="C9141" s="8">
        <f t="shared" si="154"/>
        <v>57878</v>
      </c>
    </row>
    <row r="9142" spans="3:3" x14ac:dyDescent="0.35">
      <c r="C9142" s="8">
        <f t="shared" si="154"/>
        <v>57879</v>
      </c>
    </row>
    <row r="9143" spans="3:3" x14ac:dyDescent="0.35">
      <c r="C9143" s="8">
        <f t="shared" si="154"/>
        <v>57880</v>
      </c>
    </row>
    <row r="9144" spans="3:3" x14ac:dyDescent="0.35">
      <c r="C9144" s="8">
        <f t="shared" si="154"/>
        <v>57881</v>
      </c>
    </row>
    <row r="9145" spans="3:3" x14ac:dyDescent="0.35">
      <c r="C9145" s="8">
        <f t="shared" si="154"/>
        <v>57882</v>
      </c>
    </row>
    <row r="9146" spans="3:3" x14ac:dyDescent="0.35">
      <c r="C9146" s="8">
        <f t="shared" si="154"/>
        <v>57885</v>
      </c>
    </row>
    <row r="9147" spans="3:3" x14ac:dyDescent="0.35">
      <c r="C9147" s="8">
        <f t="shared" si="154"/>
        <v>57886</v>
      </c>
    </row>
    <row r="9148" spans="3:3" x14ac:dyDescent="0.35">
      <c r="C9148" s="8">
        <f t="shared" si="154"/>
        <v>57887</v>
      </c>
    </row>
    <row r="9149" spans="3:3" x14ac:dyDescent="0.35">
      <c r="C9149" s="8">
        <f t="shared" si="154"/>
        <v>57888</v>
      </c>
    </row>
    <row r="9150" spans="3:3" x14ac:dyDescent="0.35">
      <c r="C9150" s="8">
        <f t="shared" si="154"/>
        <v>57889</v>
      </c>
    </row>
    <row r="9151" spans="3:3" x14ac:dyDescent="0.35">
      <c r="C9151" s="8">
        <f t="shared" si="154"/>
        <v>57892</v>
      </c>
    </row>
    <row r="9152" spans="3:3" x14ac:dyDescent="0.35">
      <c r="C9152" s="8">
        <f t="shared" si="154"/>
        <v>57893</v>
      </c>
    </row>
    <row r="9153" spans="3:3" x14ac:dyDescent="0.35">
      <c r="C9153" s="8">
        <f t="shared" si="154"/>
        <v>57894</v>
      </c>
    </row>
    <row r="9154" spans="3:3" x14ac:dyDescent="0.35">
      <c r="C9154" s="8">
        <f t="shared" si="154"/>
        <v>57895</v>
      </c>
    </row>
    <row r="9155" spans="3:3" x14ac:dyDescent="0.35">
      <c r="C9155" s="8">
        <f t="shared" si="154"/>
        <v>57896</v>
      </c>
    </row>
    <row r="9156" spans="3:3" x14ac:dyDescent="0.35">
      <c r="C9156" s="8">
        <f t="shared" ref="C9156:C9219" si="155">WORKDAY.INTL(C9155,1,1,$A$2:$A$687)</f>
        <v>57899</v>
      </c>
    </row>
    <row r="9157" spans="3:3" x14ac:dyDescent="0.35">
      <c r="C9157" s="8">
        <f t="shared" si="155"/>
        <v>57900</v>
      </c>
    </row>
    <row r="9158" spans="3:3" x14ac:dyDescent="0.35">
      <c r="C9158" s="8">
        <f t="shared" si="155"/>
        <v>57901</v>
      </c>
    </row>
    <row r="9159" spans="3:3" x14ac:dyDescent="0.35">
      <c r="C9159" s="8">
        <f t="shared" si="155"/>
        <v>57902</v>
      </c>
    </row>
    <row r="9160" spans="3:3" x14ac:dyDescent="0.35">
      <c r="C9160" s="8">
        <f t="shared" si="155"/>
        <v>57903</v>
      </c>
    </row>
    <row r="9161" spans="3:3" x14ac:dyDescent="0.35">
      <c r="C9161" s="8">
        <f t="shared" si="155"/>
        <v>57906</v>
      </c>
    </row>
    <row r="9162" spans="3:3" x14ac:dyDescent="0.35">
      <c r="C9162" s="8">
        <f t="shared" si="155"/>
        <v>57907</v>
      </c>
    </row>
    <row r="9163" spans="3:3" x14ac:dyDescent="0.35">
      <c r="C9163" s="8">
        <f t="shared" si="155"/>
        <v>57908</v>
      </c>
    </row>
    <row r="9164" spans="3:3" x14ac:dyDescent="0.35">
      <c r="C9164" s="8">
        <f t="shared" si="155"/>
        <v>57909</v>
      </c>
    </row>
    <row r="9165" spans="3:3" x14ac:dyDescent="0.35">
      <c r="C9165" s="8">
        <f t="shared" si="155"/>
        <v>57910</v>
      </c>
    </row>
    <row r="9166" spans="3:3" x14ac:dyDescent="0.35">
      <c r="C9166" s="8">
        <f t="shared" si="155"/>
        <v>57913</v>
      </c>
    </row>
    <row r="9167" spans="3:3" x14ac:dyDescent="0.35">
      <c r="C9167" s="8">
        <f t="shared" si="155"/>
        <v>57914</v>
      </c>
    </row>
    <row r="9168" spans="3:3" x14ac:dyDescent="0.35">
      <c r="C9168" s="8">
        <f t="shared" si="155"/>
        <v>57915</v>
      </c>
    </row>
    <row r="9169" spans="3:3" x14ac:dyDescent="0.35">
      <c r="C9169" s="8">
        <f t="shared" si="155"/>
        <v>57916</v>
      </c>
    </row>
    <row r="9170" spans="3:3" x14ac:dyDescent="0.35">
      <c r="C9170" s="8">
        <f t="shared" si="155"/>
        <v>57917</v>
      </c>
    </row>
    <row r="9171" spans="3:3" x14ac:dyDescent="0.35">
      <c r="C9171" s="8">
        <f t="shared" si="155"/>
        <v>57920</v>
      </c>
    </row>
    <row r="9172" spans="3:3" x14ac:dyDescent="0.35">
      <c r="C9172" s="8">
        <f t="shared" si="155"/>
        <v>57921</v>
      </c>
    </row>
    <row r="9173" spans="3:3" x14ac:dyDescent="0.35">
      <c r="C9173" s="8">
        <f t="shared" si="155"/>
        <v>57922</v>
      </c>
    </row>
    <row r="9174" spans="3:3" x14ac:dyDescent="0.35">
      <c r="C9174" s="8">
        <f t="shared" si="155"/>
        <v>57923</v>
      </c>
    </row>
    <row r="9175" spans="3:3" x14ac:dyDescent="0.35">
      <c r="C9175" s="8">
        <f t="shared" si="155"/>
        <v>57924</v>
      </c>
    </row>
    <row r="9176" spans="3:3" x14ac:dyDescent="0.35">
      <c r="C9176" s="8">
        <f t="shared" si="155"/>
        <v>57927</v>
      </c>
    </row>
    <row r="9177" spans="3:3" x14ac:dyDescent="0.35">
      <c r="C9177" s="8">
        <f t="shared" si="155"/>
        <v>57928</v>
      </c>
    </row>
    <row r="9178" spans="3:3" x14ac:dyDescent="0.35">
      <c r="C9178" s="8">
        <f t="shared" si="155"/>
        <v>57929</v>
      </c>
    </row>
    <row r="9179" spans="3:3" x14ac:dyDescent="0.35">
      <c r="C9179" s="8">
        <f t="shared" si="155"/>
        <v>57930</v>
      </c>
    </row>
    <row r="9180" spans="3:3" x14ac:dyDescent="0.35">
      <c r="C9180" s="8">
        <f t="shared" si="155"/>
        <v>57931</v>
      </c>
    </row>
    <row r="9181" spans="3:3" x14ac:dyDescent="0.35">
      <c r="C9181" s="8">
        <f t="shared" si="155"/>
        <v>57934</v>
      </c>
    </row>
    <row r="9182" spans="3:3" x14ac:dyDescent="0.35">
      <c r="C9182" s="8">
        <f t="shared" si="155"/>
        <v>57935</v>
      </c>
    </row>
    <row r="9183" spans="3:3" x14ac:dyDescent="0.35">
      <c r="C9183" s="8">
        <f t="shared" si="155"/>
        <v>57936</v>
      </c>
    </row>
    <row r="9184" spans="3:3" x14ac:dyDescent="0.35">
      <c r="C9184" s="8">
        <f t="shared" si="155"/>
        <v>57937</v>
      </c>
    </row>
    <row r="9185" spans="3:3" x14ac:dyDescent="0.35">
      <c r="C9185" s="8">
        <f t="shared" si="155"/>
        <v>57938</v>
      </c>
    </row>
    <row r="9186" spans="3:3" x14ac:dyDescent="0.35">
      <c r="C9186" s="8">
        <f t="shared" si="155"/>
        <v>57941</v>
      </c>
    </row>
    <row r="9187" spans="3:3" x14ac:dyDescent="0.35">
      <c r="C9187" s="8">
        <f t="shared" si="155"/>
        <v>57942</v>
      </c>
    </row>
    <row r="9188" spans="3:3" x14ac:dyDescent="0.35">
      <c r="C9188" s="8">
        <f t="shared" si="155"/>
        <v>57943</v>
      </c>
    </row>
    <row r="9189" spans="3:3" x14ac:dyDescent="0.35">
      <c r="C9189" s="8">
        <f t="shared" si="155"/>
        <v>57944</v>
      </c>
    </row>
    <row r="9190" spans="3:3" x14ac:dyDescent="0.35">
      <c r="C9190" s="8">
        <f t="shared" si="155"/>
        <v>57945</v>
      </c>
    </row>
    <row r="9191" spans="3:3" x14ac:dyDescent="0.35">
      <c r="C9191" s="8">
        <f t="shared" si="155"/>
        <v>57948</v>
      </c>
    </row>
    <row r="9192" spans="3:3" x14ac:dyDescent="0.35">
      <c r="C9192" s="8">
        <f t="shared" si="155"/>
        <v>57949</v>
      </c>
    </row>
    <row r="9193" spans="3:3" x14ac:dyDescent="0.35">
      <c r="C9193" s="8">
        <f t="shared" si="155"/>
        <v>57950</v>
      </c>
    </row>
    <row r="9194" spans="3:3" x14ac:dyDescent="0.35">
      <c r="C9194" s="8">
        <f t="shared" si="155"/>
        <v>57951</v>
      </c>
    </row>
    <row r="9195" spans="3:3" x14ac:dyDescent="0.35">
      <c r="C9195" s="8">
        <f t="shared" si="155"/>
        <v>57952</v>
      </c>
    </row>
    <row r="9196" spans="3:3" x14ac:dyDescent="0.35">
      <c r="C9196" s="8">
        <f t="shared" si="155"/>
        <v>57955</v>
      </c>
    </row>
    <row r="9197" spans="3:3" x14ac:dyDescent="0.35">
      <c r="C9197" s="8">
        <f t="shared" si="155"/>
        <v>57956</v>
      </c>
    </row>
    <row r="9198" spans="3:3" x14ac:dyDescent="0.35">
      <c r="C9198" s="8">
        <f t="shared" si="155"/>
        <v>57957</v>
      </c>
    </row>
    <row r="9199" spans="3:3" x14ac:dyDescent="0.35">
      <c r="C9199" s="8">
        <f t="shared" si="155"/>
        <v>57958</v>
      </c>
    </row>
    <row r="9200" spans="3:3" x14ac:dyDescent="0.35">
      <c r="C9200" s="8">
        <f t="shared" si="155"/>
        <v>57959</v>
      </c>
    </row>
    <row r="9201" spans="3:3" x14ac:dyDescent="0.35">
      <c r="C9201" s="8">
        <f t="shared" si="155"/>
        <v>57962</v>
      </c>
    </row>
    <row r="9202" spans="3:3" x14ac:dyDescent="0.35">
      <c r="C9202" s="8">
        <f t="shared" si="155"/>
        <v>57963</v>
      </c>
    </row>
    <row r="9203" spans="3:3" x14ac:dyDescent="0.35">
      <c r="C9203" s="8">
        <f t="shared" si="155"/>
        <v>57964</v>
      </c>
    </row>
    <row r="9204" spans="3:3" x14ac:dyDescent="0.35">
      <c r="C9204" s="8">
        <f t="shared" si="155"/>
        <v>57965</v>
      </c>
    </row>
    <row r="9205" spans="3:3" x14ac:dyDescent="0.35">
      <c r="C9205" s="8">
        <f t="shared" si="155"/>
        <v>57966</v>
      </c>
    </row>
    <row r="9206" spans="3:3" x14ac:dyDescent="0.35">
      <c r="C9206" s="8">
        <f t="shared" si="155"/>
        <v>57969</v>
      </c>
    </row>
    <row r="9207" spans="3:3" x14ac:dyDescent="0.35">
      <c r="C9207" s="8">
        <f t="shared" si="155"/>
        <v>57970</v>
      </c>
    </row>
    <row r="9208" spans="3:3" x14ac:dyDescent="0.35">
      <c r="C9208" s="8">
        <f t="shared" si="155"/>
        <v>57971</v>
      </c>
    </row>
    <row r="9209" spans="3:3" x14ac:dyDescent="0.35">
      <c r="C9209" s="8">
        <f t="shared" si="155"/>
        <v>57972</v>
      </c>
    </row>
    <row r="9210" spans="3:3" x14ac:dyDescent="0.35">
      <c r="C9210" s="8">
        <f t="shared" si="155"/>
        <v>57973</v>
      </c>
    </row>
    <row r="9211" spans="3:3" x14ac:dyDescent="0.35">
      <c r="C9211" s="8">
        <f t="shared" si="155"/>
        <v>57976</v>
      </c>
    </row>
    <row r="9212" spans="3:3" x14ac:dyDescent="0.35">
      <c r="C9212" s="8">
        <f t="shared" si="155"/>
        <v>57977</v>
      </c>
    </row>
    <row r="9213" spans="3:3" x14ac:dyDescent="0.35">
      <c r="C9213" s="8">
        <f t="shared" si="155"/>
        <v>57978</v>
      </c>
    </row>
    <row r="9214" spans="3:3" x14ac:dyDescent="0.35">
      <c r="C9214" s="8">
        <f t="shared" si="155"/>
        <v>57979</v>
      </c>
    </row>
    <row r="9215" spans="3:3" x14ac:dyDescent="0.35">
      <c r="C9215" s="8">
        <f t="shared" si="155"/>
        <v>57980</v>
      </c>
    </row>
    <row r="9216" spans="3:3" x14ac:dyDescent="0.35">
      <c r="C9216" s="8">
        <f t="shared" si="155"/>
        <v>57983</v>
      </c>
    </row>
    <row r="9217" spans="3:3" x14ac:dyDescent="0.35">
      <c r="C9217" s="8">
        <f t="shared" si="155"/>
        <v>57984</v>
      </c>
    </row>
    <row r="9218" spans="3:3" x14ac:dyDescent="0.35">
      <c r="C9218" s="8">
        <f t="shared" si="155"/>
        <v>57985</v>
      </c>
    </row>
    <row r="9219" spans="3:3" x14ac:dyDescent="0.35">
      <c r="C9219" s="8">
        <f t="shared" si="155"/>
        <v>57986</v>
      </c>
    </row>
    <row r="9220" spans="3:3" x14ac:dyDescent="0.35">
      <c r="C9220" s="8">
        <f t="shared" ref="C9220:C9283" si="156">WORKDAY.INTL(C9219,1,1,$A$2:$A$687)</f>
        <v>57987</v>
      </c>
    </row>
    <row r="9221" spans="3:3" x14ac:dyDescent="0.35">
      <c r="C9221" s="8">
        <f t="shared" si="156"/>
        <v>57990</v>
      </c>
    </row>
    <row r="9222" spans="3:3" x14ac:dyDescent="0.35">
      <c r="C9222" s="8">
        <f t="shared" si="156"/>
        <v>57991</v>
      </c>
    </row>
    <row r="9223" spans="3:3" x14ac:dyDescent="0.35">
      <c r="C9223" s="8">
        <f t="shared" si="156"/>
        <v>57992</v>
      </c>
    </row>
    <row r="9224" spans="3:3" x14ac:dyDescent="0.35">
      <c r="C9224" s="8">
        <f t="shared" si="156"/>
        <v>57993</v>
      </c>
    </row>
    <row r="9225" spans="3:3" x14ac:dyDescent="0.35">
      <c r="C9225" s="8">
        <f t="shared" si="156"/>
        <v>57994</v>
      </c>
    </row>
    <row r="9226" spans="3:3" x14ac:dyDescent="0.35">
      <c r="C9226" s="8">
        <f t="shared" si="156"/>
        <v>57997</v>
      </c>
    </row>
    <row r="9227" spans="3:3" x14ac:dyDescent="0.35">
      <c r="C9227" s="8">
        <f t="shared" si="156"/>
        <v>57998</v>
      </c>
    </row>
    <row r="9228" spans="3:3" x14ac:dyDescent="0.35">
      <c r="C9228" s="8">
        <f t="shared" si="156"/>
        <v>57999</v>
      </c>
    </row>
    <row r="9229" spans="3:3" x14ac:dyDescent="0.35">
      <c r="C9229" s="8">
        <f t="shared" si="156"/>
        <v>58000</v>
      </c>
    </row>
    <row r="9230" spans="3:3" x14ac:dyDescent="0.35">
      <c r="C9230" s="8">
        <f t="shared" si="156"/>
        <v>58001</v>
      </c>
    </row>
    <row r="9231" spans="3:3" x14ac:dyDescent="0.35">
      <c r="C9231" s="8">
        <f t="shared" si="156"/>
        <v>58004</v>
      </c>
    </row>
    <row r="9232" spans="3:3" x14ac:dyDescent="0.35">
      <c r="C9232" s="8">
        <f t="shared" si="156"/>
        <v>58005</v>
      </c>
    </row>
    <row r="9233" spans="3:3" x14ac:dyDescent="0.35">
      <c r="C9233" s="8">
        <f t="shared" si="156"/>
        <v>58006</v>
      </c>
    </row>
    <row r="9234" spans="3:3" x14ac:dyDescent="0.35">
      <c r="C9234" s="8">
        <f t="shared" si="156"/>
        <v>58007</v>
      </c>
    </row>
    <row r="9235" spans="3:3" x14ac:dyDescent="0.35">
      <c r="C9235" s="8">
        <f t="shared" si="156"/>
        <v>58008</v>
      </c>
    </row>
    <row r="9236" spans="3:3" x14ac:dyDescent="0.35">
      <c r="C9236" s="8">
        <f t="shared" si="156"/>
        <v>58011</v>
      </c>
    </row>
    <row r="9237" spans="3:3" x14ac:dyDescent="0.35">
      <c r="C9237" s="8">
        <f t="shared" si="156"/>
        <v>58012</v>
      </c>
    </row>
    <row r="9238" spans="3:3" x14ac:dyDescent="0.35">
      <c r="C9238" s="8">
        <f t="shared" si="156"/>
        <v>58013</v>
      </c>
    </row>
    <row r="9239" spans="3:3" x14ac:dyDescent="0.35">
      <c r="C9239" s="8">
        <f t="shared" si="156"/>
        <v>58014</v>
      </c>
    </row>
    <row r="9240" spans="3:3" x14ac:dyDescent="0.35">
      <c r="C9240" s="8">
        <f t="shared" si="156"/>
        <v>58015</v>
      </c>
    </row>
    <row r="9241" spans="3:3" x14ac:dyDescent="0.35">
      <c r="C9241" s="8">
        <f t="shared" si="156"/>
        <v>58019</v>
      </c>
    </row>
    <row r="9242" spans="3:3" x14ac:dyDescent="0.35">
      <c r="C9242" s="8">
        <f t="shared" si="156"/>
        <v>58020</v>
      </c>
    </row>
    <row r="9243" spans="3:3" x14ac:dyDescent="0.35">
      <c r="C9243" s="8">
        <f t="shared" si="156"/>
        <v>58021</v>
      </c>
    </row>
    <row r="9244" spans="3:3" x14ac:dyDescent="0.35">
      <c r="C9244" s="8">
        <f t="shared" si="156"/>
        <v>58022</v>
      </c>
    </row>
    <row r="9245" spans="3:3" x14ac:dyDescent="0.35">
      <c r="C9245" s="8">
        <f t="shared" si="156"/>
        <v>58025</v>
      </c>
    </row>
    <row r="9246" spans="3:3" x14ac:dyDescent="0.35">
      <c r="C9246" s="8">
        <f t="shared" si="156"/>
        <v>58026</v>
      </c>
    </row>
    <row r="9247" spans="3:3" x14ac:dyDescent="0.35">
      <c r="C9247" s="8">
        <f t="shared" si="156"/>
        <v>58027</v>
      </c>
    </row>
    <row r="9248" spans="3:3" x14ac:dyDescent="0.35">
      <c r="C9248" s="8">
        <f t="shared" si="156"/>
        <v>58028</v>
      </c>
    </row>
    <row r="9249" spans="3:3" x14ac:dyDescent="0.35">
      <c r="C9249" s="8">
        <f t="shared" si="156"/>
        <v>58029</v>
      </c>
    </row>
    <row r="9250" spans="3:3" x14ac:dyDescent="0.35">
      <c r="C9250" s="8">
        <f t="shared" si="156"/>
        <v>58032</v>
      </c>
    </row>
    <row r="9251" spans="3:3" x14ac:dyDescent="0.35">
      <c r="C9251" s="8">
        <f t="shared" si="156"/>
        <v>58033</v>
      </c>
    </row>
    <row r="9252" spans="3:3" x14ac:dyDescent="0.35">
      <c r="C9252" s="8">
        <f t="shared" si="156"/>
        <v>58034</v>
      </c>
    </row>
    <row r="9253" spans="3:3" x14ac:dyDescent="0.35">
      <c r="C9253" s="8">
        <f t="shared" si="156"/>
        <v>58035</v>
      </c>
    </row>
    <row r="9254" spans="3:3" x14ac:dyDescent="0.35">
      <c r="C9254" s="8">
        <f t="shared" si="156"/>
        <v>58036</v>
      </c>
    </row>
    <row r="9255" spans="3:3" x14ac:dyDescent="0.35">
      <c r="C9255" s="8">
        <f t="shared" si="156"/>
        <v>58039</v>
      </c>
    </row>
    <row r="9256" spans="3:3" x14ac:dyDescent="0.35">
      <c r="C9256" s="8">
        <f t="shared" si="156"/>
        <v>58040</v>
      </c>
    </row>
    <row r="9257" spans="3:3" x14ac:dyDescent="0.35">
      <c r="C9257" s="8">
        <f t="shared" si="156"/>
        <v>58041</v>
      </c>
    </row>
    <row r="9258" spans="3:3" x14ac:dyDescent="0.35">
      <c r="C9258" s="8">
        <f t="shared" si="156"/>
        <v>58042</v>
      </c>
    </row>
    <row r="9259" spans="3:3" x14ac:dyDescent="0.35">
      <c r="C9259" s="8">
        <f t="shared" si="156"/>
        <v>58043</v>
      </c>
    </row>
    <row r="9260" spans="3:3" x14ac:dyDescent="0.35">
      <c r="C9260" s="8">
        <f t="shared" si="156"/>
        <v>58046</v>
      </c>
    </row>
    <row r="9261" spans="3:3" x14ac:dyDescent="0.35">
      <c r="C9261" s="8">
        <f t="shared" si="156"/>
        <v>58047</v>
      </c>
    </row>
    <row r="9262" spans="3:3" x14ac:dyDescent="0.35">
      <c r="C9262" s="8">
        <f t="shared" si="156"/>
        <v>58048</v>
      </c>
    </row>
    <row r="9263" spans="3:3" x14ac:dyDescent="0.35">
      <c r="C9263" s="8">
        <f t="shared" si="156"/>
        <v>58049</v>
      </c>
    </row>
    <row r="9264" spans="3:3" x14ac:dyDescent="0.35">
      <c r="C9264" s="8">
        <f t="shared" si="156"/>
        <v>58050</v>
      </c>
    </row>
    <row r="9265" spans="3:3" x14ac:dyDescent="0.35">
      <c r="C9265" s="8">
        <f t="shared" si="156"/>
        <v>58053</v>
      </c>
    </row>
    <row r="9266" spans="3:3" x14ac:dyDescent="0.35">
      <c r="C9266" s="8">
        <f t="shared" si="156"/>
        <v>58054</v>
      </c>
    </row>
    <row r="9267" spans="3:3" x14ac:dyDescent="0.35">
      <c r="C9267" s="8">
        <f t="shared" si="156"/>
        <v>58055</v>
      </c>
    </row>
    <row r="9268" spans="3:3" x14ac:dyDescent="0.35">
      <c r="C9268" s="8">
        <f t="shared" si="156"/>
        <v>58056</v>
      </c>
    </row>
    <row r="9269" spans="3:3" x14ac:dyDescent="0.35">
      <c r="C9269" s="8">
        <f t="shared" si="156"/>
        <v>58057</v>
      </c>
    </row>
    <row r="9270" spans="3:3" x14ac:dyDescent="0.35">
      <c r="C9270" s="8">
        <f t="shared" si="156"/>
        <v>58060</v>
      </c>
    </row>
    <row r="9271" spans="3:3" x14ac:dyDescent="0.35">
      <c r="C9271" s="8">
        <f t="shared" si="156"/>
        <v>58061</v>
      </c>
    </row>
    <row r="9272" spans="3:3" x14ac:dyDescent="0.35">
      <c r="C9272" s="8">
        <f t="shared" si="156"/>
        <v>58062</v>
      </c>
    </row>
    <row r="9273" spans="3:3" x14ac:dyDescent="0.35">
      <c r="C9273" s="8">
        <f t="shared" si="156"/>
        <v>58063</v>
      </c>
    </row>
    <row r="9274" spans="3:3" x14ac:dyDescent="0.35">
      <c r="C9274" s="8">
        <f t="shared" si="156"/>
        <v>58064</v>
      </c>
    </row>
    <row r="9275" spans="3:3" x14ac:dyDescent="0.35">
      <c r="C9275" s="8">
        <f t="shared" si="156"/>
        <v>58067</v>
      </c>
    </row>
    <row r="9276" spans="3:3" x14ac:dyDescent="0.35">
      <c r="C9276" s="8">
        <f t="shared" si="156"/>
        <v>58068</v>
      </c>
    </row>
    <row r="9277" spans="3:3" x14ac:dyDescent="0.35">
      <c r="C9277" s="8">
        <f t="shared" si="156"/>
        <v>58069</v>
      </c>
    </row>
    <row r="9278" spans="3:3" x14ac:dyDescent="0.35">
      <c r="C9278" s="8">
        <f t="shared" si="156"/>
        <v>58070</v>
      </c>
    </row>
    <row r="9279" spans="3:3" x14ac:dyDescent="0.35">
      <c r="C9279" s="8">
        <f t="shared" si="156"/>
        <v>58071</v>
      </c>
    </row>
    <row r="9280" spans="3:3" x14ac:dyDescent="0.35">
      <c r="C9280" s="8">
        <f t="shared" si="156"/>
        <v>58074</v>
      </c>
    </row>
    <row r="9281" spans="3:3" x14ac:dyDescent="0.35">
      <c r="C9281" s="8">
        <f t="shared" si="156"/>
        <v>58075</v>
      </c>
    </row>
    <row r="9282" spans="3:3" x14ac:dyDescent="0.35">
      <c r="C9282" s="8">
        <f t="shared" si="156"/>
        <v>58084</v>
      </c>
    </row>
    <row r="9283" spans="3:3" x14ac:dyDescent="0.35">
      <c r="C9283" s="8">
        <f t="shared" si="156"/>
        <v>58085</v>
      </c>
    </row>
    <row r="9284" spans="3:3" x14ac:dyDescent="0.35">
      <c r="C9284" s="8">
        <f t="shared" ref="C9284:C9347" si="157">WORKDAY.INTL(C9283,1,1,$A$2:$A$687)</f>
        <v>58088</v>
      </c>
    </row>
    <row r="9285" spans="3:3" x14ac:dyDescent="0.35">
      <c r="C9285" s="8">
        <f t="shared" si="157"/>
        <v>58089</v>
      </c>
    </row>
    <row r="9286" spans="3:3" x14ac:dyDescent="0.35">
      <c r="C9286" s="8">
        <f t="shared" si="157"/>
        <v>58090</v>
      </c>
    </row>
    <row r="9287" spans="3:3" x14ac:dyDescent="0.35">
      <c r="C9287" s="8">
        <f t="shared" si="157"/>
        <v>58091</v>
      </c>
    </row>
    <row r="9288" spans="3:3" x14ac:dyDescent="0.35">
      <c r="C9288" s="8">
        <f t="shared" si="157"/>
        <v>58092</v>
      </c>
    </row>
    <row r="9289" spans="3:3" x14ac:dyDescent="0.35">
      <c r="C9289" s="8">
        <f t="shared" si="157"/>
        <v>58095</v>
      </c>
    </row>
    <row r="9290" spans="3:3" x14ac:dyDescent="0.35">
      <c r="C9290" s="8">
        <f t="shared" si="157"/>
        <v>58096</v>
      </c>
    </row>
    <row r="9291" spans="3:3" x14ac:dyDescent="0.35">
      <c r="C9291" s="8">
        <f t="shared" si="157"/>
        <v>58097</v>
      </c>
    </row>
    <row r="9292" spans="3:3" x14ac:dyDescent="0.35">
      <c r="C9292" s="8">
        <f t="shared" si="157"/>
        <v>58098</v>
      </c>
    </row>
    <row r="9293" spans="3:3" x14ac:dyDescent="0.35">
      <c r="C9293" s="8">
        <f t="shared" si="157"/>
        <v>58099</v>
      </c>
    </row>
    <row r="9294" spans="3:3" x14ac:dyDescent="0.35">
      <c r="C9294" s="8">
        <f t="shared" si="157"/>
        <v>58102</v>
      </c>
    </row>
    <row r="9295" spans="3:3" x14ac:dyDescent="0.35">
      <c r="C9295" s="8">
        <f t="shared" si="157"/>
        <v>58103</v>
      </c>
    </row>
    <row r="9296" spans="3:3" x14ac:dyDescent="0.35">
      <c r="C9296" s="8">
        <f t="shared" si="157"/>
        <v>58104</v>
      </c>
    </row>
    <row r="9297" spans="3:3" x14ac:dyDescent="0.35">
      <c r="C9297" s="8">
        <f t="shared" si="157"/>
        <v>58105</v>
      </c>
    </row>
    <row r="9298" spans="3:3" x14ac:dyDescent="0.35">
      <c r="C9298" s="8">
        <f t="shared" si="157"/>
        <v>58106</v>
      </c>
    </row>
    <row r="9299" spans="3:3" x14ac:dyDescent="0.35">
      <c r="C9299" s="8">
        <f t="shared" si="157"/>
        <v>58109</v>
      </c>
    </row>
    <row r="9300" spans="3:3" x14ac:dyDescent="0.35">
      <c r="C9300" s="8">
        <f t="shared" si="157"/>
        <v>58110</v>
      </c>
    </row>
    <row r="9301" spans="3:3" x14ac:dyDescent="0.35">
      <c r="C9301" s="8">
        <f t="shared" si="157"/>
        <v>58111</v>
      </c>
    </row>
    <row r="9302" spans="3:3" x14ac:dyDescent="0.35">
      <c r="C9302" s="8">
        <f t="shared" si="157"/>
        <v>58112</v>
      </c>
    </row>
    <row r="9303" spans="3:3" x14ac:dyDescent="0.35">
      <c r="C9303" s="8">
        <f t="shared" si="157"/>
        <v>58113</v>
      </c>
    </row>
    <row r="9304" spans="3:3" x14ac:dyDescent="0.35">
      <c r="C9304" s="8">
        <f t="shared" si="157"/>
        <v>58116</v>
      </c>
    </row>
    <row r="9305" spans="3:3" x14ac:dyDescent="0.35">
      <c r="C9305" s="8">
        <f t="shared" si="157"/>
        <v>58117</v>
      </c>
    </row>
    <row r="9306" spans="3:3" x14ac:dyDescent="0.35">
      <c r="C9306" s="8">
        <f t="shared" si="157"/>
        <v>58118</v>
      </c>
    </row>
    <row r="9307" spans="3:3" x14ac:dyDescent="0.35">
      <c r="C9307" s="8">
        <f t="shared" si="157"/>
        <v>58119</v>
      </c>
    </row>
    <row r="9308" spans="3:3" x14ac:dyDescent="0.35">
      <c r="C9308" s="8">
        <f t="shared" si="157"/>
        <v>58120</v>
      </c>
    </row>
    <row r="9309" spans="3:3" x14ac:dyDescent="0.35">
      <c r="C9309" s="8">
        <f t="shared" si="157"/>
        <v>58123</v>
      </c>
    </row>
    <row r="9310" spans="3:3" x14ac:dyDescent="0.35">
      <c r="C9310" s="8">
        <f t="shared" si="157"/>
        <v>58124</v>
      </c>
    </row>
    <row r="9311" spans="3:3" x14ac:dyDescent="0.35">
      <c r="C9311" s="8">
        <f t="shared" si="157"/>
        <v>58125</v>
      </c>
    </row>
    <row r="9312" spans="3:3" x14ac:dyDescent="0.35">
      <c r="C9312" s="8">
        <f t="shared" si="157"/>
        <v>58126</v>
      </c>
    </row>
    <row r="9313" spans="3:3" x14ac:dyDescent="0.35">
      <c r="C9313" s="8">
        <f t="shared" si="157"/>
        <v>58127</v>
      </c>
    </row>
    <row r="9314" spans="3:3" x14ac:dyDescent="0.35">
      <c r="C9314" s="8">
        <f t="shared" si="157"/>
        <v>58130</v>
      </c>
    </row>
    <row r="9315" spans="3:3" x14ac:dyDescent="0.35">
      <c r="C9315" s="8">
        <f t="shared" si="157"/>
        <v>58131</v>
      </c>
    </row>
    <row r="9316" spans="3:3" x14ac:dyDescent="0.35">
      <c r="C9316" s="8">
        <f t="shared" si="157"/>
        <v>58132</v>
      </c>
    </row>
    <row r="9317" spans="3:3" x14ac:dyDescent="0.35">
      <c r="C9317" s="8">
        <f t="shared" si="157"/>
        <v>58133</v>
      </c>
    </row>
    <row r="9318" spans="3:3" x14ac:dyDescent="0.35">
      <c r="C9318" s="8">
        <f t="shared" si="157"/>
        <v>58134</v>
      </c>
    </row>
    <row r="9319" spans="3:3" x14ac:dyDescent="0.35">
      <c r="C9319" s="8">
        <f t="shared" si="157"/>
        <v>58137</v>
      </c>
    </row>
    <row r="9320" spans="3:3" x14ac:dyDescent="0.35">
      <c r="C9320" s="8">
        <f t="shared" si="157"/>
        <v>58138</v>
      </c>
    </row>
    <row r="9321" spans="3:3" x14ac:dyDescent="0.35">
      <c r="C9321" s="8">
        <f t="shared" si="157"/>
        <v>58139</v>
      </c>
    </row>
    <row r="9322" spans="3:3" x14ac:dyDescent="0.35">
      <c r="C9322" s="8">
        <f t="shared" si="157"/>
        <v>58140</v>
      </c>
    </row>
    <row r="9323" spans="3:3" x14ac:dyDescent="0.35">
      <c r="C9323" s="8">
        <f t="shared" si="157"/>
        <v>58141</v>
      </c>
    </row>
    <row r="9324" spans="3:3" x14ac:dyDescent="0.35">
      <c r="C9324" s="8">
        <f t="shared" si="157"/>
        <v>58144</v>
      </c>
    </row>
    <row r="9325" spans="3:3" x14ac:dyDescent="0.35">
      <c r="C9325" s="8">
        <f t="shared" si="157"/>
        <v>58145</v>
      </c>
    </row>
    <row r="9326" spans="3:3" x14ac:dyDescent="0.35">
      <c r="C9326" s="8">
        <f t="shared" si="157"/>
        <v>58146</v>
      </c>
    </row>
    <row r="9327" spans="3:3" x14ac:dyDescent="0.35">
      <c r="C9327" s="8">
        <f t="shared" si="157"/>
        <v>58147</v>
      </c>
    </row>
    <row r="9328" spans="3:3" x14ac:dyDescent="0.35">
      <c r="C9328" s="8">
        <f t="shared" si="157"/>
        <v>58148</v>
      </c>
    </row>
    <row r="9329" spans="3:3" x14ac:dyDescent="0.35">
      <c r="C9329" s="8">
        <f t="shared" si="157"/>
        <v>58151</v>
      </c>
    </row>
    <row r="9330" spans="3:3" x14ac:dyDescent="0.35">
      <c r="C9330" s="8">
        <f t="shared" si="157"/>
        <v>58152</v>
      </c>
    </row>
    <row r="9331" spans="3:3" x14ac:dyDescent="0.35">
      <c r="C9331" s="8">
        <f t="shared" si="157"/>
        <v>58153</v>
      </c>
    </row>
    <row r="9332" spans="3:3" x14ac:dyDescent="0.35">
      <c r="C9332" s="8">
        <f t="shared" si="157"/>
        <v>58154</v>
      </c>
    </row>
    <row r="9333" spans="3:3" x14ac:dyDescent="0.35">
      <c r="C9333" s="8">
        <f t="shared" si="157"/>
        <v>58155</v>
      </c>
    </row>
    <row r="9334" spans="3:3" x14ac:dyDescent="0.35">
      <c r="C9334" s="8">
        <f t="shared" si="157"/>
        <v>58158</v>
      </c>
    </row>
    <row r="9335" spans="3:3" x14ac:dyDescent="0.35">
      <c r="C9335" s="8">
        <f t="shared" si="157"/>
        <v>58159</v>
      </c>
    </row>
    <row r="9336" spans="3:3" x14ac:dyDescent="0.35">
      <c r="C9336" s="8">
        <f t="shared" si="157"/>
        <v>58160</v>
      </c>
    </row>
    <row r="9337" spans="3:3" x14ac:dyDescent="0.35">
      <c r="C9337" s="8">
        <f t="shared" si="157"/>
        <v>58161</v>
      </c>
    </row>
    <row r="9338" spans="3:3" x14ac:dyDescent="0.35">
      <c r="C9338" s="8">
        <f t="shared" si="157"/>
        <v>58162</v>
      </c>
    </row>
    <row r="9339" spans="3:3" x14ac:dyDescent="0.35">
      <c r="C9339" s="8">
        <f t="shared" si="157"/>
        <v>58165</v>
      </c>
    </row>
    <row r="9340" spans="3:3" x14ac:dyDescent="0.35">
      <c r="C9340" s="8">
        <f t="shared" si="157"/>
        <v>58166</v>
      </c>
    </row>
    <row r="9341" spans="3:3" x14ac:dyDescent="0.35">
      <c r="C9341" s="8">
        <f t="shared" si="157"/>
        <v>58167</v>
      </c>
    </row>
    <row r="9342" spans="3:3" x14ac:dyDescent="0.35">
      <c r="C9342" s="8">
        <f t="shared" si="157"/>
        <v>58168</v>
      </c>
    </row>
    <row r="9343" spans="3:3" x14ac:dyDescent="0.35">
      <c r="C9343" s="8">
        <f t="shared" si="157"/>
        <v>58169</v>
      </c>
    </row>
    <row r="9344" spans="3:3" x14ac:dyDescent="0.35">
      <c r="C9344" s="8">
        <f t="shared" si="157"/>
        <v>58172</v>
      </c>
    </row>
    <row r="9345" spans="3:3" x14ac:dyDescent="0.35">
      <c r="C9345" s="8">
        <f t="shared" si="157"/>
        <v>58173</v>
      </c>
    </row>
    <row r="9346" spans="3:3" x14ac:dyDescent="0.35">
      <c r="C9346" s="8">
        <f t="shared" si="157"/>
        <v>58174</v>
      </c>
    </row>
    <row r="9347" spans="3:3" x14ac:dyDescent="0.35">
      <c r="C9347" s="8">
        <f t="shared" si="157"/>
        <v>58175</v>
      </c>
    </row>
    <row r="9348" spans="3:3" x14ac:dyDescent="0.35">
      <c r="C9348" s="8">
        <f t="shared" ref="C9348:C9411" si="158">WORKDAY.INTL(C9347,1,1,$A$2:$A$687)</f>
        <v>58176</v>
      </c>
    </row>
    <row r="9349" spans="3:3" x14ac:dyDescent="0.35">
      <c r="C9349" s="8">
        <f t="shared" si="158"/>
        <v>58179</v>
      </c>
    </row>
    <row r="9350" spans="3:3" x14ac:dyDescent="0.35">
      <c r="C9350" s="8">
        <f t="shared" si="158"/>
        <v>58180</v>
      </c>
    </row>
    <row r="9351" spans="3:3" x14ac:dyDescent="0.35">
      <c r="C9351" s="8">
        <f t="shared" si="158"/>
        <v>58181</v>
      </c>
    </row>
    <row r="9352" spans="3:3" x14ac:dyDescent="0.35">
      <c r="C9352" s="8">
        <f t="shared" si="158"/>
        <v>58182</v>
      </c>
    </row>
    <row r="9353" spans="3:3" x14ac:dyDescent="0.35">
      <c r="C9353" s="8">
        <f t="shared" si="158"/>
        <v>58183</v>
      </c>
    </row>
    <row r="9354" spans="3:3" x14ac:dyDescent="0.35">
      <c r="C9354" s="8">
        <f t="shared" si="158"/>
        <v>58186</v>
      </c>
    </row>
    <row r="9355" spans="3:3" x14ac:dyDescent="0.35">
      <c r="C9355" s="8">
        <f t="shared" si="158"/>
        <v>58187</v>
      </c>
    </row>
    <row r="9356" spans="3:3" x14ac:dyDescent="0.35">
      <c r="C9356" s="8">
        <f t="shared" si="158"/>
        <v>58188</v>
      </c>
    </row>
    <row r="9357" spans="3:3" x14ac:dyDescent="0.35">
      <c r="C9357" s="8">
        <f t="shared" si="158"/>
        <v>58189</v>
      </c>
    </row>
    <row r="9358" spans="3:3" x14ac:dyDescent="0.35">
      <c r="C9358" s="8">
        <f t="shared" si="158"/>
        <v>58190</v>
      </c>
    </row>
    <row r="9359" spans="3:3" x14ac:dyDescent="0.35">
      <c r="C9359" s="8">
        <f t="shared" si="158"/>
        <v>58193</v>
      </c>
    </row>
    <row r="9360" spans="3:3" x14ac:dyDescent="0.35">
      <c r="C9360" s="8">
        <f t="shared" si="158"/>
        <v>58194</v>
      </c>
    </row>
    <row r="9361" spans="3:3" x14ac:dyDescent="0.35">
      <c r="C9361" s="8">
        <f t="shared" si="158"/>
        <v>58195</v>
      </c>
    </row>
    <row r="9362" spans="3:3" x14ac:dyDescent="0.35">
      <c r="C9362" s="8">
        <f t="shared" si="158"/>
        <v>58197</v>
      </c>
    </row>
    <row r="9363" spans="3:3" x14ac:dyDescent="0.35">
      <c r="C9363" s="8">
        <f t="shared" si="158"/>
        <v>58200</v>
      </c>
    </row>
    <row r="9364" spans="3:3" x14ac:dyDescent="0.35">
      <c r="C9364" s="8">
        <f t="shared" si="158"/>
        <v>58201</v>
      </c>
    </row>
    <row r="9365" spans="3:3" x14ac:dyDescent="0.35">
      <c r="C9365" s="8">
        <f t="shared" si="158"/>
        <v>58202</v>
      </c>
    </row>
    <row r="9366" spans="3:3" x14ac:dyDescent="0.35">
      <c r="C9366" s="8">
        <f t="shared" si="158"/>
        <v>58203</v>
      </c>
    </row>
    <row r="9367" spans="3:3" x14ac:dyDescent="0.35">
      <c r="C9367" s="8">
        <f t="shared" si="158"/>
        <v>58207</v>
      </c>
    </row>
    <row r="9368" spans="3:3" x14ac:dyDescent="0.35">
      <c r="C9368" s="8">
        <f t="shared" si="158"/>
        <v>58208</v>
      </c>
    </row>
    <row r="9369" spans="3:3" x14ac:dyDescent="0.35">
      <c r="C9369" s="8">
        <f t="shared" si="158"/>
        <v>58209</v>
      </c>
    </row>
    <row r="9370" spans="3:3" x14ac:dyDescent="0.35">
      <c r="C9370" s="8">
        <f t="shared" si="158"/>
        <v>58210</v>
      </c>
    </row>
    <row r="9371" spans="3:3" x14ac:dyDescent="0.35">
      <c r="C9371" s="8">
        <f t="shared" si="158"/>
        <v>58211</v>
      </c>
    </row>
    <row r="9372" spans="3:3" x14ac:dyDescent="0.35">
      <c r="C9372" s="8">
        <f t="shared" si="158"/>
        <v>58214</v>
      </c>
    </row>
    <row r="9373" spans="3:3" x14ac:dyDescent="0.35">
      <c r="C9373" s="8">
        <f t="shared" si="158"/>
        <v>58215</v>
      </c>
    </row>
    <row r="9374" spans="3:3" x14ac:dyDescent="0.35">
      <c r="C9374" s="8">
        <f t="shared" si="158"/>
        <v>58216</v>
      </c>
    </row>
    <row r="9375" spans="3:3" x14ac:dyDescent="0.35">
      <c r="C9375" s="8">
        <f t="shared" si="158"/>
        <v>58217</v>
      </c>
    </row>
    <row r="9376" spans="3:3" x14ac:dyDescent="0.35">
      <c r="C9376" s="8">
        <f t="shared" si="158"/>
        <v>58218</v>
      </c>
    </row>
    <row r="9377" spans="3:3" x14ac:dyDescent="0.35">
      <c r="C9377" s="8">
        <f t="shared" si="158"/>
        <v>58221</v>
      </c>
    </row>
    <row r="9378" spans="3:3" x14ac:dyDescent="0.35">
      <c r="C9378" s="8">
        <f t="shared" si="158"/>
        <v>58222</v>
      </c>
    </row>
    <row r="9379" spans="3:3" x14ac:dyDescent="0.35">
      <c r="C9379" s="8">
        <f t="shared" si="158"/>
        <v>58223</v>
      </c>
    </row>
    <row r="9380" spans="3:3" x14ac:dyDescent="0.35">
      <c r="C9380" s="8">
        <f t="shared" si="158"/>
        <v>58224</v>
      </c>
    </row>
    <row r="9381" spans="3:3" x14ac:dyDescent="0.35">
      <c r="C9381" s="8">
        <f t="shared" si="158"/>
        <v>58225</v>
      </c>
    </row>
    <row r="9382" spans="3:3" x14ac:dyDescent="0.35">
      <c r="C9382" s="8">
        <f t="shared" si="158"/>
        <v>58228</v>
      </c>
    </row>
    <row r="9383" spans="3:3" x14ac:dyDescent="0.35">
      <c r="C9383" s="8">
        <f t="shared" si="158"/>
        <v>58229</v>
      </c>
    </row>
    <row r="9384" spans="3:3" x14ac:dyDescent="0.35">
      <c r="C9384" s="8">
        <f t="shared" si="158"/>
        <v>58230</v>
      </c>
    </row>
    <row r="9385" spans="3:3" x14ac:dyDescent="0.35">
      <c r="C9385" s="8">
        <f t="shared" si="158"/>
        <v>58231</v>
      </c>
    </row>
    <row r="9386" spans="3:3" x14ac:dyDescent="0.35">
      <c r="C9386" s="8">
        <f t="shared" si="158"/>
        <v>58232</v>
      </c>
    </row>
    <row r="9387" spans="3:3" x14ac:dyDescent="0.35">
      <c r="C9387" s="8">
        <f t="shared" si="158"/>
        <v>58235</v>
      </c>
    </row>
    <row r="9388" spans="3:3" x14ac:dyDescent="0.35">
      <c r="C9388" s="8">
        <f t="shared" si="158"/>
        <v>58236</v>
      </c>
    </row>
    <row r="9389" spans="3:3" x14ac:dyDescent="0.35">
      <c r="C9389" s="8">
        <f t="shared" si="158"/>
        <v>58237</v>
      </c>
    </row>
    <row r="9390" spans="3:3" x14ac:dyDescent="0.35">
      <c r="C9390" s="8">
        <f t="shared" si="158"/>
        <v>58239</v>
      </c>
    </row>
    <row r="9391" spans="3:3" x14ac:dyDescent="0.35">
      <c r="C9391" s="8">
        <f t="shared" si="158"/>
        <v>58242</v>
      </c>
    </row>
    <row r="9392" spans="3:3" x14ac:dyDescent="0.35">
      <c r="C9392" s="8">
        <f t="shared" si="158"/>
        <v>58243</v>
      </c>
    </row>
    <row r="9393" spans="3:3" x14ac:dyDescent="0.35">
      <c r="C9393" s="8">
        <f t="shared" si="158"/>
        <v>58244</v>
      </c>
    </row>
    <row r="9394" spans="3:3" x14ac:dyDescent="0.35">
      <c r="C9394" s="8">
        <f t="shared" si="158"/>
        <v>58245</v>
      </c>
    </row>
    <row r="9395" spans="3:3" x14ac:dyDescent="0.35">
      <c r="C9395" s="8">
        <f t="shared" si="158"/>
        <v>58246</v>
      </c>
    </row>
    <row r="9396" spans="3:3" x14ac:dyDescent="0.35">
      <c r="C9396" s="8">
        <f t="shared" si="158"/>
        <v>58249</v>
      </c>
    </row>
    <row r="9397" spans="3:3" x14ac:dyDescent="0.35">
      <c r="C9397" s="8">
        <f t="shared" si="158"/>
        <v>58250</v>
      </c>
    </row>
    <row r="9398" spans="3:3" x14ac:dyDescent="0.35">
      <c r="C9398" s="8">
        <f t="shared" si="158"/>
        <v>58251</v>
      </c>
    </row>
    <row r="9399" spans="3:3" x14ac:dyDescent="0.35">
      <c r="C9399" s="8">
        <f t="shared" si="158"/>
        <v>58252</v>
      </c>
    </row>
    <row r="9400" spans="3:3" x14ac:dyDescent="0.35">
      <c r="C9400" s="8">
        <f t="shared" si="158"/>
        <v>58253</v>
      </c>
    </row>
    <row r="9401" spans="3:3" x14ac:dyDescent="0.35">
      <c r="C9401" s="8">
        <f t="shared" si="158"/>
        <v>58256</v>
      </c>
    </row>
    <row r="9402" spans="3:3" x14ac:dyDescent="0.35">
      <c r="C9402" s="8">
        <f t="shared" si="158"/>
        <v>58257</v>
      </c>
    </row>
    <row r="9403" spans="3:3" x14ac:dyDescent="0.35">
      <c r="C9403" s="8">
        <f t="shared" si="158"/>
        <v>58258</v>
      </c>
    </row>
    <row r="9404" spans="3:3" x14ac:dyDescent="0.35">
      <c r="C9404" s="8">
        <f t="shared" si="158"/>
        <v>58259</v>
      </c>
    </row>
    <row r="9405" spans="3:3" x14ac:dyDescent="0.35">
      <c r="C9405" s="8">
        <f t="shared" si="158"/>
        <v>58260</v>
      </c>
    </row>
    <row r="9406" spans="3:3" x14ac:dyDescent="0.35">
      <c r="C9406" s="8">
        <f t="shared" si="158"/>
        <v>58263</v>
      </c>
    </row>
    <row r="9407" spans="3:3" x14ac:dyDescent="0.35">
      <c r="C9407" s="8">
        <f t="shared" si="158"/>
        <v>58264</v>
      </c>
    </row>
    <row r="9408" spans="3:3" x14ac:dyDescent="0.35">
      <c r="C9408" s="8">
        <f t="shared" si="158"/>
        <v>58265</v>
      </c>
    </row>
    <row r="9409" spans="3:3" x14ac:dyDescent="0.35">
      <c r="C9409" s="8">
        <f t="shared" si="158"/>
        <v>58266</v>
      </c>
    </row>
    <row r="9410" spans="3:3" x14ac:dyDescent="0.35">
      <c r="C9410" s="8">
        <f t="shared" si="158"/>
        <v>58267</v>
      </c>
    </row>
    <row r="9411" spans="3:3" x14ac:dyDescent="0.35">
      <c r="C9411" s="8">
        <f t="shared" si="158"/>
        <v>58270</v>
      </c>
    </row>
    <row r="9412" spans="3:3" x14ac:dyDescent="0.35">
      <c r="C9412" s="8">
        <f t="shared" ref="C9412:C9475" si="159">WORKDAY.INTL(C9411,1,1,$A$2:$A$687)</f>
        <v>58271</v>
      </c>
    </row>
    <row r="9413" spans="3:3" x14ac:dyDescent="0.35">
      <c r="C9413" s="8">
        <f t="shared" si="159"/>
        <v>58272</v>
      </c>
    </row>
    <row r="9414" spans="3:3" x14ac:dyDescent="0.35">
      <c r="C9414" s="8">
        <f t="shared" si="159"/>
        <v>58273</v>
      </c>
    </row>
    <row r="9415" spans="3:3" x14ac:dyDescent="0.35">
      <c r="C9415" s="8">
        <f t="shared" si="159"/>
        <v>58274</v>
      </c>
    </row>
    <row r="9416" spans="3:3" x14ac:dyDescent="0.35">
      <c r="C9416" s="8">
        <f t="shared" si="159"/>
        <v>58277</v>
      </c>
    </row>
    <row r="9417" spans="3:3" x14ac:dyDescent="0.35">
      <c r="C9417" s="8">
        <f t="shared" si="159"/>
        <v>58278</v>
      </c>
    </row>
    <row r="9418" spans="3:3" x14ac:dyDescent="0.35">
      <c r="C9418" s="8">
        <f t="shared" si="159"/>
        <v>58279</v>
      </c>
    </row>
    <row r="9419" spans="3:3" x14ac:dyDescent="0.35">
      <c r="C9419" s="8">
        <f t="shared" si="159"/>
        <v>58280</v>
      </c>
    </row>
    <row r="9420" spans="3:3" x14ac:dyDescent="0.35">
      <c r="C9420" s="8">
        <f t="shared" si="159"/>
        <v>58281</v>
      </c>
    </row>
    <row r="9421" spans="3:3" x14ac:dyDescent="0.35">
      <c r="C9421" s="8">
        <f t="shared" si="159"/>
        <v>58284</v>
      </c>
    </row>
    <row r="9422" spans="3:3" x14ac:dyDescent="0.35">
      <c r="C9422" s="8">
        <f t="shared" si="159"/>
        <v>58285</v>
      </c>
    </row>
    <row r="9423" spans="3:3" x14ac:dyDescent="0.35">
      <c r="C9423" s="8">
        <f t="shared" si="159"/>
        <v>58286</v>
      </c>
    </row>
    <row r="9424" spans="3:3" x14ac:dyDescent="0.35">
      <c r="C9424" s="8">
        <f t="shared" si="159"/>
        <v>58287</v>
      </c>
    </row>
    <row r="9425" spans="3:3" x14ac:dyDescent="0.35">
      <c r="C9425" s="8">
        <f t="shared" si="159"/>
        <v>58288</v>
      </c>
    </row>
    <row r="9426" spans="3:3" x14ac:dyDescent="0.35">
      <c r="C9426" s="8">
        <f t="shared" si="159"/>
        <v>58291</v>
      </c>
    </row>
    <row r="9427" spans="3:3" x14ac:dyDescent="0.35">
      <c r="C9427" s="8">
        <f t="shared" si="159"/>
        <v>58292</v>
      </c>
    </row>
    <row r="9428" spans="3:3" x14ac:dyDescent="0.35">
      <c r="C9428" s="8">
        <f t="shared" si="159"/>
        <v>58293</v>
      </c>
    </row>
    <row r="9429" spans="3:3" x14ac:dyDescent="0.35">
      <c r="C9429" s="8">
        <f t="shared" si="159"/>
        <v>58294</v>
      </c>
    </row>
    <row r="9430" spans="3:3" x14ac:dyDescent="0.35">
      <c r="C9430" s="8">
        <f t="shared" si="159"/>
        <v>58295</v>
      </c>
    </row>
    <row r="9431" spans="3:3" x14ac:dyDescent="0.35">
      <c r="C9431" s="8">
        <f t="shared" si="159"/>
        <v>58298</v>
      </c>
    </row>
    <row r="9432" spans="3:3" x14ac:dyDescent="0.35">
      <c r="C9432" s="8">
        <f t="shared" si="159"/>
        <v>58299</v>
      </c>
    </row>
    <row r="9433" spans="3:3" x14ac:dyDescent="0.35">
      <c r="C9433" s="8">
        <f t="shared" si="159"/>
        <v>58300</v>
      </c>
    </row>
    <row r="9434" spans="3:3" x14ac:dyDescent="0.35">
      <c r="C9434" s="8">
        <f t="shared" si="159"/>
        <v>58301</v>
      </c>
    </row>
    <row r="9435" spans="3:3" x14ac:dyDescent="0.35">
      <c r="C9435" s="8">
        <f t="shared" si="159"/>
        <v>58302</v>
      </c>
    </row>
    <row r="9436" spans="3:3" x14ac:dyDescent="0.35">
      <c r="C9436" s="8">
        <f t="shared" si="159"/>
        <v>58305</v>
      </c>
    </row>
    <row r="9437" spans="3:3" x14ac:dyDescent="0.35">
      <c r="C9437" s="8">
        <f t="shared" si="159"/>
        <v>58306</v>
      </c>
    </row>
    <row r="9438" spans="3:3" x14ac:dyDescent="0.35">
      <c r="C9438" s="8">
        <f t="shared" si="159"/>
        <v>58307</v>
      </c>
    </row>
    <row r="9439" spans="3:3" x14ac:dyDescent="0.35">
      <c r="C9439" s="8">
        <f t="shared" si="159"/>
        <v>58308</v>
      </c>
    </row>
    <row r="9440" spans="3:3" x14ac:dyDescent="0.35">
      <c r="C9440" s="8">
        <f t="shared" si="159"/>
        <v>58309</v>
      </c>
    </row>
    <row r="9441" spans="3:3" x14ac:dyDescent="0.35">
      <c r="C9441" s="8">
        <f t="shared" si="159"/>
        <v>58312</v>
      </c>
    </row>
    <row r="9442" spans="3:3" x14ac:dyDescent="0.35">
      <c r="C9442" s="8">
        <f t="shared" si="159"/>
        <v>58313</v>
      </c>
    </row>
    <row r="9443" spans="3:3" x14ac:dyDescent="0.35">
      <c r="C9443" s="8">
        <f t="shared" si="159"/>
        <v>58314</v>
      </c>
    </row>
    <row r="9444" spans="3:3" x14ac:dyDescent="0.35">
      <c r="C9444" s="8">
        <f t="shared" si="159"/>
        <v>58315</v>
      </c>
    </row>
    <row r="9445" spans="3:3" x14ac:dyDescent="0.35">
      <c r="C9445" s="8">
        <f t="shared" si="159"/>
        <v>58316</v>
      </c>
    </row>
    <row r="9446" spans="3:3" x14ac:dyDescent="0.35">
      <c r="C9446" s="8">
        <f t="shared" si="159"/>
        <v>58319</v>
      </c>
    </row>
    <row r="9447" spans="3:3" x14ac:dyDescent="0.35">
      <c r="C9447" s="8">
        <f t="shared" si="159"/>
        <v>58320</v>
      </c>
    </row>
    <row r="9448" spans="3:3" x14ac:dyDescent="0.35">
      <c r="C9448" s="8">
        <f t="shared" si="159"/>
        <v>58321</v>
      </c>
    </row>
    <row r="9449" spans="3:3" x14ac:dyDescent="0.35">
      <c r="C9449" s="8">
        <f t="shared" si="159"/>
        <v>58322</v>
      </c>
    </row>
    <row r="9450" spans="3:3" x14ac:dyDescent="0.35">
      <c r="C9450" s="8">
        <f t="shared" si="159"/>
        <v>58323</v>
      </c>
    </row>
    <row r="9451" spans="3:3" x14ac:dyDescent="0.35">
      <c r="C9451" s="8">
        <f t="shared" si="159"/>
        <v>58326</v>
      </c>
    </row>
    <row r="9452" spans="3:3" x14ac:dyDescent="0.35">
      <c r="C9452" s="8">
        <f t="shared" si="159"/>
        <v>58327</v>
      </c>
    </row>
    <row r="9453" spans="3:3" x14ac:dyDescent="0.35">
      <c r="C9453" s="8">
        <f t="shared" si="159"/>
        <v>58328</v>
      </c>
    </row>
    <row r="9454" spans="3:3" x14ac:dyDescent="0.35">
      <c r="C9454" s="8">
        <f t="shared" si="159"/>
        <v>58329</v>
      </c>
    </row>
    <row r="9455" spans="3:3" x14ac:dyDescent="0.35">
      <c r="C9455" s="8">
        <f t="shared" si="159"/>
        <v>58330</v>
      </c>
    </row>
    <row r="9456" spans="3:3" x14ac:dyDescent="0.35">
      <c r="C9456" s="8">
        <f t="shared" si="159"/>
        <v>58333</v>
      </c>
    </row>
    <row r="9457" spans="3:3" x14ac:dyDescent="0.35">
      <c r="C9457" s="8">
        <f t="shared" si="159"/>
        <v>58334</v>
      </c>
    </row>
    <row r="9458" spans="3:3" x14ac:dyDescent="0.35">
      <c r="C9458" s="8">
        <f t="shared" si="159"/>
        <v>58335</v>
      </c>
    </row>
    <row r="9459" spans="3:3" x14ac:dyDescent="0.35">
      <c r="C9459" s="8">
        <f t="shared" si="159"/>
        <v>58336</v>
      </c>
    </row>
    <row r="9460" spans="3:3" x14ac:dyDescent="0.35">
      <c r="C9460" s="8">
        <f t="shared" si="159"/>
        <v>58337</v>
      </c>
    </row>
    <row r="9461" spans="3:3" x14ac:dyDescent="0.35">
      <c r="C9461" s="8">
        <f t="shared" si="159"/>
        <v>58340</v>
      </c>
    </row>
    <row r="9462" spans="3:3" x14ac:dyDescent="0.35">
      <c r="C9462" s="8">
        <f t="shared" si="159"/>
        <v>58341</v>
      </c>
    </row>
    <row r="9463" spans="3:3" x14ac:dyDescent="0.35">
      <c r="C9463" s="8">
        <f t="shared" si="159"/>
        <v>58342</v>
      </c>
    </row>
    <row r="9464" spans="3:3" x14ac:dyDescent="0.35">
      <c r="C9464" s="8">
        <f t="shared" si="159"/>
        <v>58343</v>
      </c>
    </row>
    <row r="9465" spans="3:3" x14ac:dyDescent="0.35">
      <c r="C9465" s="8">
        <f t="shared" si="159"/>
        <v>58344</v>
      </c>
    </row>
    <row r="9466" spans="3:3" x14ac:dyDescent="0.35">
      <c r="C9466" s="8">
        <f t="shared" si="159"/>
        <v>58347</v>
      </c>
    </row>
    <row r="9467" spans="3:3" x14ac:dyDescent="0.35">
      <c r="C9467" s="8">
        <f t="shared" si="159"/>
        <v>58348</v>
      </c>
    </row>
    <row r="9468" spans="3:3" x14ac:dyDescent="0.35">
      <c r="C9468" s="8">
        <f t="shared" si="159"/>
        <v>58349</v>
      </c>
    </row>
    <row r="9469" spans="3:3" x14ac:dyDescent="0.35">
      <c r="C9469" s="8">
        <f t="shared" si="159"/>
        <v>58350</v>
      </c>
    </row>
    <row r="9470" spans="3:3" x14ac:dyDescent="0.35">
      <c r="C9470" s="8">
        <f t="shared" si="159"/>
        <v>58351</v>
      </c>
    </row>
    <row r="9471" spans="3:3" x14ac:dyDescent="0.35">
      <c r="C9471" s="8">
        <f t="shared" si="159"/>
        <v>58354</v>
      </c>
    </row>
    <row r="9472" spans="3:3" x14ac:dyDescent="0.35">
      <c r="C9472" s="8">
        <f t="shared" si="159"/>
        <v>58355</v>
      </c>
    </row>
    <row r="9473" spans="3:3" x14ac:dyDescent="0.35">
      <c r="C9473" s="8">
        <f t="shared" si="159"/>
        <v>58356</v>
      </c>
    </row>
    <row r="9474" spans="3:3" x14ac:dyDescent="0.35">
      <c r="C9474" s="8">
        <f t="shared" si="159"/>
        <v>58357</v>
      </c>
    </row>
    <row r="9475" spans="3:3" x14ac:dyDescent="0.35">
      <c r="C9475" s="8">
        <f t="shared" si="159"/>
        <v>58358</v>
      </c>
    </row>
    <row r="9476" spans="3:3" x14ac:dyDescent="0.35">
      <c r="C9476" s="8">
        <f t="shared" ref="C9476:C9539" si="160">WORKDAY.INTL(C9475,1,1,$A$2:$A$687)</f>
        <v>58361</v>
      </c>
    </row>
    <row r="9477" spans="3:3" x14ac:dyDescent="0.35">
      <c r="C9477" s="8">
        <f t="shared" si="160"/>
        <v>58362</v>
      </c>
    </row>
    <row r="9478" spans="3:3" x14ac:dyDescent="0.35">
      <c r="C9478" s="8">
        <f t="shared" si="160"/>
        <v>58363</v>
      </c>
    </row>
    <row r="9479" spans="3:3" x14ac:dyDescent="0.35">
      <c r="C9479" s="8">
        <f t="shared" si="160"/>
        <v>58364</v>
      </c>
    </row>
    <row r="9480" spans="3:3" x14ac:dyDescent="0.35">
      <c r="C9480" s="8">
        <f t="shared" si="160"/>
        <v>58365</v>
      </c>
    </row>
    <row r="9481" spans="3:3" x14ac:dyDescent="0.35">
      <c r="C9481" s="8">
        <f t="shared" si="160"/>
        <v>58368</v>
      </c>
    </row>
    <row r="9482" spans="3:3" x14ac:dyDescent="0.35">
      <c r="C9482" s="8">
        <f t="shared" si="160"/>
        <v>58369</v>
      </c>
    </row>
    <row r="9483" spans="3:3" x14ac:dyDescent="0.35">
      <c r="C9483" s="8">
        <f t="shared" si="160"/>
        <v>58370</v>
      </c>
    </row>
    <row r="9484" spans="3:3" x14ac:dyDescent="0.35">
      <c r="C9484" s="8">
        <f t="shared" si="160"/>
        <v>58371</v>
      </c>
    </row>
    <row r="9485" spans="3:3" x14ac:dyDescent="0.35">
      <c r="C9485" s="8">
        <f t="shared" si="160"/>
        <v>58372</v>
      </c>
    </row>
    <row r="9486" spans="3:3" x14ac:dyDescent="0.35">
      <c r="C9486" s="8">
        <f t="shared" si="160"/>
        <v>58375</v>
      </c>
    </row>
    <row r="9487" spans="3:3" x14ac:dyDescent="0.35">
      <c r="C9487" s="8">
        <f t="shared" si="160"/>
        <v>58376</v>
      </c>
    </row>
    <row r="9488" spans="3:3" x14ac:dyDescent="0.35">
      <c r="C9488" s="8">
        <f t="shared" si="160"/>
        <v>58377</v>
      </c>
    </row>
    <row r="9489" spans="3:3" x14ac:dyDescent="0.35">
      <c r="C9489" s="8">
        <f t="shared" si="160"/>
        <v>58378</v>
      </c>
    </row>
    <row r="9490" spans="3:3" x14ac:dyDescent="0.35">
      <c r="C9490" s="8">
        <f t="shared" si="160"/>
        <v>58379</v>
      </c>
    </row>
    <row r="9491" spans="3:3" x14ac:dyDescent="0.35">
      <c r="C9491" s="8">
        <f t="shared" si="160"/>
        <v>58382</v>
      </c>
    </row>
    <row r="9492" spans="3:3" x14ac:dyDescent="0.35">
      <c r="C9492" s="8">
        <f t="shared" si="160"/>
        <v>58384</v>
      </c>
    </row>
    <row r="9493" spans="3:3" x14ac:dyDescent="0.35">
      <c r="C9493" s="8">
        <f t="shared" si="160"/>
        <v>58385</v>
      </c>
    </row>
    <row r="9494" spans="3:3" x14ac:dyDescent="0.35">
      <c r="C9494" s="8">
        <f t="shared" si="160"/>
        <v>58386</v>
      </c>
    </row>
    <row r="9495" spans="3:3" x14ac:dyDescent="0.35">
      <c r="C9495" s="8">
        <f t="shared" si="160"/>
        <v>58389</v>
      </c>
    </row>
    <row r="9496" spans="3:3" x14ac:dyDescent="0.35">
      <c r="C9496" s="8">
        <f t="shared" si="160"/>
        <v>58390</v>
      </c>
    </row>
    <row r="9497" spans="3:3" x14ac:dyDescent="0.35">
      <c r="C9497" s="8">
        <f t="shared" si="160"/>
        <v>58391</v>
      </c>
    </row>
    <row r="9498" spans="3:3" x14ac:dyDescent="0.35">
      <c r="C9498" s="8">
        <f t="shared" si="160"/>
        <v>58392</v>
      </c>
    </row>
    <row r="9499" spans="3:3" x14ac:dyDescent="0.35">
      <c r="C9499" s="8">
        <f t="shared" si="160"/>
        <v>58393</v>
      </c>
    </row>
    <row r="9500" spans="3:3" x14ac:dyDescent="0.35">
      <c r="C9500" s="8">
        <f t="shared" si="160"/>
        <v>58396</v>
      </c>
    </row>
    <row r="9501" spans="3:3" x14ac:dyDescent="0.35">
      <c r="C9501" s="8">
        <f t="shared" si="160"/>
        <v>58397</v>
      </c>
    </row>
    <row r="9502" spans="3:3" x14ac:dyDescent="0.35">
      <c r="C9502" s="8">
        <f t="shared" si="160"/>
        <v>58398</v>
      </c>
    </row>
    <row r="9503" spans="3:3" x14ac:dyDescent="0.35">
      <c r="C9503" s="8">
        <f t="shared" si="160"/>
        <v>58399</v>
      </c>
    </row>
    <row r="9504" spans="3:3" x14ac:dyDescent="0.35">
      <c r="C9504" s="8">
        <f t="shared" si="160"/>
        <v>58400</v>
      </c>
    </row>
    <row r="9505" spans="3:3" x14ac:dyDescent="0.35">
      <c r="C9505" s="8">
        <f t="shared" si="160"/>
        <v>58403</v>
      </c>
    </row>
    <row r="9506" spans="3:3" x14ac:dyDescent="0.35">
      <c r="C9506" s="8">
        <f t="shared" si="160"/>
        <v>58404</v>
      </c>
    </row>
    <row r="9507" spans="3:3" x14ac:dyDescent="0.35">
      <c r="C9507" s="8">
        <f t="shared" si="160"/>
        <v>58405</v>
      </c>
    </row>
    <row r="9508" spans="3:3" x14ac:dyDescent="0.35">
      <c r="C9508" s="8">
        <f t="shared" si="160"/>
        <v>58406</v>
      </c>
    </row>
    <row r="9509" spans="3:3" x14ac:dyDescent="0.35">
      <c r="C9509" s="8">
        <f t="shared" si="160"/>
        <v>58407</v>
      </c>
    </row>
    <row r="9510" spans="3:3" x14ac:dyDescent="0.35">
      <c r="C9510" s="8">
        <f t="shared" si="160"/>
        <v>58410</v>
      </c>
    </row>
    <row r="9511" spans="3:3" x14ac:dyDescent="0.35">
      <c r="C9511" s="8">
        <f t="shared" si="160"/>
        <v>58411</v>
      </c>
    </row>
    <row r="9512" spans="3:3" x14ac:dyDescent="0.35">
      <c r="C9512" s="8">
        <f t="shared" si="160"/>
        <v>58412</v>
      </c>
    </row>
    <row r="9513" spans="3:3" x14ac:dyDescent="0.35">
      <c r="C9513" s="8">
        <f t="shared" si="160"/>
        <v>58413</v>
      </c>
    </row>
    <row r="9514" spans="3:3" x14ac:dyDescent="0.35">
      <c r="C9514" s="8">
        <f t="shared" si="160"/>
        <v>58414</v>
      </c>
    </row>
    <row r="9515" spans="3:3" x14ac:dyDescent="0.35">
      <c r="C9515" s="8">
        <f t="shared" si="160"/>
        <v>58417</v>
      </c>
    </row>
    <row r="9516" spans="3:3" x14ac:dyDescent="0.35">
      <c r="C9516" s="8">
        <f t="shared" si="160"/>
        <v>58418</v>
      </c>
    </row>
    <row r="9517" spans="3:3" x14ac:dyDescent="0.35">
      <c r="C9517" s="8">
        <f t="shared" si="160"/>
        <v>58419</v>
      </c>
    </row>
    <row r="9518" spans="3:3" x14ac:dyDescent="0.35">
      <c r="C9518" s="8">
        <f t="shared" si="160"/>
        <v>58420</v>
      </c>
    </row>
    <row r="9519" spans="3:3" x14ac:dyDescent="0.35">
      <c r="C9519" s="8">
        <f t="shared" si="160"/>
        <v>58421</v>
      </c>
    </row>
    <row r="9520" spans="3:3" x14ac:dyDescent="0.35">
      <c r="C9520" s="8">
        <f t="shared" si="160"/>
        <v>58424</v>
      </c>
    </row>
    <row r="9521" spans="3:3" x14ac:dyDescent="0.35">
      <c r="C9521" s="8">
        <f t="shared" si="160"/>
        <v>58425</v>
      </c>
    </row>
    <row r="9522" spans="3:3" x14ac:dyDescent="0.35">
      <c r="C9522" s="8">
        <f t="shared" si="160"/>
        <v>58426</v>
      </c>
    </row>
    <row r="9523" spans="3:3" x14ac:dyDescent="0.35">
      <c r="C9523" s="8">
        <f t="shared" si="160"/>
        <v>58427</v>
      </c>
    </row>
    <row r="9524" spans="3:3" x14ac:dyDescent="0.35">
      <c r="C9524" s="8">
        <f t="shared" si="160"/>
        <v>58428</v>
      </c>
    </row>
    <row r="9525" spans="3:3" x14ac:dyDescent="0.35">
      <c r="C9525" s="8">
        <f t="shared" si="160"/>
        <v>58431</v>
      </c>
    </row>
    <row r="9526" spans="3:3" x14ac:dyDescent="0.35">
      <c r="C9526" s="8">
        <f t="shared" si="160"/>
        <v>58432</v>
      </c>
    </row>
    <row r="9527" spans="3:3" x14ac:dyDescent="0.35">
      <c r="C9527" s="8">
        <f t="shared" si="160"/>
        <v>58433</v>
      </c>
    </row>
    <row r="9528" spans="3:3" x14ac:dyDescent="0.35">
      <c r="C9528" s="8">
        <f t="shared" si="160"/>
        <v>58434</v>
      </c>
    </row>
    <row r="9529" spans="3:3" x14ac:dyDescent="0.35">
      <c r="C9529" s="8">
        <f t="shared" si="160"/>
        <v>58435</v>
      </c>
    </row>
    <row r="9530" spans="3:3" x14ac:dyDescent="0.35">
      <c r="C9530" s="8">
        <f t="shared" si="160"/>
        <v>58438</v>
      </c>
    </row>
    <row r="9531" spans="3:3" x14ac:dyDescent="0.35">
      <c r="C9531" s="8">
        <f t="shared" si="160"/>
        <v>58439</v>
      </c>
    </row>
    <row r="9532" spans="3:3" x14ac:dyDescent="0.35">
      <c r="C9532" s="8">
        <f t="shared" si="160"/>
        <v>58440</v>
      </c>
    </row>
    <row r="9533" spans="3:3" x14ac:dyDescent="0.35">
      <c r="C9533" s="8">
        <f t="shared" si="160"/>
        <v>58449</v>
      </c>
    </row>
    <row r="9534" spans="3:3" x14ac:dyDescent="0.35">
      <c r="C9534" s="8">
        <f t="shared" si="160"/>
        <v>58452</v>
      </c>
    </row>
    <row r="9535" spans="3:3" x14ac:dyDescent="0.35">
      <c r="C9535" s="8">
        <f t="shared" si="160"/>
        <v>58453</v>
      </c>
    </row>
    <row r="9536" spans="3:3" x14ac:dyDescent="0.35">
      <c r="C9536" s="8">
        <f t="shared" si="160"/>
        <v>58454</v>
      </c>
    </row>
    <row r="9537" spans="3:3" x14ac:dyDescent="0.35">
      <c r="C9537" s="8">
        <f t="shared" si="160"/>
        <v>58455</v>
      </c>
    </row>
    <row r="9538" spans="3:3" x14ac:dyDescent="0.35">
      <c r="C9538" s="8">
        <f t="shared" si="160"/>
        <v>58456</v>
      </c>
    </row>
    <row r="9539" spans="3:3" x14ac:dyDescent="0.35">
      <c r="C9539" s="8">
        <f t="shared" si="160"/>
        <v>58459</v>
      </c>
    </row>
    <row r="9540" spans="3:3" x14ac:dyDescent="0.35">
      <c r="C9540" s="8">
        <f t="shared" ref="C9540:C9603" si="161">WORKDAY.INTL(C9539,1,1,$A$2:$A$687)</f>
        <v>58460</v>
      </c>
    </row>
    <row r="9541" spans="3:3" x14ac:dyDescent="0.35">
      <c r="C9541" s="8">
        <f t="shared" si="161"/>
        <v>58461</v>
      </c>
    </row>
    <row r="9542" spans="3:3" x14ac:dyDescent="0.35">
      <c r="C9542" s="8">
        <f t="shared" si="161"/>
        <v>58462</v>
      </c>
    </row>
    <row r="9543" spans="3:3" x14ac:dyDescent="0.35">
      <c r="C9543" s="8">
        <f t="shared" si="161"/>
        <v>58463</v>
      </c>
    </row>
    <row r="9544" spans="3:3" x14ac:dyDescent="0.35">
      <c r="C9544" s="8">
        <f t="shared" si="161"/>
        <v>58466</v>
      </c>
    </row>
    <row r="9545" spans="3:3" x14ac:dyDescent="0.35">
      <c r="C9545" s="8">
        <f t="shared" si="161"/>
        <v>58467</v>
      </c>
    </row>
    <row r="9546" spans="3:3" x14ac:dyDescent="0.35">
      <c r="C9546" s="8">
        <f t="shared" si="161"/>
        <v>58468</v>
      </c>
    </row>
    <row r="9547" spans="3:3" x14ac:dyDescent="0.35">
      <c r="C9547" s="8">
        <f t="shared" si="161"/>
        <v>58469</v>
      </c>
    </row>
    <row r="9548" spans="3:3" x14ac:dyDescent="0.35">
      <c r="C9548" s="8">
        <f t="shared" si="161"/>
        <v>58470</v>
      </c>
    </row>
    <row r="9549" spans="3:3" x14ac:dyDescent="0.35">
      <c r="C9549" s="8">
        <f t="shared" si="161"/>
        <v>58473</v>
      </c>
    </row>
    <row r="9550" spans="3:3" x14ac:dyDescent="0.35">
      <c r="C9550" s="8">
        <f t="shared" si="161"/>
        <v>58474</v>
      </c>
    </row>
    <row r="9551" spans="3:3" x14ac:dyDescent="0.35">
      <c r="C9551" s="8">
        <f t="shared" si="161"/>
        <v>58475</v>
      </c>
    </row>
    <row r="9552" spans="3:3" x14ac:dyDescent="0.35">
      <c r="C9552" s="8">
        <f t="shared" si="161"/>
        <v>58476</v>
      </c>
    </row>
    <row r="9553" spans="3:3" x14ac:dyDescent="0.35">
      <c r="C9553" s="8">
        <f t="shared" si="161"/>
        <v>58477</v>
      </c>
    </row>
    <row r="9554" spans="3:3" x14ac:dyDescent="0.35">
      <c r="C9554" s="8">
        <f t="shared" si="161"/>
        <v>58480</v>
      </c>
    </row>
    <row r="9555" spans="3:3" x14ac:dyDescent="0.35">
      <c r="C9555" s="8">
        <f t="shared" si="161"/>
        <v>58481</v>
      </c>
    </row>
    <row r="9556" spans="3:3" x14ac:dyDescent="0.35">
      <c r="C9556" s="8">
        <f t="shared" si="161"/>
        <v>58482</v>
      </c>
    </row>
    <row r="9557" spans="3:3" x14ac:dyDescent="0.35">
      <c r="C9557" s="8">
        <f t="shared" si="161"/>
        <v>58483</v>
      </c>
    </row>
    <row r="9558" spans="3:3" x14ac:dyDescent="0.35">
      <c r="C9558" s="8">
        <f t="shared" si="161"/>
        <v>58484</v>
      </c>
    </row>
    <row r="9559" spans="3:3" x14ac:dyDescent="0.35">
      <c r="C9559" s="8">
        <f t="shared" si="161"/>
        <v>58487</v>
      </c>
    </row>
    <row r="9560" spans="3:3" x14ac:dyDescent="0.35">
      <c r="C9560" s="8">
        <f t="shared" si="161"/>
        <v>58488</v>
      </c>
    </row>
    <row r="9561" spans="3:3" x14ac:dyDescent="0.35">
      <c r="C9561" s="8">
        <f t="shared" si="161"/>
        <v>58489</v>
      </c>
    </row>
    <row r="9562" spans="3:3" x14ac:dyDescent="0.35">
      <c r="C9562" s="8">
        <f t="shared" si="161"/>
        <v>58490</v>
      </c>
    </row>
    <row r="9563" spans="3:3" x14ac:dyDescent="0.35">
      <c r="C9563" s="8">
        <f t="shared" si="161"/>
        <v>58491</v>
      </c>
    </row>
    <row r="9564" spans="3:3" x14ac:dyDescent="0.35">
      <c r="C9564" s="8">
        <f t="shared" si="161"/>
        <v>58495</v>
      </c>
    </row>
    <row r="9565" spans="3:3" x14ac:dyDescent="0.35">
      <c r="C9565" s="8">
        <f t="shared" si="161"/>
        <v>58496</v>
      </c>
    </row>
    <row r="9566" spans="3:3" x14ac:dyDescent="0.35">
      <c r="C9566" s="8">
        <f t="shared" si="161"/>
        <v>58497</v>
      </c>
    </row>
    <row r="9567" spans="3:3" x14ac:dyDescent="0.35">
      <c r="C9567" s="8">
        <f t="shared" si="161"/>
        <v>58498</v>
      </c>
    </row>
    <row r="9568" spans="3:3" x14ac:dyDescent="0.35">
      <c r="C9568" s="8">
        <f t="shared" si="161"/>
        <v>58501</v>
      </c>
    </row>
    <row r="9569" spans="3:3" x14ac:dyDescent="0.35">
      <c r="C9569" s="8">
        <f t="shared" si="161"/>
        <v>58502</v>
      </c>
    </row>
    <row r="9570" spans="3:3" x14ac:dyDescent="0.35">
      <c r="C9570" s="8">
        <f t="shared" si="161"/>
        <v>58503</v>
      </c>
    </row>
    <row r="9571" spans="3:3" x14ac:dyDescent="0.35">
      <c r="C9571" s="8">
        <f t="shared" si="161"/>
        <v>58504</v>
      </c>
    </row>
    <row r="9572" spans="3:3" x14ac:dyDescent="0.35">
      <c r="C9572" s="8">
        <f t="shared" si="161"/>
        <v>58505</v>
      </c>
    </row>
    <row r="9573" spans="3:3" x14ac:dyDescent="0.35">
      <c r="C9573" s="8">
        <f t="shared" si="161"/>
        <v>58509</v>
      </c>
    </row>
    <row r="9574" spans="3:3" x14ac:dyDescent="0.35">
      <c r="C9574" s="8">
        <f t="shared" si="161"/>
        <v>58510</v>
      </c>
    </row>
    <row r="9575" spans="3:3" x14ac:dyDescent="0.35">
      <c r="C9575" s="8">
        <f t="shared" si="161"/>
        <v>58511</v>
      </c>
    </row>
    <row r="9576" spans="3:3" x14ac:dyDescent="0.35">
      <c r="C9576" s="8">
        <f t="shared" si="161"/>
        <v>58512</v>
      </c>
    </row>
    <row r="9577" spans="3:3" x14ac:dyDescent="0.35">
      <c r="C9577" s="8">
        <f t="shared" si="161"/>
        <v>58515</v>
      </c>
    </row>
    <row r="9578" spans="3:3" x14ac:dyDescent="0.35">
      <c r="C9578" s="8">
        <f t="shared" si="161"/>
        <v>58516</v>
      </c>
    </row>
    <row r="9579" spans="3:3" x14ac:dyDescent="0.35">
      <c r="C9579" s="8">
        <f t="shared" si="161"/>
        <v>58517</v>
      </c>
    </row>
    <row r="9580" spans="3:3" x14ac:dyDescent="0.35">
      <c r="C9580" s="8">
        <f t="shared" si="161"/>
        <v>58518</v>
      </c>
    </row>
    <row r="9581" spans="3:3" x14ac:dyDescent="0.35">
      <c r="C9581" s="8">
        <f t="shared" si="161"/>
        <v>58519</v>
      </c>
    </row>
    <row r="9582" spans="3:3" x14ac:dyDescent="0.35">
      <c r="C9582" s="8">
        <f t="shared" si="161"/>
        <v>58522</v>
      </c>
    </row>
    <row r="9583" spans="3:3" x14ac:dyDescent="0.35">
      <c r="C9583" s="8">
        <f t="shared" si="161"/>
        <v>58523</v>
      </c>
    </row>
    <row r="9584" spans="3:3" x14ac:dyDescent="0.35">
      <c r="C9584" s="8">
        <f t="shared" si="161"/>
        <v>58524</v>
      </c>
    </row>
    <row r="9585" spans="3:3" x14ac:dyDescent="0.35">
      <c r="C9585" s="8">
        <f t="shared" si="161"/>
        <v>58525</v>
      </c>
    </row>
    <row r="9586" spans="3:3" x14ac:dyDescent="0.35">
      <c r="C9586" s="8">
        <f t="shared" si="161"/>
        <v>58526</v>
      </c>
    </row>
    <row r="9587" spans="3:3" x14ac:dyDescent="0.35">
      <c r="C9587" s="8">
        <f t="shared" si="161"/>
        <v>58529</v>
      </c>
    </row>
    <row r="9588" spans="3:3" x14ac:dyDescent="0.35">
      <c r="C9588" s="8">
        <f t="shared" si="161"/>
        <v>58530</v>
      </c>
    </row>
    <row r="9589" spans="3:3" x14ac:dyDescent="0.35">
      <c r="C9589" s="8">
        <f t="shared" si="161"/>
        <v>58531</v>
      </c>
    </row>
    <row r="9590" spans="3:3" x14ac:dyDescent="0.35">
      <c r="C9590" s="8">
        <f t="shared" si="161"/>
        <v>58532</v>
      </c>
    </row>
    <row r="9591" spans="3:3" x14ac:dyDescent="0.35">
      <c r="C9591" s="8">
        <f t="shared" si="161"/>
        <v>58533</v>
      </c>
    </row>
    <row r="9592" spans="3:3" x14ac:dyDescent="0.35">
      <c r="C9592" s="8">
        <f t="shared" si="161"/>
        <v>58536</v>
      </c>
    </row>
    <row r="9593" spans="3:3" x14ac:dyDescent="0.35">
      <c r="C9593" s="8">
        <f t="shared" si="161"/>
        <v>58537</v>
      </c>
    </row>
    <row r="9594" spans="3:3" x14ac:dyDescent="0.35">
      <c r="C9594" s="8">
        <f t="shared" si="161"/>
        <v>58538</v>
      </c>
    </row>
    <row r="9595" spans="3:3" x14ac:dyDescent="0.35">
      <c r="C9595" s="8">
        <f t="shared" si="161"/>
        <v>58539</v>
      </c>
    </row>
    <row r="9596" spans="3:3" x14ac:dyDescent="0.35">
      <c r="C9596" s="8">
        <f t="shared" si="161"/>
        <v>58540</v>
      </c>
    </row>
    <row r="9597" spans="3:3" x14ac:dyDescent="0.35">
      <c r="C9597" s="8">
        <f t="shared" si="161"/>
        <v>58543</v>
      </c>
    </row>
    <row r="9598" spans="3:3" x14ac:dyDescent="0.35">
      <c r="C9598" s="8">
        <f t="shared" si="161"/>
        <v>58544</v>
      </c>
    </row>
    <row r="9599" spans="3:3" x14ac:dyDescent="0.35">
      <c r="C9599" s="8">
        <f t="shared" si="161"/>
        <v>58545</v>
      </c>
    </row>
    <row r="9600" spans="3:3" x14ac:dyDescent="0.35">
      <c r="C9600" s="8">
        <f t="shared" si="161"/>
        <v>58546</v>
      </c>
    </row>
    <row r="9601" spans="3:3" x14ac:dyDescent="0.35">
      <c r="C9601" s="8">
        <f t="shared" si="161"/>
        <v>58547</v>
      </c>
    </row>
    <row r="9602" spans="3:3" x14ac:dyDescent="0.35">
      <c r="C9602" s="8">
        <f t="shared" si="161"/>
        <v>58550</v>
      </c>
    </row>
    <row r="9603" spans="3:3" x14ac:dyDescent="0.35">
      <c r="C9603" s="8">
        <f t="shared" si="161"/>
        <v>58551</v>
      </c>
    </row>
    <row r="9604" spans="3:3" x14ac:dyDescent="0.35">
      <c r="C9604" s="8">
        <f t="shared" ref="C9604:C9667" si="162">WORKDAY.INTL(C9603,1,1,$A$2:$A$687)</f>
        <v>58552</v>
      </c>
    </row>
    <row r="9605" spans="3:3" x14ac:dyDescent="0.35">
      <c r="C9605" s="8">
        <f t="shared" si="162"/>
        <v>58553</v>
      </c>
    </row>
    <row r="9606" spans="3:3" x14ac:dyDescent="0.35">
      <c r="C9606" s="8">
        <f t="shared" si="162"/>
        <v>58554</v>
      </c>
    </row>
    <row r="9607" spans="3:3" x14ac:dyDescent="0.35">
      <c r="C9607" s="8">
        <f t="shared" si="162"/>
        <v>58557</v>
      </c>
    </row>
    <row r="9608" spans="3:3" x14ac:dyDescent="0.35">
      <c r="C9608" s="8">
        <f t="shared" si="162"/>
        <v>58558</v>
      </c>
    </row>
    <row r="9609" spans="3:3" x14ac:dyDescent="0.35">
      <c r="C9609" s="8">
        <f t="shared" si="162"/>
        <v>58559</v>
      </c>
    </row>
    <row r="9610" spans="3:3" x14ac:dyDescent="0.35">
      <c r="C9610" s="8">
        <f t="shared" si="162"/>
        <v>58560</v>
      </c>
    </row>
    <row r="9611" spans="3:3" x14ac:dyDescent="0.35">
      <c r="C9611" s="8">
        <f t="shared" si="162"/>
        <v>58561</v>
      </c>
    </row>
    <row r="9612" spans="3:3" x14ac:dyDescent="0.35">
      <c r="C9612" s="8">
        <f t="shared" si="162"/>
        <v>58564</v>
      </c>
    </row>
    <row r="9613" spans="3:3" x14ac:dyDescent="0.35">
      <c r="C9613" s="8">
        <f t="shared" si="162"/>
        <v>58565</v>
      </c>
    </row>
    <row r="9614" spans="3:3" x14ac:dyDescent="0.35">
      <c r="C9614" s="8">
        <f t="shared" si="162"/>
        <v>58566</v>
      </c>
    </row>
    <row r="9615" spans="3:3" x14ac:dyDescent="0.35">
      <c r="C9615" s="8">
        <f t="shared" si="162"/>
        <v>58567</v>
      </c>
    </row>
    <row r="9616" spans="3:3" x14ac:dyDescent="0.35">
      <c r="C9616" s="8">
        <f t="shared" si="162"/>
        <v>58568</v>
      </c>
    </row>
    <row r="9617" spans="3:3" x14ac:dyDescent="0.35">
      <c r="C9617" s="8">
        <f t="shared" si="162"/>
        <v>58571</v>
      </c>
    </row>
    <row r="9618" spans="3:3" x14ac:dyDescent="0.35">
      <c r="C9618" s="8">
        <f t="shared" si="162"/>
        <v>58572</v>
      </c>
    </row>
    <row r="9619" spans="3:3" x14ac:dyDescent="0.35">
      <c r="C9619" s="8">
        <f t="shared" si="162"/>
        <v>58573</v>
      </c>
    </row>
    <row r="9620" spans="3:3" x14ac:dyDescent="0.35">
      <c r="C9620" s="8">
        <f t="shared" si="162"/>
        <v>58574</v>
      </c>
    </row>
    <row r="9621" spans="3:3" x14ac:dyDescent="0.35">
      <c r="C9621" s="8">
        <f t="shared" si="162"/>
        <v>58575</v>
      </c>
    </row>
    <row r="9622" spans="3:3" x14ac:dyDescent="0.35">
      <c r="C9622" s="8">
        <f t="shared" si="162"/>
        <v>58578</v>
      </c>
    </row>
    <row r="9623" spans="3:3" x14ac:dyDescent="0.35">
      <c r="C9623" s="8">
        <f t="shared" si="162"/>
        <v>58579</v>
      </c>
    </row>
    <row r="9624" spans="3:3" x14ac:dyDescent="0.35">
      <c r="C9624" s="8">
        <f t="shared" si="162"/>
        <v>58580</v>
      </c>
    </row>
    <row r="9625" spans="3:3" x14ac:dyDescent="0.35">
      <c r="C9625" s="8">
        <f t="shared" si="162"/>
        <v>58581</v>
      </c>
    </row>
    <row r="9626" spans="3:3" x14ac:dyDescent="0.35">
      <c r="C9626" s="8">
        <f t="shared" si="162"/>
        <v>58582</v>
      </c>
    </row>
    <row r="9627" spans="3:3" x14ac:dyDescent="0.35">
      <c r="C9627" s="8">
        <f t="shared" si="162"/>
        <v>58585</v>
      </c>
    </row>
    <row r="9628" spans="3:3" x14ac:dyDescent="0.35">
      <c r="C9628" s="8">
        <f t="shared" si="162"/>
        <v>58586</v>
      </c>
    </row>
    <row r="9629" spans="3:3" x14ac:dyDescent="0.35">
      <c r="C9629" s="8">
        <f t="shared" si="162"/>
        <v>58587</v>
      </c>
    </row>
    <row r="9630" spans="3:3" x14ac:dyDescent="0.35">
      <c r="C9630" s="8">
        <f t="shared" si="162"/>
        <v>58588</v>
      </c>
    </row>
    <row r="9631" spans="3:3" x14ac:dyDescent="0.35">
      <c r="C9631" s="8">
        <f t="shared" si="162"/>
        <v>58589</v>
      </c>
    </row>
    <row r="9632" spans="3:3" x14ac:dyDescent="0.35">
      <c r="C9632" s="8">
        <f t="shared" si="162"/>
        <v>58592</v>
      </c>
    </row>
    <row r="9633" spans="3:3" x14ac:dyDescent="0.35">
      <c r="C9633" s="8">
        <f t="shared" si="162"/>
        <v>58593</v>
      </c>
    </row>
    <row r="9634" spans="3:3" x14ac:dyDescent="0.35">
      <c r="C9634" s="8">
        <f t="shared" si="162"/>
        <v>58594</v>
      </c>
    </row>
    <row r="9635" spans="3:3" x14ac:dyDescent="0.35">
      <c r="C9635" s="8">
        <f t="shared" si="162"/>
        <v>58595</v>
      </c>
    </row>
    <row r="9636" spans="3:3" x14ac:dyDescent="0.35">
      <c r="C9636" s="8">
        <f t="shared" si="162"/>
        <v>58596</v>
      </c>
    </row>
    <row r="9637" spans="3:3" x14ac:dyDescent="0.35">
      <c r="C9637" s="8">
        <f t="shared" si="162"/>
        <v>58599</v>
      </c>
    </row>
    <row r="9638" spans="3:3" x14ac:dyDescent="0.35">
      <c r="C9638" s="8">
        <f t="shared" si="162"/>
        <v>58600</v>
      </c>
    </row>
    <row r="9639" spans="3:3" x14ac:dyDescent="0.35">
      <c r="C9639" s="8">
        <f t="shared" si="162"/>
        <v>58601</v>
      </c>
    </row>
    <row r="9640" spans="3:3" x14ac:dyDescent="0.35">
      <c r="C9640" s="8">
        <f t="shared" si="162"/>
        <v>58602</v>
      </c>
    </row>
    <row r="9641" spans="3:3" x14ac:dyDescent="0.35">
      <c r="C9641" s="8">
        <f t="shared" si="162"/>
        <v>58603</v>
      </c>
    </row>
    <row r="9642" spans="3:3" x14ac:dyDescent="0.35">
      <c r="C9642" s="8">
        <f t="shared" si="162"/>
        <v>58606</v>
      </c>
    </row>
    <row r="9643" spans="3:3" x14ac:dyDescent="0.35">
      <c r="C9643" s="8">
        <f t="shared" si="162"/>
        <v>58607</v>
      </c>
    </row>
    <row r="9644" spans="3:3" x14ac:dyDescent="0.35">
      <c r="C9644" s="8">
        <f t="shared" si="162"/>
        <v>58608</v>
      </c>
    </row>
    <row r="9645" spans="3:3" x14ac:dyDescent="0.35">
      <c r="C9645" s="8">
        <f t="shared" si="162"/>
        <v>58609</v>
      </c>
    </row>
    <row r="9646" spans="3:3" x14ac:dyDescent="0.35">
      <c r="C9646" s="8">
        <f t="shared" si="162"/>
        <v>58610</v>
      </c>
    </row>
    <row r="9647" spans="3:3" x14ac:dyDescent="0.35">
      <c r="C9647" s="8">
        <f t="shared" si="162"/>
        <v>58613</v>
      </c>
    </row>
    <row r="9648" spans="3:3" x14ac:dyDescent="0.35">
      <c r="C9648" s="8">
        <f t="shared" si="162"/>
        <v>58614</v>
      </c>
    </row>
    <row r="9649" spans="3:3" x14ac:dyDescent="0.35">
      <c r="C9649" s="8">
        <f t="shared" si="162"/>
        <v>58615</v>
      </c>
    </row>
    <row r="9650" spans="3:3" x14ac:dyDescent="0.35">
      <c r="C9650" s="8">
        <f t="shared" si="162"/>
        <v>58616</v>
      </c>
    </row>
    <row r="9651" spans="3:3" x14ac:dyDescent="0.35">
      <c r="C9651" s="8">
        <f t="shared" si="162"/>
        <v>58617</v>
      </c>
    </row>
    <row r="9652" spans="3:3" x14ac:dyDescent="0.35">
      <c r="C9652" s="8">
        <f t="shared" si="162"/>
        <v>58620</v>
      </c>
    </row>
    <row r="9653" spans="3:3" x14ac:dyDescent="0.35">
      <c r="C9653" s="8">
        <f t="shared" si="162"/>
        <v>58621</v>
      </c>
    </row>
    <row r="9654" spans="3:3" x14ac:dyDescent="0.35">
      <c r="C9654" s="8">
        <f t="shared" si="162"/>
        <v>58622</v>
      </c>
    </row>
    <row r="9655" spans="3:3" x14ac:dyDescent="0.35">
      <c r="C9655" s="8">
        <f t="shared" si="162"/>
        <v>58623</v>
      </c>
    </row>
    <row r="9656" spans="3:3" x14ac:dyDescent="0.35">
      <c r="C9656" s="8">
        <f t="shared" si="162"/>
        <v>58624</v>
      </c>
    </row>
    <row r="9657" spans="3:3" x14ac:dyDescent="0.35">
      <c r="C9657" s="8">
        <f t="shared" si="162"/>
        <v>58627</v>
      </c>
    </row>
    <row r="9658" spans="3:3" x14ac:dyDescent="0.35">
      <c r="C9658" s="8">
        <f t="shared" si="162"/>
        <v>58628</v>
      </c>
    </row>
    <row r="9659" spans="3:3" x14ac:dyDescent="0.35">
      <c r="C9659" s="8">
        <f t="shared" si="162"/>
        <v>58629</v>
      </c>
    </row>
    <row r="9660" spans="3:3" x14ac:dyDescent="0.35">
      <c r="C9660" s="8">
        <f t="shared" si="162"/>
        <v>58630</v>
      </c>
    </row>
    <row r="9661" spans="3:3" x14ac:dyDescent="0.35">
      <c r="C9661" s="8">
        <f t="shared" si="162"/>
        <v>58631</v>
      </c>
    </row>
    <row r="9662" spans="3:3" x14ac:dyDescent="0.35">
      <c r="C9662" s="8">
        <f t="shared" si="162"/>
        <v>58634</v>
      </c>
    </row>
    <row r="9663" spans="3:3" x14ac:dyDescent="0.35">
      <c r="C9663" s="8">
        <f t="shared" si="162"/>
        <v>58635</v>
      </c>
    </row>
    <row r="9664" spans="3:3" x14ac:dyDescent="0.35">
      <c r="C9664" s="8">
        <f t="shared" si="162"/>
        <v>58636</v>
      </c>
    </row>
    <row r="9665" spans="3:3" x14ac:dyDescent="0.35">
      <c r="C9665" s="8">
        <f t="shared" si="162"/>
        <v>58637</v>
      </c>
    </row>
    <row r="9666" spans="3:3" x14ac:dyDescent="0.35">
      <c r="C9666" s="8">
        <f t="shared" si="162"/>
        <v>58638</v>
      </c>
    </row>
    <row r="9667" spans="3:3" x14ac:dyDescent="0.35">
      <c r="C9667" s="8">
        <f t="shared" si="162"/>
        <v>58641</v>
      </c>
    </row>
    <row r="9668" spans="3:3" x14ac:dyDescent="0.35">
      <c r="C9668" s="8">
        <f t="shared" ref="C9668:C9731" si="163">WORKDAY.INTL(C9667,1,1,$A$2:$A$687)</f>
        <v>58642</v>
      </c>
    </row>
    <row r="9669" spans="3:3" x14ac:dyDescent="0.35">
      <c r="C9669" s="8">
        <f t="shared" si="163"/>
        <v>58643</v>
      </c>
    </row>
    <row r="9670" spans="3:3" x14ac:dyDescent="0.35">
      <c r="C9670" s="8">
        <f t="shared" si="163"/>
        <v>58644</v>
      </c>
    </row>
    <row r="9671" spans="3:3" x14ac:dyDescent="0.35">
      <c r="C9671" s="8">
        <f t="shared" si="163"/>
        <v>58645</v>
      </c>
    </row>
    <row r="9672" spans="3:3" x14ac:dyDescent="0.35">
      <c r="C9672" s="8">
        <f t="shared" si="163"/>
        <v>58648</v>
      </c>
    </row>
    <row r="9673" spans="3:3" x14ac:dyDescent="0.35">
      <c r="C9673" s="8">
        <f t="shared" si="163"/>
        <v>58649</v>
      </c>
    </row>
    <row r="9674" spans="3:3" x14ac:dyDescent="0.35">
      <c r="C9674" s="8">
        <f t="shared" si="163"/>
        <v>58650</v>
      </c>
    </row>
    <row r="9675" spans="3:3" x14ac:dyDescent="0.35">
      <c r="C9675" s="8">
        <f t="shared" si="163"/>
        <v>58651</v>
      </c>
    </row>
    <row r="9676" spans="3:3" x14ac:dyDescent="0.35">
      <c r="C9676" s="8">
        <f t="shared" si="163"/>
        <v>58652</v>
      </c>
    </row>
    <row r="9677" spans="3:3" x14ac:dyDescent="0.35">
      <c r="C9677" s="8">
        <f t="shared" si="163"/>
        <v>58655</v>
      </c>
    </row>
    <row r="9678" spans="3:3" x14ac:dyDescent="0.35">
      <c r="C9678" s="8">
        <f t="shared" si="163"/>
        <v>58656</v>
      </c>
    </row>
    <row r="9679" spans="3:3" x14ac:dyDescent="0.35">
      <c r="C9679" s="8">
        <f t="shared" si="163"/>
        <v>58657</v>
      </c>
    </row>
    <row r="9680" spans="3:3" x14ac:dyDescent="0.35">
      <c r="C9680" s="8">
        <f t="shared" si="163"/>
        <v>58658</v>
      </c>
    </row>
    <row r="9681" spans="3:3" x14ac:dyDescent="0.35">
      <c r="C9681" s="8">
        <f t="shared" si="163"/>
        <v>58659</v>
      </c>
    </row>
    <row r="9682" spans="3:3" x14ac:dyDescent="0.35">
      <c r="C9682" s="8">
        <f t="shared" si="163"/>
        <v>58662</v>
      </c>
    </row>
    <row r="9683" spans="3:3" x14ac:dyDescent="0.35">
      <c r="C9683" s="8">
        <f t="shared" si="163"/>
        <v>58663</v>
      </c>
    </row>
    <row r="9684" spans="3:3" x14ac:dyDescent="0.35">
      <c r="C9684" s="8">
        <f t="shared" si="163"/>
        <v>58664</v>
      </c>
    </row>
    <row r="9685" spans="3:3" x14ac:dyDescent="0.35">
      <c r="C9685" s="8">
        <f t="shared" si="163"/>
        <v>58665</v>
      </c>
    </row>
    <row r="9686" spans="3:3" x14ac:dyDescent="0.35">
      <c r="C9686" s="8">
        <f t="shared" si="163"/>
        <v>58666</v>
      </c>
    </row>
    <row r="9687" spans="3:3" x14ac:dyDescent="0.35">
      <c r="C9687" s="8">
        <f t="shared" si="163"/>
        <v>58669</v>
      </c>
    </row>
    <row r="9688" spans="3:3" x14ac:dyDescent="0.35">
      <c r="C9688" s="8">
        <f t="shared" si="163"/>
        <v>58670</v>
      </c>
    </row>
    <row r="9689" spans="3:3" x14ac:dyDescent="0.35">
      <c r="C9689" s="8">
        <f t="shared" si="163"/>
        <v>58671</v>
      </c>
    </row>
    <row r="9690" spans="3:3" x14ac:dyDescent="0.35">
      <c r="C9690" s="8">
        <f t="shared" si="163"/>
        <v>58672</v>
      </c>
    </row>
    <row r="9691" spans="3:3" x14ac:dyDescent="0.35">
      <c r="C9691" s="8">
        <f t="shared" si="163"/>
        <v>58673</v>
      </c>
    </row>
    <row r="9692" spans="3:3" x14ac:dyDescent="0.35">
      <c r="C9692" s="8">
        <f t="shared" si="163"/>
        <v>58676</v>
      </c>
    </row>
    <row r="9693" spans="3:3" x14ac:dyDescent="0.35">
      <c r="C9693" s="8">
        <f t="shared" si="163"/>
        <v>58677</v>
      </c>
    </row>
    <row r="9694" spans="3:3" x14ac:dyDescent="0.35">
      <c r="C9694" s="8">
        <f t="shared" si="163"/>
        <v>58678</v>
      </c>
    </row>
    <row r="9695" spans="3:3" x14ac:dyDescent="0.35">
      <c r="C9695" s="8">
        <f t="shared" si="163"/>
        <v>58679</v>
      </c>
    </row>
    <row r="9696" spans="3:3" x14ac:dyDescent="0.35">
      <c r="C9696" s="8">
        <f t="shared" si="163"/>
        <v>58680</v>
      </c>
    </row>
    <row r="9697" spans="3:3" x14ac:dyDescent="0.35">
      <c r="C9697" s="8">
        <f t="shared" si="163"/>
        <v>58683</v>
      </c>
    </row>
    <row r="9698" spans="3:3" x14ac:dyDescent="0.35">
      <c r="C9698" s="8">
        <f t="shared" si="163"/>
        <v>58684</v>
      </c>
    </row>
    <row r="9699" spans="3:3" x14ac:dyDescent="0.35">
      <c r="C9699" s="8">
        <f t="shared" si="163"/>
        <v>58685</v>
      </c>
    </row>
    <row r="9700" spans="3:3" x14ac:dyDescent="0.35">
      <c r="C9700" s="8">
        <f t="shared" si="163"/>
        <v>58686</v>
      </c>
    </row>
    <row r="9701" spans="3:3" x14ac:dyDescent="0.35">
      <c r="C9701" s="8">
        <f t="shared" si="163"/>
        <v>58687</v>
      </c>
    </row>
    <row r="9702" spans="3:3" x14ac:dyDescent="0.35">
      <c r="C9702" s="8">
        <f t="shared" si="163"/>
        <v>58690</v>
      </c>
    </row>
    <row r="9703" spans="3:3" x14ac:dyDescent="0.35">
      <c r="C9703" s="8">
        <f t="shared" si="163"/>
        <v>58691</v>
      </c>
    </row>
    <row r="9704" spans="3:3" x14ac:dyDescent="0.35">
      <c r="C9704" s="8">
        <f t="shared" si="163"/>
        <v>58692</v>
      </c>
    </row>
    <row r="9705" spans="3:3" x14ac:dyDescent="0.35">
      <c r="C9705" s="8">
        <f t="shared" si="163"/>
        <v>58693</v>
      </c>
    </row>
    <row r="9706" spans="3:3" x14ac:dyDescent="0.35">
      <c r="C9706" s="8">
        <f t="shared" si="163"/>
        <v>58694</v>
      </c>
    </row>
    <row r="9707" spans="3:3" x14ac:dyDescent="0.35">
      <c r="C9707" s="8">
        <f t="shared" si="163"/>
        <v>58697</v>
      </c>
    </row>
    <row r="9708" spans="3:3" x14ac:dyDescent="0.35">
      <c r="C9708" s="8">
        <f t="shared" si="163"/>
        <v>58698</v>
      </c>
    </row>
    <row r="9709" spans="3:3" x14ac:dyDescent="0.35">
      <c r="C9709" s="8">
        <f t="shared" si="163"/>
        <v>58699</v>
      </c>
    </row>
    <row r="9710" spans="3:3" x14ac:dyDescent="0.35">
      <c r="C9710" s="8">
        <f t="shared" si="163"/>
        <v>58700</v>
      </c>
    </row>
    <row r="9711" spans="3:3" x14ac:dyDescent="0.35">
      <c r="C9711" s="8">
        <f t="shared" si="163"/>
        <v>58701</v>
      </c>
    </row>
    <row r="9712" spans="3:3" x14ac:dyDescent="0.35">
      <c r="C9712" s="8">
        <f t="shared" si="163"/>
        <v>58704</v>
      </c>
    </row>
    <row r="9713" spans="3:3" x14ac:dyDescent="0.35">
      <c r="C9713" s="8">
        <f t="shared" si="163"/>
        <v>58705</v>
      </c>
    </row>
    <row r="9714" spans="3:3" x14ac:dyDescent="0.35">
      <c r="C9714" s="8">
        <f t="shared" si="163"/>
        <v>58706</v>
      </c>
    </row>
    <row r="9715" spans="3:3" x14ac:dyDescent="0.35">
      <c r="C9715" s="8">
        <f t="shared" si="163"/>
        <v>58707</v>
      </c>
    </row>
    <row r="9716" spans="3:3" x14ac:dyDescent="0.35">
      <c r="C9716" s="8">
        <f t="shared" si="163"/>
        <v>58708</v>
      </c>
    </row>
    <row r="9717" spans="3:3" x14ac:dyDescent="0.35">
      <c r="C9717" s="8">
        <f t="shared" si="163"/>
        <v>58711</v>
      </c>
    </row>
    <row r="9718" spans="3:3" x14ac:dyDescent="0.35">
      <c r="C9718" s="8">
        <f t="shared" si="163"/>
        <v>58712</v>
      </c>
    </row>
    <row r="9719" spans="3:3" x14ac:dyDescent="0.35">
      <c r="C9719" s="8">
        <f t="shared" si="163"/>
        <v>58713</v>
      </c>
    </row>
    <row r="9720" spans="3:3" x14ac:dyDescent="0.35">
      <c r="C9720" s="8">
        <f t="shared" si="163"/>
        <v>58714</v>
      </c>
    </row>
    <row r="9721" spans="3:3" x14ac:dyDescent="0.35">
      <c r="C9721" s="8">
        <f t="shared" si="163"/>
        <v>58715</v>
      </c>
    </row>
    <row r="9722" spans="3:3" x14ac:dyDescent="0.35">
      <c r="C9722" s="8">
        <f t="shared" si="163"/>
        <v>58718</v>
      </c>
    </row>
    <row r="9723" spans="3:3" x14ac:dyDescent="0.35">
      <c r="C9723" s="8">
        <f t="shared" si="163"/>
        <v>58719</v>
      </c>
    </row>
    <row r="9724" spans="3:3" x14ac:dyDescent="0.35">
      <c r="C9724" s="8">
        <f t="shared" si="163"/>
        <v>58720</v>
      </c>
    </row>
    <row r="9725" spans="3:3" x14ac:dyDescent="0.35">
      <c r="C9725" s="8">
        <f t="shared" si="163"/>
        <v>58721</v>
      </c>
    </row>
    <row r="9726" spans="3:3" x14ac:dyDescent="0.35">
      <c r="C9726" s="8">
        <f t="shared" si="163"/>
        <v>58722</v>
      </c>
    </row>
    <row r="9727" spans="3:3" x14ac:dyDescent="0.35">
      <c r="C9727" s="8">
        <f t="shared" si="163"/>
        <v>58725</v>
      </c>
    </row>
    <row r="9728" spans="3:3" x14ac:dyDescent="0.35">
      <c r="C9728" s="8">
        <f t="shared" si="163"/>
        <v>58726</v>
      </c>
    </row>
    <row r="9729" spans="3:3" x14ac:dyDescent="0.35">
      <c r="C9729" s="8">
        <f t="shared" si="163"/>
        <v>58727</v>
      </c>
    </row>
    <row r="9730" spans="3:3" x14ac:dyDescent="0.35">
      <c r="C9730" s="8">
        <f t="shared" si="163"/>
        <v>58728</v>
      </c>
    </row>
    <row r="9731" spans="3:3" x14ac:dyDescent="0.35">
      <c r="C9731" s="8">
        <f t="shared" si="163"/>
        <v>58729</v>
      </c>
    </row>
    <row r="9732" spans="3:3" x14ac:dyDescent="0.35">
      <c r="C9732" s="8">
        <f t="shared" ref="C9732:C9795" si="164">WORKDAY.INTL(C9731,1,1,$A$2:$A$687)</f>
        <v>58732</v>
      </c>
    </row>
    <row r="9733" spans="3:3" x14ac:dyDescent="0.35">
      <c r="C9733" s="8">
        <f t="shared" si="164"/>
        <v>58733</v>
      </c>
    </row>
    <row r="9734" spans="3:3" x14ac:dyDescent="0.35">
      <c r="C9734" s="8">
        <f t="shared" si="164"/>
        <v>58734</v>
      </c>
    </row>
    <row r="9735" spans="3:3" x14ac:dyDescent="0.35">
      <c r="C9735" s="8">
        <f t="shared" si="164"/>
        <v>58735</v>
      </c>
    </row>
    <row r="9736" spans="3:3" x14ac:dyDescent="0.35">
      <c r="C9736" s="8">
        <f t="shared" si="164"/>
        <v>58736</v>
      </c>
    </row>
    <row r="9737" spans="3:3" x14ac:dyDescent="0.35">
      <c r="C9737" s="8">
        <f t="shared" si="164"/>
        <v>58739</v>
      </c>
    </row>
    <row r="9738" spans="3:3" x14ac:dyDescent="0.35">
      <c r="C9738" s="8">
        <f t="shared" si="164"/>
        <v>58740</v>
      </c>
    </row>
    <row r="9739" spans="3:3" x14ac:dyDescent="0.35">
      <c r="C9739" s="8">
        <f t="shared" si="164"/>
        <v>58741</v>
      </c>
    </row>
    <row r="9740" spans="3:3" x14ac:dyDescent="0.35">
      <c r="C9740" s="8">
        <f t="shared" si="164"/>
        <v>58742</v>
      </c>
    </row>
    <row r="9741" spans="3:3" x14ac:dyDescent="0.35">
      <c r="C9741" s="8">
        <f t="shared" si="164"/>
        <v>58743</v>
      </c>
    </row>
    <row r="9742" spans="3:3" x14ac:dyDescent="0.35">
      <c r="C9742" s="8">
        <f t="shared" si="164"/>
        <v>58746</v>
      </c>
    </row>
    <row r="9743" spans="3:3" x14ac:dyDescent="0.35">
      <c r="C9743" s="8">
        <f t="shared" si="164"/>
        <v>58747</v>
      </c>
    </row>
    <row r="9744" spans="3:3" x14ac:dyDescent="0.35">
      <c r="C9744" s="8">
        <f t="shared" si="164"/>
        <v>58748</v>
      </c>
    </row>
    <row r="9745" spans="3:3" x14ac:dyDescent="0.35">
      <c r="C9745" s="8">
        <f t="shared" si="164"/>
        <v>58750</v>
      </c>
    </row>
    <row r="9746" spans="3:3" x14ac:dyDescent="0.35">
      <c r="C9746" s="8">
        <f t="shared" si="164"/>
        <v>58753</v>
      </c>
    </row>
    <row r="9747" spans="3:3" x14ac:dyDescent="0.35">
      <c r="C9747" s="8">
        <f t="shared" si="164"/>
        <v>58754</v>
      </c>
    </row>
    <row r="9748" spans="3:3" x14ac:dyDescent="0.35">
      <c r="C9748" s="8">
        <f t="shared" si="164"/>
        <v>58755</v>
      </c>
    </row>
    <row r="9749" spans="3:3" x14ac:dyDescent="0.35">
      <c r="C9749" s="8">
        <f t="shared" si="164"/>
        <v>58756</v>
      </c>
    </row>
    <row r="9750" spans="3:3" x14ac:dyDescent="0.35">
      <c r="C9750" s="8">
        <f t="shared" si="164"/>
        <v>58757</v>
      </c>
    </row>
    <row r="9751" spans="3:3" x14ac:dyDescent="0.35">
      <c r="C9751" s="8">
        <f t="shared" si="164"/>
        <v>58760</v>
      </c>
    </row>
    <row r="9752" spans="3:3" x14ac:dyDescent="0.35">
      <c r="C9752" s="8">
        <f t="shared" si="164"/>
        <v>58761</v>
      </c>
    </row>
    <row r="9753" spans="3:3" x14ac:dyDescent="0.35">
      <c r="C9753" s="8">
        <f t="shared" si="164"/>
        <v>58762</v>
      </c>
    </row>
    <row r="9754" spans="3:3" x14ac:dyDescent="0.35">
      <c r="C9754" s="8">
        <f t="shared" si="164"/>
        <v>58763</v>
      </c>
    </row>
    <row r="9755" spans="3:3" x14ac:dyDescent="0.35">
      <c r="C9755" s="8">
        <f t="shared" si="164"/>
        <v>58764</v>
      </c>
    </row>
    <row r="9756" spans="3:3" x14ac:dyDescent="0.35">
      <c r="C9756" s="8">
        <f t="shared" si="164"/>
        <v>58767</v>
      </c>
    </row>
    <row r="9757" spans="3:3" x14ac:dyDescent="0.35">
      <c r="C9757" s="8">
        <f t="shared" si="164"/>
        <v>58768</v>
      </c>
    </row>
    <row r="9758" spans="3:3" x14ac:dyDescent="0.35">
      <c r="C9758" s="8">
        <f t="shared" si="164"/>
        <v>58769</v>
      </c>
    </row>
    <row r="9759" spans="3:3" x14ac:dyDescent="0.35">
      <c r="C9759" s="8">
        <f t="shared" si="164"/>
        <v>58770</v>
      </c>
    </row>
    <row r="9760" spans="3:3" x14ac:dyDescent="0.35">
      <c r="C9760" s="8">
        <f t="shared" si="164"/>
        <v>58771</v>
      </c>
    </row>
    <row r="9761" spans="3:3" x14ac:dyDescent="0.35">
      <c r="C9761" s="8">
        <f t="shared" si="164"/>
        <v>58774</v>
      </c>
    </row>
    <row r="9762" spans="3:3" x14ac:dyDescent="0.35">
      <c r="C9762" s="8">
        <f t="shared" si="164"/>
        <v>58775</v>
      </c>
    </row>
    <row r="9763" spans="3:3" x14ac:dyDescent="0.35">
      <c r="C9763" s="8">
        <f t="shared" si="164"/>
        <v>58776</v>
      </c>
    </row>
    <row r="9764" spans="3:3" x14ac:dyDescent="0.35">
      <c r="C9764" s="8">
        <f t="shared" si="164"/>
        <v>58777</v>
      </c>
    </row>
    <row r="9765" spans="3:3" x14ac:dyDescent="0.35">
      <c r="C9765" s="8">
        <f t="shared" si="164"/>
        <v>58778</v>
      </c>
    </row>
    <row r="9766" spans="3:3" x14ac:dyDescent="0.35">
      <c r="C9766" s="8">
        <f t="shared" si="164"/>
        <v>58781</v>
      </c>
    </row>
    <row r="9767" spans="3:3" x14ac:dyDescent="0.35">
      <c r="C9767" s="8">
        <f t="shared" si="164"/>
        <v>58782</v>
      </c>
    </row>
    <row r="9768" spans="3:3" x14ac:dyDescent="0.35">
      <c r="C9768" s="8">
        <f t="shared" si="164"/>
        <v>58783</v>
      </c>
    </row>
    <row r="9769" spans="3:3" x14ac:dyDescent="0.35">
      <c r="C9769" s="8">
        <f t="shared" si="164"/>
        <v>58784</v>
      </c>
    </row>
    <row r="9770" spans="3:3" x14ac:dyDescent="0.35">
      <c r="C9770" s="8">
        <f t="shared" si="164"/>
        <v>58785</v>
      </c>
    </row>
    <row r="9771" spans="3:3" x14ac:dyDescent="0.35">
      <c r="C9771" s="8">
        <f t="shared" si="164"/>
        <v>58788</v>
      </c>
    </row>
    <row r="9772" spans="3:3" x14ac:dyDescent="0.35">
      <c r="C9772" s="8">
        <f t="shared" si="164"/>
        <v>58789</v>
      </c>
    </row>
    <row r="9773" spans="3:3" x14ac:dyDescent="0.35">
      <c r="C9773" s="8">
        <f t="shared" si="164"/>
        <v>58790</v>
      </c>
    </row>
    <row r="9774" spans="3:3" x14ac:dyDescent="0.35">
      <c r="C9774" s="8">
        <f t="shared" si="164"/>
        <v>58791</v>
      </c>
    </row>
    <row r="9775" spans="3:3" x14ac:dyDescent="0.35">
      <c r="C9775" s="8">
        <f t="shared" si="164"/>
        <v>58792</v>
      </c>
    </row>
    <row r="9776" spans="3:3" x14ac:dyDescent="0.35">
      <c r="C9776" s="8">
        <f t="shared" si="164"/>
        <v>58795</v>
      </c>
    </row>
    <row r="9777" spans="3:3" x14ac:dyDescent="0.35">
      <c r="C9777" s="8">
        <f t="shared" si="164"/>
        <v>58796</v>
      </c>
    </row>
    <row r="9778" spans="3:3" x14ac:dyDescent="0.35">
      <c r="C9778" s="8">
        <f t="shared" si="164"/>
        <v>58797</v>
      </c>
    </row>
    <row r="9779" spans="3:3" x14ac:dyDescent="0.35">
      <c r="C9779" s="8">
        <f t="shared" si="164"/>
        <v>58798</v>
      </c>
    </row>
    <row r="9780" spans="3:3" x14ac:dyDescent="0.35">
      <c r="C9780" s="8">
        <f t="shared" si="164"/>
        <v>58799</v>
      </c>
    </row>
    <row r="9781" spans="3:3" x14ac:dyDescent="0.35">
      <c r="C9781" s="8">
        <f t="shared" si="164"/>
        <v>58802</v>
      </c>
    </row>
    <row r="9782" spans="3:3" x14ac:dyDescent="0.35">
      <c r="C9782" s="8">
        <f t="shared" si="164"/>
        <v>58803</v>
      </c>
    </row>
    <row r="9783" spans="3:3" x14ac:dyDescent="0.35">
      <c r="C9783" s="8">
        <f t="shared" si="164"/>
        <v>58804</v>
      </c>
    </row>
    <row r="9784" spans="3:3" x14ac:dyDescent="0.35">
      <c r="C9784" s="8">
        <f t="shared" si="164"/>
        <v>58805</v>
      </c>
    </row>
    <row r="9785" spans="3:3" x14ac:dyDescent="0.35">
      <c r="C9785" s="8">
        <f t="shared" si="164"/>
        <v>58806</v>
      </c>
    </row>
    <row r="9786" spans="3:3" x14ac:dyDescent="0.35">
      <c r="C9786" s="8">
        <f t="shared" si="164"/>
        <v>58816</v>
      </c>
    </row>
    <row r="9787" spans="3:3" x14ac:dyDescent="0.35">
      <c r="C9787" s="8">
        <f t="shared" si="164"/>
        <v>58817</v>
      </c>
    </row>
    <row r="9788" spans="3:3" x14ac:dyDescent="0.35">
      <c r="C9788" s="8">
        <f t="shared" si="164"/>
        <v>58818</v>
      </c>
    </row>
    <row r="9789" spans="3:3" x14ac:dyDescent="0.35">
      <c r="C9789" s="8">
        <f t="shared" si="164"/>
        <v>58819</v>
      </c>
    </row>
    <row r="9790" spans="3:3" x14ac:dyDescent="0.35">
      <c r="C9790" s="8">
        <f t="shared" si="164"/>
        <v>58820</v>
      </c>
    </row>
    <row r="9791" spans="3:3" x14ac:dyDescent="0.35">
      <c r="C9791" s="8">
        <f t="shared" si="164"/>
        <v>58823</v>
      </c>
    </row>
    <row r="9792" spans="3:3" x14ac:dyDescent="0.35">
      <c r="C9792" s="8">
        <f t="shared" si="164"/>
        <v>58824</v>
      </c>
    </row>
    <row r="9793" spans="3:3" x14ac:dyDescent="0.35">
      <c r="C9793" s="8">
        <f t="shared" si="164"/>
        <v>58825</v>
      </c>
    </row>
    <row r="9794" spans="3:3" x14ac:dyDescent="0.35">
      <c r="C9794" s="8">
        <f t="shared" si="164"/>
        <v>58826</v>
      </c>
    </row>
    <row r="9795" spans="3:3" x14ac:dyDescent="0.35">
      <c r="C9795" s="8">
        <f t="shared" si="164"/>
        <v>58827</v>
      </c>
    </row>
    <row r="9796" spans="3:3" x14ac:dyDescent="0.35">
      <c r="C9796" s="8">
        <f t="shared" ref="C9796:C9859" si="165">WORKDAY.INTL(C9795,1,1,$A$2:$A$687)</f>
        <v>58830</v>
      </c>
    </row>
    <row r="9797" spans="3:3" x14ac:dyDescent="0.35">
      <c r="C9797" s="8">
        <f t="shared" si="165"/>
        <v>58831</v>
      </c>
    </row>
    <row r="9798" spans="3:3" x14ac:dyDescent="0.35">
      <c r="C9798" s="8">
        <f t="shared" si="165"/>
        <v>58832</v>
      </c>
    </row>
    <row r="9799" spans="3:3" x14ac:dyDescent="0.35">
      <c r="C9799" s="8">
        <f t="shared" si="165"/>
        <v>58833</v>
      </c>
    </row>
    <row r="9800" spans="3:3" x14ac:dyDescent="0.35">
      <c r="C9800" s="8">
        <f t="shared" si="165"/>
        <v>58834</v>
      </c>
    </row>
    <row r="9801" spans="3:3" x14ac:dyDescent="0.35">
      <c r="C9801" s="8">
        <f t="shared" si="165"/>
        <v>58837</v>
      </c>
    </row>
    <row r="9802" spans="3:3" x14ac:dyDescent="0.35">
      <c r="C9802" s="8">
        <f t="shared" si="165"/>
        <v>58838</v>
      </c>
    </row>
    <row r="9803" spans="3:3" x14ac:dyDescent="0.35">
      <c r="C9803" s="8">
        <f t="shared" si="165"/>
        <v>58839</v>
      </c>
    </row>
    <row r="9804" spans="3:3" x14ac:dyDescent="0.35">
      <c r="C9804" s="8">
        <f t="shared" si="165"/>
        <v>58840</v>
      </c>
    </row>
    <row r="9805" spans="3:3" x14ac:dyDescent="0.35">
      <c r="C9805" s="8">
        <f t="shared" si="165"/>
        <v>58841</v>
      </c>
    </row>
    <row r="9806" spans="3:3" x14ac:dyDescent="0.35">
      <c r="C9806" s="8">
        <f t="shared" si="165"/>
        <v>58844</v>
      </c>
    </row>
    <row r="9807" spans="3:3" x14ac:dyDescent="0.35">
      <c r="C9807" s="8">
        <f t="shared" si="165"/>
        <v>58845</v>
      </c>
    </row>
    <row r="9808" spans="3:3" x14ac:dyDescent="0.35">
      <c r="C9808" s="8">
        <f t="shared" si="165"/>
        <v>58846</v>
      </c>
    </row>
    <row r="9809" spans="3:3" x14ac:dyDescent="0.35">
      <c r="C9809" s="8">
        <f t="shared" si="165"/>
        <v>58847</v>
      </c>
    </row>
    <row r="9810" spans="3:3" x14ac:dyDescent="0.35">
      <c r="C9810" s="8">
        <f t="shared" si="165"/>
        <v>58848</v>
      </c>
    </row>
    <row r="9811" spans="3:3" x14ac:dyDescent="0.35">
      <c r="C9811" s="8">
        <f t="shared" si="165"/>
        <v>58851</v>
      </c>
    </row>
    <row r="9812" spans="3:3" x14ac:dyDescent="0.35">
      <c r="C9812" s="8">
        <f t="shared" si="165"/>
        <v>58852</v>
      </c>
    </row>
    <row r="9813" spans="3:3" x14ac:dyDescent="0.35">
      <c r="C9813" s="8">
        <f t="shared" si="165"/>
        <v>58853</v>
      </c>
    </row>
    <row r="9814" spans="3:3" x14ac:dyDescent="0.35">
      <c r="C9814" s="8">
        <f t="shared" si="165"/>
        <v>58854</v>
      </c>
    </row>
    <row r="9815" spans="3:3" x14ac:dyDescent="0.35">
      <c r="C9815" s="8">
        <f t="shared" si="165"/>
        <v>58855</v>
      </c>
    </row>
    <row r="9816" spans="3:3" x14ac:dyDescent="0.35">
      <c r="C9816" s="8">
        <f t="shared" si="165"/>
        <v>58858</v>
      </c>
    </row>
    <row r="9817" spans="3:3" x14ac:dyDescent="0.35">
      <c r="C9817" s="8">
        <f t="shared" si="165"/>
        <v>58859</v>
      </c>
    </row>
    <row r="9818" spans="3:3" x14ac:dyDescent="0.35">
      <c r="C9818" s="8">
        <f t="shared" si="165"/>
        <v>58861</v>
      </c>
    </row>
    <row r="9819" spans="3:3" x14ac:dyDescent="0.35">
      <c r="C9819" s="8">
        <f t="shared" si="165"/>
        <v>58862</v>
      </c>
    </row>
    <row r="9820" spans="3:3" x14ac:dyDescent="0.35">
      <c r="C9820" s="8">
        <f t="shared" si="165"/>
        <v>58865</v>
      </c>
    </row>
    <row r="9821" spans="3:3" x14ac:dyDescent="0.35">
      <c r="C9821" s="8">
        <f t="shared" si="165"/>
        <v>58866</v>
      </c>
    </row>
    <row r="9822" spans="3:3" x14ac:dyDescent="0.35">
      <c r="C9822" s="8">
        <f t="shared" si="165"/>
        <v>58867</v>
      </c>
    </row>
    <row r="9823" spans="3:3" x14ac:dyDescent="0.35">
      <c r="C9823" s="8">
        <f t="shared" si="165"/>
        <v>58868</v>
      </c>
    </row>
    <row r="9824" spans="3:3" x14ac:dyDescent="0.35">
      <c r="C9824" s="8">
        <f t="shared" si="165"/>
        <v>58869</v>
      </c>
    </row>
    <row r="9825" spans="3:3" x14ac:dyDescent="0.35">
      <c r="C9825" s="8">
        <f t="shared" si="165"/>
        <v>58872</v>
      </c>
    </row>
    <row r="9826" spans="3:3" x14ac:dyDescent="0.35">
      <c r="C9826" s="8">
        <f t="shared" si="165"/>
        <v>58874</v>
      </c>
    </row>
    <row r="9827" spans="3:3" x14ac:dyDescent="0.35">
      <c r="C9827" s="8">
        <f t="shared" si="165"/>
        <v>58875</v>
      </c>
    </row>
    <row r="9828" spans="3:3" x14ac:dyDescent="0.35">
      <c r="C9828" s="8">
        <f t="shared" si="165"/>
        <v>58876</v>
      </c>
    </row>
    <row r="9829" spans="3:3" x14ac:dyDescent="0.35">
      <c r="C9829" s="8">
        <f t="shared" si="165"/>
        <v>58879</v>
      </c>
    </row>
    <row r="9830" spans="3:3" x14ac:dyDescent="0.35">
      <c r="C9830" s="8">
        <f t="shared" si="165"/>
        <v>58880</v>
      </c>
    </row>
    <row r="9831" spans="3:3" x14ac:dyDescent="0.35">
      <c r="C9831" s="8">
        <f t="shared" si="165"/>
        <v>58881</v>
      </c>
    </row>
    <row r="9832" spans="3:3" x14ac:dyDescent="0.35">
      <c r="C9832" s="8">
        <f t="shared" si="165"/>
        <v>58882</v>
      </c>
    </row>
    <row r="9833" spans="3:3" x14ac:dyDescent="0.35">
      <c r="C9833" s="8">
        <f t="shared" si="165"/>
        <v>58883</v>
      </c>
    </row>
    <row r="9834" spans="3:3" x14ac:dyDescent="0.35">
      <c r="C9834" s="8">
        <f t="shared" si="165"/>
        <v>58886</v>
      </c>
    </row>
    <row r="9835" spans="3:3" x14ac:dyDescent="0.35">
      <c r="C9835" s="8">
        <f t="shared" si="165"/>
        <v>58887</v>
      </c>
    </row>
    <row r="9836" spans="3:3" x14ac:dyDescent="0.35">
      <c r="C9836" s="8">
        <f t="shared" si="165"/>
        <v>58888</v>
      </c>
    </row>
    <row r="9837" spans="3:3" x14ac:dyDescent="0.35">
      <c r="C9837" s="8">
        <f t="shared" si="165"/>
        <v>58889</v>
      </c>
    </row>
    <row r="9838" spans="3:3" x14ac:dyDescent="0.35">
      <c r="C9838" s="8">
        <f t="shared" si="165"/>
        <v>58890</v>
      </c>
    </row>
    <row r="9839" spans="3:3" x14ac:dyDescent="0.35">
      <c r="C9839" s="8">
        <f t="shared" si="165"/>
        <v>58893</v>
      </c>
    </row>
    <row r="9840" spans="3:3" x14ac:dyDescent="0.35">
      <c r="C9840" s="8">
        <f t="shared" si="165"/>
        <v>58894</v>
      </c>
    </row>
    <row r="9841" spans="3:3" x14ac:dyDescent="0.35">
      <c r="C9841" s="8">
        <f t="shared" si="165"/>
        <v>58895</v>
      </c>
    </row>
    <row r="9842" spans="3:3" x14ac:dyDescent="0.35">
      <c r="C9842" s="8">
        <f t="shared" si="165"/>
        <v>58896</v>
      </c>
    </row>
    <row r="9843" spans="3:3" x14ac:dyDescent="0.35">
      <c r="C9843" s="8">
        <f t="shared" si="165"/>
        <v>58897</v>
      </c>
    </row>
    <row r="9844" spans="3:3" x14ac:dyDescent="0.35">
      <c r="C9844" s="8">
        <f t="shared" si="165"/>
        <v>58900</v>
      </c>
    </row>
    <row r="9845" spans="3:3" x14ac:dyDescent="0.35">
      <c r="C9845" s="8">
        <f t="shared" si="165"/>
        <v>58901</v>
      </c>
    </row>
    <row r="9846" spans="3:3" x14ac:dyDescent="0.35">
      <c r="C9846" s="8">
        <f t="shared" si="165"/>
        <v>58902</v>
      </c>
    </row>
    <row r="9847" spans="3:3" x14ac:dyDescent="0.35">
      <c r="C9847" s="8">
        <f t="shared" si="165"/>
        <v>58903</v>
      </c>
    </row>
    <row r="9848" spans="3:3" x14ac:dyDescent="0.35">
      <c r="C9848" s="8">
        <f t="shared" si="165"/>
        <v>58904</v>
      </c>
    </row>
    <row r="9849" spans="3:3" x14ac:dyDescent="0.35">
      <c r="C9849" s="8">
        <f t="shared" si="165"/>
        <v>58907</v>
      </c>
    </row>
    <row r="9850" spans="3:3" x14ac:dyDescent="0.35">
      <c r="C9850" s="8">
        <f t="shared" si="165"/>
        <v>58908</v>
      </c>
    </row>
    <row r="9851" spans="3:3" x14ac:dyDescent="0.35">
      <c r="C9851" s="8">
        <f t="shared" si="165"/>
        <v>58909</v>
      </c>
    </row>
    <row r="9852" spans="3:3" x14ac:dyDescent="0.35">
      <c r="C9852" s="8">
        <f t="shared" si="165"/>
        <v>58910</v>
      </c>
    </row>
    <row r="9853" spans="3:3" x14ac:dyDescent="0.35">
      <c r="C9853" s="8">
        <f t="shared" si="165"/>
        <v>58911</v>
      </c>
    </row>
    <row r="9854" spans="3:3" x14ac:dyDescent="0.35">
      <c r="C9854" s="8">
        <f t="shared" si="165"/>
        <v>58914</v>
      </c>
    </row>
    <row r="9855" spans="3:3" x14ac:dyDescent="0.35">
      <c r="C9855" s="8">
        <f t="shared" si="165"/>
        <v>58915</v>
      </c>
    </row>
    <row r="9856" spans="3:3" x14ac:dyDescent="0.35">
      <c r="C9856" s="8">
        <f t="shared" si="165"/>
        <v>58916</v>
      </c>
    </row>
    <row r="9857" spans="3:3" x14ac:dyDescent="0.35">
      <c r="C9857" s="8">
        <f t="shared" si="165"/>
        <v>58917</v>
      </c>
    </row>
    <row r="9858" spans="3:3" x14ac:dyDescent="0.35">
      <c r="C9858" s="8">
        <f t="shared" si="165"/>
        <v>58918</v>
      </c>
    </row>
    <row r="9859" spans="3:3" x14ac:dyDescent="0.35">
      <c r="C9859" s="8">
        <f t="shared" si="165"/>
        <v>58921</v>
      </c>
    </row>
    <row r="9860" spans="3:3" x14ac:dyDescent="0.35">
      <c r="C9860" s="8">
        <f t="shared" ref="C9860:C9923" si="166">WORKDAY.INTL(C9859,1,1,$A$2:$A$687)</f>
        <v>58922</v>
      </c>
    </row>
    <row r="9861" spans="3:3" x14ac:dyDescent="0.35">
      <c r="C9861" s="8">
        <f t="shared" si="166"/>
        <v>58923</v>
      </c>
    </row>
    <row r="9862" spans="3:3" x14ac:dyDescent="0.35">
      <c r="C9862" s="8">
        <f t="shared" si="166"/>
        <v>58924</v>
      </c>
    </row>
    <row r="9863" spans="3:3" x14ac:dyDescent="0.35">
      <c r="C9863" s="8">
        <f t="shared" si="166"/>
        <v>58925</v>
      </c>
    </row>
    <row r="9864" spans="3:3" x14ac:dyDescent="0.35">
      <c r="C9864" s="8">
        <f t="shared" si="166"/>
        <v>58928</v>
      </c>
    </row>
    <row r="9865" spans="3:3" x14ac:dyDescent="0.35">
      <c r="C9865" s="8">
        <f t="shared" si="166"/>
        <v>58929</v>
      </c>
    </row>
    <row r="9866" spans="3:3" x14ac:dyDescent="0.35">
      <c r="C9866" s="8">
        <f t="shared" si="166"/>
        <v>58930</v>
      </c>
    </row>
    <row r="9867" spans="3:3" x14ac:dyDescent="0.35">
      <c r="C9867" s="8">
        <f t="shared" si="166"/>
        <v>58931</v>
      </c>
    </row>
    <row r="9868" spans="3:3" x14ac:dyDescent="0.35">
      <c r="C9868" s="8">
        <f t="shared" si="166"/>
        <v>58932</v>
      </c>
    </row>
    <row r="9869" spans="3:3" x14ac:dyDescent="0.35">
      <c r="C9869" s="8">
        <f t="shared" si="166"/>
        <v>58936</v>
      </c>
    </row>
    <row r="9870" spans="3:3" x14ac:dyDescent="0.35">
      <c r="C9870" s="8">
        <f t="shared" si="166"/>
        <v>58937</v>
      </c>
    </row>
    <row r="9871" spans="3:3" x14ac:dyDescent="0.35">
      <c r="C9871" s="8">
        <f t="shared" si="166"/>
        <v>58938</v>
      </c>
    </row>
    <row r="9872" spans="3:3" x14ac:dyDescent="0.35">
      <c r="C9872" s="8">
        <f t="shared" si="166"/>
        <v>58939</v>
      </c>
    </row>
    <row r="9873" spans="3:3" x14ac:dyDescent="0.35">
      <c r="C9873" s="8">
        <f t="shared" si="166"/>
        <v>58942</v>
      </c>
    </row>
    <row r="9874" spans="3:3" x14ac:dyDescent="0.35">
      <c r="C9874" s="8">
        <f t="shared" si="166"/>
        <v>58943</v>
      </c>
    </row>
    <row r="9875" spans="3:3" x14ac:dyDescent="0.35">
      <c r="C9875" s="8">
        <f t="shared" si="166"/>
        <v>58944</v>
      </c>
    </row>
    <row r="9876" spans="3:3" x14ac:dyDescent="0.35">
      <c r="C9876" s="8">
        <f t="shared" si="166"/>
        <v>58945</v>
      </c>
    </row>
    <row r="9877" spans="3:3" x14ac:dyDescent="0.35">
      <c r="C9877" s="8">
        <f t="shared" si="166"/>
        <v>58946</v>
      </c>
    </row>
    <row r="9878" spans="3:3" x14ac:dyDescent="0.35">
      <c r="C9878" s="8">
        <f t="shared" si="166"/>
        <v>58949</v>
      </c>
    </row>
    <row r="9879" spans="3:3" x14ac:dyDescent="0.35">
      <c r="C9879" s="8">
        <f t="shared" si="166"/>
        <v>58950</v>
      </c>
    </row>
    <row r="9880" spans="3:3" x14ac:dyDescent="0.35">
      <c r="C9880" s="8">
        <f t="shared" si="166"/>
        <v>58951</v>
      </c>
    </row>
    <row r="9881" spans="3:3" x14ac:dyDescent="0.35">
      <c r="C9881" s="8">
        <f t="shared" si="166"/>
        <v>58952</v>
      </c>
    </row>
    <row r="9882" spans="3:3" x14ac:dyDescent="0.35">
      <c r="C9882" s="8">
        <f t="shared" si="166"/>
        <v>58953</v>
      </c>
    </row>
    <row r="9883" spans="3:3" x14ac:dyDescent="0.35">
      <c r="C9883" s="8">
        <f t="shared" si="166"/>
        <v>58956</v>
      </c>
    </row>
    <row r="9884" spans="3:3" x14ac:dyDescent="0.35">
      <c r="C9884" s="8">
        <f t="shared" si="166"/>
        <v>58957</v>
      </c>
    </row>
    <row r="9885" spans="3:3" x14ac:dyDescent="0.35">
      <c r="C9885" s="8">
        <f t="shared" si="166"/>
        <v>58958</v>
      </c>
    </row>
    <row r="9886" spans="3:3" x14ac:dyDescent="0.35">
      <c r="C9886" s="8">
        <f t="shared" si="166"/>
        <v>58959</v>
      </c>
    </row>
    <row r="9887" spans="3:3" x14ac:dyDescent="0.35">
      <c r="C9887" s="8">
        <f t="shared" si="166"/>
        <v>58960</v>
      </c>
    </row>
    <row r="9888" spans="3:3" x14ac:dyDescent="0.35">
      <c r="C9888" s="8">
        <f t="shared" si="166"/>
        <v>58963</v>
      </c>
    </row>
    <row r="9889" spans="3:3" x14ac:dyDescent="0.35">
      <c r="C9889" s="8">
        <f t="shared" si="166"/>
        <v>58964</v>
      </c>
    </row>
    <row r="9890" spans="3:3" x14ac:dyDescent="0.35">
      <c r="C9890" s="8">
        <f t="shared" si="166"/>
        <v>58965</v>
      </c>
    </row>
    <row r="9891" spans="3:3" x14ac:dyDescent="0.35">
      <c r="C9891" s="8">
        <f t="shared" si="166"/>
        <v>58966</v>
      </c>
    </row>
    <row r="9892" spans="3:3" x14ac:dyDescent="0.35">
      <c r="C9892" s="8">
        <f t="shared" si="166"/>
        <v>58967</v>
      </c>
    </row>
    <row r="9893" spans="3:3" x14ac:dyDescent="0.35">
      <c r="C9893" s="8">
        <f t="shared" si="166"/>
        <v>58970</v>
      </c>
    </row>
    <row r="9894" spans="3:3" x14ac:dyDescent="0.35">
      <c r="C9894" s="8">
        <f t="shared" si="166"/>
        <v>58971</v>
      </c>
    </row>
    <row r="9895" spans="3:3" x14ac:dyDescent="0.35">
      <c r="C9895" s="8">
        <f t="shared" si="166"/>
        <v>58972</v>
      </c>
    </row>
    <row r="9896" spans="3:3" x14ac:dyDescent="0.35">
      <c r="C9896" s="8">
        <f t="shared" si="166"/>
        <v>58973</v>
      </c>
    </row>
    <row r="9897" spans="3:3" x14ac:dyDescent="0.35">
      <c r="C9897" s="8">
        <f t="shared" si="166"/>
        <v>58974</v>
      </c>
    </row>
    <row r="9898" spans="3:3" x14ac:dyDescent="0.35">
      <c r="C9898" s="8">
        <f t="shared" si="166"/>
        <v>58977</v>
      </c>
    </row>
    <row r="9899" spans="3:3" x14ac:dyDescent="0.35">
      <c r="C9899" s="8">
        <f t="shared" si="166"/>
        <v>58978</v>
      </c>
    </row>
    <row r="9900" spans="3:3" x14ac:dyDescent="0.35">
      <c r="C9900" s="8">
        <f t="shared" si="166"/>
        <v>58979</v>
      </c>
    </row>
    <row r="9901" spans="3:3" x14ac:dyDescent="0.35">
      <c r="C9901" s="8">
        <f t="shared" si="166"/>
        <v>58980</v>
      </c>
    </row>
    <row r="9902" spans="3:3" x14ac:dyDescent="0.35">
      <c r="C9902" s="8">
        <f t="shared" si="166"/>
        <v>58981</v>
      </c>
    </row>
    <row r="9903" spans="3:3" x14ac:dyDescent="0.35">
      <c r="C9903" s="8">
        <f t="shared" si="166"/>
        <v>58984</v>
      </c>
    </row>
    <row r="9904" spans="3:3" x14ac:dyDescent="0.35">
      <c r="C9904" s="8">
        <f t="shared" si="166"/>
        <v>58985</v>
      </c>
    </row>
    <row r="9905" spans="3:3" x14ac:dyDescent="0.35">
      <c r="C9905" s="8">
        <f t="shared" si="166"/>
        <v>58986</v>
      </c>
    </row>
    <row r="9906" spans="3:3" x14ac:dyDescent="0.35">
      <c r="C9906" s="8">
        <f t="shared" si="166"/>
        <v>58987</v>
      </c>
    </row>
    <row r="9907" spans="3:3" x14ac:dyDescent="0.35">
      <c r="C9907" s="8">
        <f t="shared" si="166"/>
        <v>58988</v>
      </c>
    </row>
    <row r="9908" spans="3:3" x14ac:dyDescent="0.35">
      <c r="C9908" s="8">
        <f t="shared" si="166"/>
        <v>58991</v>
      </c>
    </row>
    <row r="9909" spans="3:3" x14ac:dyDescent="0.35">
      <c r="C9909" s="8">
        <f t="shared" si="166"/>
        <v>58992</v>
      </c>
    </row>
    <row r="9910" spans="3:3" x14ac:dyDescent="0.35">
      <c r="C9910" s="8">
        <f t="shared" si="166"/>
        <v>58993</v>
      </c>
    </row>
    <row r="9911" spans="3:3" x14ac:dyDescent="0.35">
      <c r="C9911" s="8">
        <f t="shared" si="166"/>
        <v>58994</v>
      </c>
    </row>
    <row r="9912" spans="3:3" x14ac:dyDescent="0.35">
      <c r="C9912" s="8">
        <f t="shared" si="166"/>
        <v>58995</v>
      </c>
    </row>
    <row r="9913" spans="3:3" x14ac:dyDescent="0.35">
      <c r="C9913" s="8">
        <f t="shared" si="166"/>
        <v>58998</v>
      </c>
    </row>
    <row r="9914" spans="3:3" x14ac:dyDescent="0.35">
      <c r="C9914" s="8">
        <f t="shared" si="166"/>
        <v>58999</v>
      </c>
    </row>
    <row r="9915" spans="3:3" x14ac:dyDescent="0.35">
      <c r="C9915" s="8">
        <f t="shared" si="166"/>
        <v>59000</v>
      </c>
    </row>
    <row r="9916" spans="3:3" x14ac:dyDescent="0.35">
      <c r="C9916" s="8">
        <f t="shared" si="166"/>
        <v>59001</v>
      </c>
    </row>
    <row r="9917" spans="3:3" x14ac:dyDescent="0.35">
      <c r="C9917" s="8">
        <f t="shared" si="166"/>
        <v>59002</v>
      </c>
    </row>
    <row r="9918" spans="3:3" x14ac:dyDescent="0.35">
      <c r="C9918" s="8">
        <f t="shared" si="166"/>
        <v>59005</v>
      </c>
    </row>
    <row r="9919" spans="3:3" x14ac:dyDescent="0.35">
      <c r="C9919" s="8">
        <f t="shared" si="166"/>
        <v>59006</v>
      </c>
    </row>
    <row r="9920" spans="3:3" x14ac:dyDescent="0.35">
      <c r="C9920" s="8">
        <f t="shared" si="166"/>
        <v>59007</v>
      </c>
    </row>
    <row r="9921" spans="3:3" x14ac:dyDescent="0.35">
      <c r="C9921" s="8">
        <f t="shared" si="166"/>
        <v>59008</v>
      </c>
    </row>
    <row r="9922" spans="3:3" x14ac:dyDescent="0.35">
      <c r="C9922" s="8">
        <f t="shared" si="166"/>
        <v>59009</v>
      </c>
    </row>
    <row r="9923" spans="3:3" x14ac:dyDescent="0.35">
      <c r="C9923" s="8">
        <f t="shared" si="166"/>
        <v>59012</v>
      </c>
    </row>
    <row r="9924" spans="3:3" x14ac:dyDescent="0.35">
      <c r="C9924" s="8">
        <f t="shared" ref="C9924:C9987" si="167">WORKDAY.INTL(C9923,1,1,$A$2:$A$687)</f>
        <v>59013</v>
      </c>
    </row>
    <row r="9925" spans="3:3" x14ac:dyDescent="0.35">
      <c r="C9925" s="8">
        <f t="shared" si="167"/>
        <v>59014</v>
      </c>
    </row>
    <row r="9926" spans="3:3" x14ac:dyDescent="0.35">
      <c r="C9926" s="8">
        <f t="shared" si="167"/>
        <v>59015</v>
      </c>
    </row>
    <row r="9927" spans="3:3" x14ac:dyDescent="0.35">
      <c r="C9927" s="8">
        <f t="shared" si="167"/>
        <v>59016</v>
      </c>
    </row>
    <row r="9928" spans="3:3" x14ac:dyDescent="0.35">
      <c r="C9928" s="8">
        <f t="shared" si="167"/>
        <v>59019</v>
      </c>
    </row>
    <row r="9929" spans="3:3" x14ac:dyDescent="0.35">
      <c r="C9929" s="8">
        <f t="shared" si="167"/>
        <v>59020</v>
      </c>
    </row>
    <row r="9930" spans="3:3" x14ac:dyDescent="0.35">
      <c r="C9930" s="8">
        <f t="shared" si="167"/>
        <v>59021</v>
      </c>
    </row>
    <row r="9931" spans="3:3" x14ac:dyDescent="0.35">
      <c r="C9931" s="8">
        <f t="shared" si="167"/>
        <v>59022</v>
      </c>
    </row>
    <row r="9932" spans="3:3" x14ac:dyDescent="0.35">
      <c r="C9932" s="8">
        <f t="shared" si="167"/>
        <v>59023</v>
      </c>
    </row>
    <row r="9933" spans="3:3" x14ac:dyDescent="0.35">
      <c r="C9933" s="8">
        <f t="shared" si="167"/>
        <v>59026</v>
      </c>
    </row>
    <row r="9934" spans="3:3" x14ac:dyDescent="0.35">
      <c r="C9934" s="8">
        <f t="shared" si="167"/>
        <v>59027</v>
      </c>
    </row>
    <row r="9935" spans="3:3" x14ac:dyDescent="0.35">
      <c r="C9935" s="8">
        <f t="shared" si="167"/>
        <v>59028</v>
      </c>
    </row>
    <row r="9936" spans="3:3" x14ac:dyDescent="0.35">
      <c r="C9936" s="8">
        <f t="shared" si="167"/>
        <v>59029</v>
      </c>
    </row>
    <row r="9937" spans="3:3" x14ac:dyDescent="0.35">
      <c r="C9937" s="8">
        <f t="shared" si="167"/>
        <v>59030</v>
      </c>
    </row>
    <row r="9938" spans="3:3" x14ac:dyDescent="0.35">
      <c r="C9938" s="8">
        <f t="shared" si="167"/>
        <v>59033</v>
      </c>
    </row>
    <row r="9939" spans="3:3" x14ac:dyDescent="0.35">
      <c r="C9939" s="8">
        <f t="shared" si="167"/>
        <v>59034</v>
      </c>
    </row>
    <row r="9940" spans="3:3" x14ac:dyDescent="0.35">
      <c r="C9940" s="8">
        <f t="shared" si="167"/>
        <v>59035</v>
      </c>
    </row>
    <row r="9941" spans="3:3" x14ac:dyDescent="0.35">
      <c r="C9941" s="8">
        <f t="shared" si="167"/>
        <v>59036</v>
      </c>
    </row>
    <row r="9942" spans="3:3" x14ac:dyDescent="0.35">
      <c r="C9942" s="8">
        <f t="shared" si="167"/>
        <v>59037</v>
      </c>
    </row>
    <row r="9943" spans="3:3" x14ac:dyDescent="0.35">
      <c r="C9943" s="8">
        <f t="shared" si="167"/>
        <v>59040</v>
      </c>
    </row>
    <row r="9944" spans="3:3" x14ac:dyDescent="0.35">
      <c r="C9944" s="8">
        <f t="shared" si="167"/>
        <v>59041</v>
      </c>
    </row>
    <row r="9945" spans="3:3" x14ac:dyDescent="0.35">
      <c r="C9945" s="8">
        <f t="shared" si="167"/>
        <v>59042</v>
      </c>
    </row>
    <row r="9946" spans="3:3" x14ac:dyDescent="0.35">
      <c r="C9946" s="8">
        <f t="shared" si="167"/>
        <v>59043</v>
      </c>
    </row>
    <row r="9947" spans="3:3" x14ac:dyDescent="0.35">
      <c r="C9947" s="8">
        <f t="shared" si="167"/>
        <v>59044</v>
      </c>
    </row>
    <row r="9948" spans="3:3" x14ac:dyDescent="0.35">
      <c r="C9948" s="8">
        <f t="shared" si="167"/>
        <v>59047</v>
      </c>
    </row>
    <row r="9949" spans="3:3" x14ac:dyDescent="0.35">
      <c r="C9949" s="8">
        <f t="shared" si="167"/>
        <v>59048</v>
      </c>
    </row>
    <row r="9950" spans="3:3" x14ac:dyDescent="0.35">
      <c r="C9950" s="8">
        <f t="shared" si="167"/>
        <v>59049</v>
      </c>
    </row>
    <row r="9951" spans="3:3" x14ac:dyDescent="0.35">
      <c r="C9951" s="8">
        <f t="shared" si="167"/>
        <v>59050</v>
      </c>
    </row>
    <row r="9952" spans="3:3" x14ac:dyDescent="0.35">
      <c r="C9952" s="8">
        <f t="shared" si="167"/>
        <v>59051</v>
      </c>
    </row>
    <row r="9953" spans="3:3" x14ac:dyDescent="0.35">
      <c r="C9953" s="8">
        <f t="shared" si="167"/>
        <v>59054</v>
      </c>
    </row>
    <row r="9954" spans="3:3" x14ac:dyDescent="0.35">
      <c r="C9954" s="8">
        <f t="shared" si="167"/>
        <v>59055</v>
      </c>
    </row>
    <row r="9955" spans="3:3" x14ac:dyDescent="0.35">
      <c r="C9955" s="8">
        <f t="shared" si="167"/>
        <v>59056</v>
      </c>
    </row>
    <row r="9956" spans="3:3" x14ac:dyDescent="0.35">
      <c r="C9956" s="8">
        <f t="shared" si="167"/>
        <v>59057</v>
      </c>
    </row>
    <row r="9957" spans="3:3" x14ac:dyDescent="0.35">
      <c r="C9957" s="8">
        <f t="shared" si="167"/>
        <v>59058</v>
      </c>
    </row>
    <row r="9958" spans="3:3" x14ac:dyDescent="0.35">
      <c r="C9958" s="8">
        <f t="shared" si="167"/>
        <v>59061</v>
      </c>
    </row>
    <row r="9959" spans="3:3" x14ac:dyDescent="0.35">
      <c r="C9959" s="8">
        <f t="shared" si="167"/>
        <v>59062</v>
      </c>
    </row>
    <row r="9960" spans="3:3" x14ac:dyDescent="0.35">
      <c r="C9960" s="8">
        <f t="shared" si="167"/>
        <v>59063</v>
      </c>
    </row>
    <row r="9961" spans="3:3" x14ac:dyDescent="0.35">
      <c r="C9961" s="8">
        <f t="shared" si="167"/>
        <v>59064</v>
      </c>
    </row>
    <row r="9962" spans="3:3" x14ac:dyDescent="0.35">
      <c r="C9962" s="8">
        <f t="shared" si="167"/>
        <v>59065</v>
      </c>
    </row>
    <row r="9963" spans="3:3" x14ac:dyDescent="0.35">
      <c r="C9963" s="8">
        <f t="shared" si="167"/>
        <v>59068</v>
      </c>
    </row>
    <row r="9964" spans="3:3" x14ac:dyDescent="0.35">
      <c r="C9964" s="8">
        <f t="shared" si="167"/>
        <v>59069</v>
      </c>
    </row>
    <row r="9965" spans="3:3" x14ac:dyDescent="0.35">
      <c r="C9965" s="8">
        <f t="shared" si="167"/>
        <v>59070</v>
      </c>
    </row>
    <row r="9966" spans="3:3" x14ac:dyDescent="0.35">
      <c r="C9966" s="8">
        <f t="shared" si="167"/>
        <v>59071</v>
      </c>
    </row>
    <row r="9967" spans="3:3" x14ac:dyDescent="0.35">
      <c r="C9967" s="8">
        <f t="shared" si="167"/>
        <v>59072</v>
      </c>
    </row>
    <row r="9968" spans="3:3" x14ac:dyDescent="0.35">
      <c r="C9968" s="8">
        <f t="shared" si="167"/>
        <v>59075</v>
      </c>
    </row>
    <row r="9969" spans="3:3" x14ac:dyDescent="0.35">
      <c r="C9969" s="8">
        <f t="shared" si="167"/>
        <v>59076</v>
      </c>
    </row>
    <row r="9970" spans="3:3" x14ac:dyDescent="0.35">
      <c r="C9970" s="8">
        <f t="shared" si="167"/>
        <v>59077</v>
      </c>
    </row>
    <row r="9971" spans="3:3" x14ac:dyDescent="0.35">
      <c r="C9971" s="8">
        <f t="shared" si="167"/>
        <v>59078</v>
      </c>
    </row>
    <row r="9972" spans="3:3" x14ac:dyDescent="0.35">
      <c r="C9972" s="8">
        <f t="shared" si="167"/>
        <v>59079</v>
      </c>
    </row>
    <row r="9973" spans="3:3" x14ac:dyDescent="0.35">
      <c r="C9973" s="8">
        <f t="shared" si="167"/>
        <v>59082</v>
      </c>
    </row>
    <row r="9974" spans="3:3" x14ac:dyDescent="0.35">
      <c r="C9974" s="8">
        <f t="shared" si="167"/>
        <v>59083</v>
      </c>
    </row>
    <row r="9975" spans="3:3" x14ac:dyDescent="0.35">
      <c r="C9975" s="8">
        <f t="shared" si="167"/>
        <v>59084</v>
      </c>
    </row>
    <row r="9976" spans="3:3" x14ac:dyDescent="0.35">
      <c r="C9976" s="8">
        <f t="shared" si="167"/>
        <v>59085</v>
      </c>
    </row>
    <row r="9977" spans="3:3" x14ac:dyDescent="0.35">
      <c r="C9977" s="8">
        <f t="shared" si="167"/>
        <v>59086</v>
      </c>
    </row>
    <row r="9978" spans="3:3" x14ac:dyDescent="0.35">
      <c r="C9978" s="8">
        <f t="shared" si="167"/>
        <v>59089</v>
      </c>
    </row>
    <row r="9979" spans="3:3" x14ac:dyDescent="0.35">
      <c r="C9979" s="8">
        <f t="shared" si="167"/>
        <v>59090</v>
      </c>
    </row>
    <row r="9980" spans="3:3" x14ac:dyDescent="0.35">
      <c r="C9980" s="8">
        <f t="shared" si="167"/>
        <v>59091</v>
      </c>
    </row>
    <row r="9981" spans="3:3" x14ac:dyDescent="0.35">
      <c r="C9981" s="8">
        <f t="shared" si="167"/>
        <v>59092</v>
      </c>
    </row>
    <row r="9982" spans="3:3" x14ac:dyDescent="0.35">
      <c r="C9982" s="8">
        <f t="shared" si="167"/>
        <v>59093</v>
      </c>
    </row>
    <row r="9983" spans="3:3" x14ac:dyDescent="0.35">
      <c r="C9983" s="8">
        <f t="shared" si="167"/>
        <v>59096</v>
      </c>
    </row>
    <row r="9984" spans="3:3" x14ac:dyDescent="0.35">
      <c r="C9984" s="8">
        <f t="shared" si="167"/>
        <v>59097</v>
      </c>
    </row>
    <row r="9985" spans="3:3" x14ac:dyDescent="0.35">
      <c r="C9985" s="8">
        <f t="shared" si="167"/>
        <v>59098</v>
      </c>
    </row>
    <row r="9986" spans="3:3" x14ac:dyDescent="0.35">
      <c r="C9986" s="8">
        <f t="shared" si="167"/>
        <v>59099</v>
      </c>
    </row>
    <row r="9987" spans="3:3" x14ac:dyDescent="0.35">
      <c r="C9987" s="8">
        <f t="shared" si="167"/>
        <v>59100</v>
      </c>
    </row>
    <row r="9988" spans="3:3" x14ac:dyDescent="0.35">
      <c r="C9988" s="8">
        <f t="shared" ref="C9988:C10051" si="168">WORKDAY.INTL(C9987,1,1,$A$2:$A$687)</f>
        <v>59103</v>
      </c>
    </row>
    <row r="9989" spans="3:3" x14ac:dyDescent="0.35">
      <c r="C9989" s="8">
        <f t="shared" si="168"/>
        <v>59104</v>
      </c>
    </row>
    <row r="9990" spans="3:3" x14ac:dyDescent="0.35">
      <c r="C9990" s="8">
        <f t="shared" si="168"/>
        <v>59105</v>
      </c>
    </row>
    <row r="9991" spans="3:3" x14ac:dyDescent="0.35">
      <c r="C9991" s="8">
        <f t="shared" si="168"/>
        <v>59106</v>
      </c>
    </row>
    <row r="9992" spans="3:3" x14ac:dyDescent="0.35">
      <c r="C9992" s="8">
        <f t="shared" si="168"/>
        <v>59107</v>
      </c>
    </row>
    <row r="9993" spans="3:3" x14ac:dyDescent="0.35">
      <c r="C9993" s="8">
        <f t="shared" si="168"/>
        <v>59110</v>
      </c>
    </row>
    <row r="9994" spans="3:3" x14ac:dyDescent="0.35">
      <c r="C9994" s="8">
        <f t="shared" si="168"/>
        <v>59111</v>
      </c>
    </row>
    <row r="9995" spans="3:3" x14ac:dyDescent="0.35">
      <c r="C9995" s="8">
        <f t="shared" si="168"/>
        <v>59112</v>
      </c>
    </row>
    <row r="9996" spans="3:3" x14ac:dyDescent="0.35">
      <c r="C9996" s="8">
        <f t="shared" si="168"/>
        <v>59113</v>
      </c>
    </row>
    <row r="9997" spans="3:3" x14ac:dyDescent="0.35">
      <c r="C9997" s="8">
        <f t="shared" si="168"/>
        <v>59117</v>
      </c>
    </row>
    <row r="9998" spans="3:3" x14ac:dyDescent="0.35">
      <c r="C9998" s="8">
        <f t="shared" si="168"/>
        <v>59118</v>
      </c>
    </row>
    <row r="9999" spans="3:3" x14ac:dyDescent="0.35">
      <c r="C9999" s="8">
        <f t="shared" si="168"/>
        <v>59119</v>
      </c>
    </row>
    <row r="10000" spans="3:3" x14ac:dyDescent="0.35">
      <c r="C10000" s="8">
        <f t="shared" si="168"/>
        <v>59120</v>
      </c>
    </row>
    <row r="10001" spans="3:3" x14ac:dyDescent="0.35">
      <c r="C10001" s="8">
        <f t="shared" si="168"/>
        <v>59121</v>
      </c>
    </row>
    <row r="10002" spans="3:3" x14ac:dyDescent="0.35">
      <c r="C10002" s="8">
        <f t="shared" si="168"/>
        <v>59124</v>
      </c>
    </row>
    <row r="10003" spans="3:3" x14ac:dyDescent="0.35">
      <c r="C10003" s="8">
        <f t="shared" si="168"/>
        <v>59125</v>
      </c>
    </row>
    <row r="10004" spans="3:3" x14ac:dyDescent="0.35">
      <c r="C10004" s="8">
        <f t="shared" si="168"/>
        <v>59126</v>
      </c>
    </row>
    <row r="10005" spans="3:3" x14ac:dyDescent="0.35">
      <c r="C10005" s="8">
        <f t="shared" si="168"/>
        <v>59127</v>
      </c>
    </row>
    <row r="10006" spans="3:3" x14ac:dyDescent="0.35">
      <c r="C10006" s="8">
        <f t="shared" si="168"/>
        <v>59128</v>
      </c>
    </row>
    <row r="10007" spans="3:3" x14ac:dyDescent="0.35">
      <c r="C10007" s="8">
        <f t="shared" si="168"/>
        <v>59131</v>
      </c>
    </row>
    <row r="10008" spans="3:3" x14ac:dyDescent="0.35">
      <c r="C10008" s="8">
        <f t="shared" si="168"/>
        <v>59132</v>
      </c>
    </row>
    <row r="10009" spans="3:3" x14ac:dyDescent="0.35">
      <c r="C10009" s="8">
        <f t="shared" si="168"/>
        <v>59133</v>
      </c>
    </row>
    <row r="10010" spans="3:3" x14ac:dyDescent="0.35">
      <c r="C10010" s="8">
        <f t="shared" si="168"/>
        <v>59134</v>
      </c>
    </row>
    <row r="10011" spans="3:3" x14ac:dyDescent="0.35">
      <c r="C10011" s="8">
        <f t="shared" si="168"/>
        <v>59135</v>
      </c>
    </row>
    <row r="10012" spans="3:3" x14ac:dyDescent="0.35">
      <c r="C10012" s="8">
        <f t="shared" si="168"/>
        <v>59138</v>
      </c>
    </row>
    <row r="10013" spans="3:3" x14ac:dyDescent="0.35">
      <c r="C10013" s="8">
        <f t="shared" si="168"/>
        <v>59139</v>
      </c>
    </row>
    <row r="10014" spans="3:3" x14ac:dyDescent="0.35">
      <c r="C10014" s="8">
        <f t="shared" si="168"/>
        <v>59140</v>
      </c>
    </row>
    <row r="10015" spans="3:3" x14ac:dyDescent="0.35">
      <c r="C10015" s="8">
        <f t="shared" si="168"/>
        <v>59141</v>
      </c>
    </row>
    <row r="10016" spans="3:3" x14ac:dyDescent="0.35">
      <c r="C10016" s="8">
        <f t="shared" si="168"/>
        <v>59142</v>
      </c>
    </row>
    <row r="10017" spans="3:3" x14ac:dyDescent="0.35">
      <c r="C10017" s="8">
        <f t="shared" si="168"/>
        <v>59145</v>
      </c>
    </row>
    <row r="10018" spans="3:3" x14ac:dyDescent="0.35">
      <c r="C10018" s="8">
        <f t="shared" si="168"/>
        <v>59146</v>
      </c>
    </row>
    <row r="10019" spans="3:3" x14ac:dyDescent="0.35">
      <c r="C10019" s="8">
        <f t="shared" si="168"/>
        <v>59147</v>
      </c>
    </row>
    <row r="10020" spans="3:3" x14ac:dyDescent="0.35">
      <c r="C10020" s="8">
        <f t="shared" si="168"/>
        <v>59148</v>
      </c>
    </row>
    <row r="10021" spans="3:3" x14ac:dyDescent="0.35">
      <c r="C10021" s="8">
        <f t="shared" si="168"/>
        <v>59149</v>
      </c>
    </row>
    <row r="10022" spans="3:3" x14ac:dyDescent="0.35">
      <c r="C10022" s="8">
        <f t="shared" si="168"/>
        <v>59152</v>
      </c>
    </row>
    <row r="10023" spans="3:3" x14ac:dyDescent="0.35">
      <c r="C10023" s="8">
        <f t="shared" si="168"/>
        <v>59153</v>
      </c>
    </row>
    <row r="10024" spans="3:3" x14ac:dyDescent="0.35">
      <c r="C10024" s="8">
        <f t="shared" si="168"/>
        <v>59154</v>
      </c>
    </row>
    <row r="10025" spans="3:3" x14ac:dyDescent="0.35">
      <c r="C10025" s="8">
        <f t="shared" si="168"/>
        <v>59155</v>
      </c>
    </row>
    <row r="10026" spans="3:3" x14ac:dyDescent="0.35">
      <c r="C10026" s="8">
        <f t="shared" si="168"/>
        <v>59156</v>
      </c>
    </row>
    <row r="10027" spans="3:3" x14ac:dyDescent="0.35">
      <c r="C10027" s="8">
        <f t="shared" si="168"/>
        <v>59159</v>
      </c>
    </row>
    <row r="10028" spans="3:3" x14ac:dyDescent="0.35">
      <c r="C10028" s="8">
        <f t="shared" si="168"/>
        <v>59160</v>
      </c>
    </row>
    <row r="10029" spans="3:3" x14ac:dyDescent="0.35">
      <c r="C10029" s="8">
        <f t="shared" si="168"/>
        <v>59161</v>
      </c>
    </row>
    <row r="10030" spans="3:3" x14ac:dyDescent="0.35">
      <c r="C10030" s="8">
        <f t="shared" si="168"/>
        <v>59162</v>
      </c>
    </row>
    <row r="10031" spans="3:3" x14ac:dyDescent="0.35">
      <c r="C10031" s="8">
        <f t="shared" si="168"/>
        <v>59163</v>
      </c>
    </row>
    <row r="10032" spans="3:3" x14ac:dyDescent="0.35">
      <c r="C10032" s="8">
        <f t="shared" si="168"/>
        <v>59166</v>
      </c>
    </row>
    <row r="10033" spans="3:3" x14ac:dyDescent="0.35">
      <c r="C10033" s="8">
        <f t="shared" si="168"/>
        <v>59167</v>
      </c>
    </row>
    <row r="10034" spans="3:3" x14ac:dyDescent="0.35">
      <c r="C10034" s="8">
        <f t="shared" si="168"/>
        <v>59168</v>
      </c>
    </row>
    <row r="10035" spans="3:3" x14ac:dyDescent="0.35">
      <c r="C10035" s="8">
        <f t="shared" si="168"/>
        <v>59169</v>
      </c>
    </row>
    <row r="10036" spans="3:3" x14ac:dyDescent="0.35">
      <c r="C10036" s="8">
        <f t="shared" si="168"/>
        <v>59170</v>
      </c>
    </row>
    <row r="10037" spans="3:3" x14ac:dyDescent="0.35">
      <c r="C10037" s="8">
        <f t="shared" si="168"/>
        <v>59180</v>
      </c>
    </row>
    <row r="10038" spans="3:3" x14ac:dyDescent="0.35">
      <c r="C10038" s="8">
        <f t="shared" si="168"/>
        <v>59181</v>
      </c>
    </row>
    <row r="10039" spans="3:3" x14ac:dyDescent="0.35">
      <c r="C10039" s="8">
        <f t="shared" si="168"/>
        <v>59182</v>
      </c>
    </row>
    <row r="10040" spans="3:3" x14ac:dyDescent="0.35">
      <c r="C10040" s="8">
        <f t="shared" si="168"/>
        <v>59183</v>
      </c>
    </row>
    <row r="10041" spans="3:3" x14ac:dyDescent="0.35">
      <c r="C10041" s="8">
        <f t="shared" si="168"/>
        <v>59184</v>
      </c>
    </row>
    <row r="10042" spans="3:3" x14ac:dyDescent="0.35">
      <c r="C10042" s="8">
        <f t="shared" si="168"/>
        <v>59187</v>
      </c>
    </row>
    <row r="10043" spans="3:3" x14ac:dyDescent="0.35">
      <c r="C10043" s="8">
        <f t="shared" si="168"/>
        <v>59188</v>
      </c>
    </row>
    <row r="10044" spans="3:3" x14ac:dyDescent="0.35">
      <c r="C10044" s="8">
        <f t="shared" si="168"/>
        <v>59189</v>
      </c>
    </row>
    <row r="10045" spans="3:3" x14ac:dyDescent="0.35">
      <c r="C10045" s="8">
        <f t="shared" si="168"/>
        <v>59190</v>
      </c>
    </row>
    <row r="10046" spans="3:3" x14ac:dyDescent="0.35">
      <c r="C10046" s="8">
        <f t="shared" si="168"/>
        <v>59191</v>
      </c>
    </row>
    <row r="10047" spans="3:3" x14ac:dyDescent="0.35">
      <c r="C10047" s="8">
        <f t="shared" si="168"/>
        <v>59194</v>
      </c>
    </row>
    <row r="10048" spans="3:3" x14ac:dyDescent="0.35">
      <c r="C10048" s="8">
        <f t="shared" si="168"/>
        <v>59195</v>
      </c>
    </row>
    <row r="10049" spans="3:3" x14ac:dyDescent="0.35">
      <c r="C10049" s="8">
        <f t="shared" si="168"/>
        <v>59196</v>
      </c>
    </row>
    <row r="10050" spans="3:3" x14ac:dyDescent="0.35">
      <c r="C10050" s="8">
        <f t="shared" si="168"/>
        <v>59197</v>
      </c>
    </row>
    <row r="10051" spans="3:3" x14ac:dyDescent="0.35">
      <c r="C10051" s="8">
        <f t="shared" si="168"/>
        <v>59198</v>
      </c>
    </row>
    <row r="10052" spans="3:3" x14ac:dyDescent="0.35">
      <c r="C10052" s="8">
        <f t="shared" ref="C10052:C10115" si="169">WORKDAY.INTL(C10051,1,1,$A$2:$A$687)</f>
        <v>59201</v>
      </c>
    </row>
    <row r="10053" spans="3:3" x14ac:dyDescent="0.35">
      <c r="C10053" s="8">
        <f t="shared" si="169"/>
        <v>59202</v>
      </c>
    </row>
    <row r="10054" spans="3:3" x14ac:dyDescent="0.35">
      <c r="C10054" s="8">
        <f t="shared" si="169"/>
        <v>59203</v>
      </c>
    </row>
    <row r="10055" spans="3:3" x14ac:dyDescent="0.35">
      <c r="C10055" s="8">
        <f t="shared" si="169"/>
        <v>59204</v>
      </c>
    </row>
    <row r="10056" spans="3:3" x14ac:dyDescent="0.35">
      <c r="C10056" s="8">
        <f t="shared" si="169"/>
        <v>59205</v>
      </c>
    </row>
    <row r="10057" spans="3:3" x14ac:dyDescent="0.35">
      <c r="C10057" s="8">
        <f t="shared" si="169"/>
        <v>59208</v>
      </c>
    </row>
    <row r="10058" spans="3:3" x14ac:dyDescent="0.35">
      <c r="C10058" s="8">
        <f t="shared" si="169"/>
        <v>59209</v>
      </c>
    </row>
    <row r="10059" spans="3:3" x14ac:dyDescent="0.35">
      <c r="C10059" s="8">
        <f t="shared" si="169"/>
        <v>59210</v>
      </c>
    </row>
    <row r="10060" spans="3:3" x14ac:dyDescent="0.35">
      <c r="C10060" s="8">
        <f t="shared" si="169"/>
        <v>59211</v>
      </c>
    </row>
    <row r="10061" spans="3:3" x14ac:dyDescent="0.35">
      <c r="C10061" s="8">
        <f t="shared" si="169"/>
        <v>59212</v>
      </c>
    </row>
    <row r="10062" spans="3:3" x14ac:dyDescent="0.35">
      <c r="C10062" s="8">
        <f t="shared" si="169"/>
        <v>59215</v>
      </c>
    </row>
    <row r="10063" spans="3:3" x14ac:dyDescent="0.35">
      <c r="C10063" s="8">
        <f t="shared" si="169"/>
        <v>59216</v>
      </c>
    </row>
    <row r="10064" spans="3:3" x14ac:dyDescent="0.35">
      <c r="C10064" s="8">
        <f t="shared" si="169"/>
        <v>59217</v>
      </c>
    </row>
    <row r="10065" spans="3:3" x14ac:dyDescent="0.35">
      <c r="C10065" s="8">
        <f t="shared" si="169"/>
        <v>59218</v>
      </c>
    </row>
    <row r="10066" spans="3:3" x14ac:dyDescent="0.35">
      <c r="C10066" s="8">
        <f t="shared" si="169"/>
        <v>59219</v>
      </c>
    </row>
    <row r="10067" spans="3:3" x14ac:dyDescent="0.35">
      <c r="C10067" s="8">
        <f t="shared" si="169"/>
        <v>59222</v>
      </c>
    </row>
    <row r="10068" spans="3:3" x14ac:dyDescent="0.35">
      <c r="C10068" s="8">
        <f t="shared" si="169"/>
        <v>59223</v>
      </c>
    </row>
    <row r="10069" spans="3:3" x14ac:dyDescent="0.35">
      <c r="C10069" s="8">
        <f t="shared" si="169"/>
        <v>59224</v>
      </c>
    </row>
    <row r="10070" spans="3:3" x14ac:dyDescent="0.35">
      <c r="C10070" s="8">
        <f t="shared" si="169"/>
        <v>59226</v>
      </c>
    </row>
    <row r="10071" spans="3:3" x14ac:dyDescent="0.35">
      <c r="C10071" s="8">
        <f t="shared" si="169"/>
        <v>59229</v>
      </c>
    </row>
    <row r="10072" spans="3:3" x14ac:dyDescent="0.35">
      <c r="C10072" s="8">
        <f t="shared" si="169"/>
        <v>59230</v>
      </c>
    </row>
    <row r="10073" spans="3:3" x14ac:dyDescent="0.35">
      <c r="C10073" s="8">
        <f t="shared" si="169"/>
        <v>59231</v>
      </c>
    </row>
    <row r="10074" spans="3:3" x14ac:dyDescent="0.35">
      <c r="C10074" s="8">
        <f t="shared" si="169"/>
        <v>59232</v>
      </c>
    </row>
    <row r="10075" spans="3:3" x14ac:dyDescent="0.35">
      <c r="C10075" s="8">
        <f t="shared" si="169"/>
        <v>59233</v>
      </c>
    </row>
    <row r="10076" spans="3:3" x14ac:dyDescent="0.35">
      <c r="C10076" s="8">
        <f t="shared" si="169"/>
        <v>59236</v>
      </c>
    </row>
    <row r="10077" spans="3:3" x14ac:dyDescent="0.35">
      <c r="C10077" s="8">
        <f t="shared" si="169"/>
        <v>59237</v>
      </c>
    </row>
    <row r="10078" spans="3:3" x14ac:dyDescent="0.35">
      <c r="C10078" s="8">
        <f t="shared" si="169"/>
        <v>59239</v>
      </c>
    </row>
    <row r="10079" spans="3:3" x14ac:dyDescent="0.35">
      <c r="C10079" s="8">
        <f t="shared" si="169"/>
        <v>59240</v>
      </c>
    </row>
    <row r="10080" spans="3:3" x14ac:dyDescent="0.35">
      <c r="C10080" s="8">
        <f t="shared" si="169"/>
        <v>59243</v>
      </c>
    </row>
    <row r="10081" spans="3:3" x14ac:dyDescent="0.35">
      <c r="C10081" s="8">
        <f t="shared" si="169"/>
        <v>59244</v>
      </c>
    </row>
    <row r="10082" spans="3:3" x14ac:dyDescent="0.35">
      <c r="C10082" s="8">
        <f t="shared" si="169"/>
        <v>59245</v>
      </c>
    </row>
    <row r="10083" spans="3:3" x14ac:dyDescent="0.35">
      <c r="C10083" s="8">
        <f t="shared" si="169"/>
        <v>59246</v>
      </c>
    </row>
    <row r="10084" spans="3:3" x14ac:dyDescent="0.35">
      <c r="C10084" s="8">
        <f t="shared" si="169"/>
        <v>59247</v>
      </c>
    </row>
    <row r="10085" spans="3:3" x14ac:dyDescent="0.35">
      <c r="C10085" s="8">
        <f t="shared" si="169"/>
        <v>59250</v>
      </c>
    </row>
    <row r="10086" spans="3:3" x14ac:dyDescent="0.35">
      <c r="C10086" s="8">
        <f t="shared" si="169"/>
        <v>59251</v>
      </c>
    </row>
    <row r="10087" spans="3:3" x14ac:dyDescent="0.35">
      <c r="C10087" s="8">
        <f t="shared" si="169"/>
        <v>59252</v>
      </c>
    </row>
    <row r="10088" spans="3:3" x14ac:dyDescent="0.35">
      <c r="C10088" s="8">
        <f t="shared" si="169"/>
        <v>59253</v>
      </c>
    </row>
    <row r="10089" spans="3:3" x14ac:dyDescent="0.35">
      <c r="C10089" s="8">
        <f t="shared" si="169"/>
        <v>59254</v>
      </c>
    </row>
    <row r="10090" spans="3:3" x14ac:dyDescent="0.35">
      <c r="C10090" s="8">
        <f t="shared" si="169"/>
        <v>59257</v>
      </c>
    </row>
    <row r="10091" spans="3:3" x14ac:dyDescent="0.35">
      <c r="C10091" s="8">
        <f t="shared" si="169"/>
        <v>59258</v>
      </c>
    </row>
    <row r="10092" spans="3:3" x14ac:dyDescent="0.35">
      <c r="C10092" s="8">
        <f t="shared" si="169"/>
        <v>59259</v>
      </c>
    </row>
    <row r="10093" spans="3:3" x14ac:dyDescent="0.35">
      <c r="C10093" s="8">
        <f t="shared" si="169"/>
        <v>59260</v>
      </c>
    </row>
    <row r="10094" spans="3:3" x14ac:dyDescent="0.35">
      <c r="C10094" s="8">
        <f t="shared" si="169"/>
        <v>59261</v>
      </c>
    </row>
    <row r="10095" spans="3:3" x14ac:dyDescent="0.35">
      <c r="C10095" s="8">
        <f t="shared" si="169"/>
        <v>59264</v>
      </c>
    </row>
    <row r="10096" spans="3:3" x14ac:dyDescent="0.35">
      <c r="C10096" s="8">
        <f t="shared" si="169"/>
        <v>59265</v>
      </c>
    </row>
    <row r="10097" spans="3:3" x14ac:dyDescent="0.35">
      <c r="C10097" s="8">
        <f t="shared" si="169"/>
        <v>59266</v>
      </c>
    </row>
    <row r="10098" spans="3:3" x14ac:dyDescent="0.35">
      <c r="C10098" s="8">
        <f t="shared" si="169"/>
        <v>59267</v>
      </c>
    </row>
    <row r="10099" spans="3:3" x14ac:dyDescent="0.35">
      <c r="C10099" s="8">
        <f t="shared" si="169"/>
        <v>59268</v>
      </c>
    </row>
    <row r="10100" spans="3:3" x14ac:dyDescent="0.35">
      <c r="C10100" s="8">
        <f t="shared" si="169"/>
        <v>59271</v>
      </c>
    </row>
    <row r="10101" spans="3:3" x14ac:dyDescent="0.35">
      <c r="C10101" s="8">
        <f t="shared" si="169"/>
        <v>59272</v>
      </c>
    </row>
    <row r="10102" spans="3:3" x14ac:dyDescent="0.35">
      <c r="C10102" s="8">
        <f t="shared" si="169"/>
        <v>59273</v>
      </c>
    </row>
    <row r="10103" spans="3:3" x14ac:dyDescent="0.35">
      <c r="C10103" s="8">
        <f t="shared" si="169"/>
        <v>59274</v>
      </c>
    </row>
    <row r="10104" spans="3:3" x14ac:dyDescent="0.35">
      <c r="C10104" s="8">
        <f t="shared" si="169"/>
        <v>59275</v>
      </c>
    </row>
    <row r="10105" spans="3:3" x14ac:dyDescent="0.35">
      <c r="C10105" s="8">
        <f t="shared" si="169"/>
        <v>59278</v>
      </c>
    </row>
    <row r="10106" spans="3:3" x14ac:dyDescent="0.35">
      <c r="C10106" s="8">
        <f t="shared" si="169"/>
        <v>59279</v>
      </c>
    </row>
    <row r="10107" spans="3:3" x14ac:dyDescent="0.35">
      <c r="C10107" s="8">
        <f t="shared" si="169"/>
        <v>59280</v>
      </c>
    </row>
    <row r="10108" spans="3:3" x14ac:dyDescent="0.35">
      <c r="C10108" s="8">
        <f t="shared" si="169"/>
        <v>59281</v>
      </c>
    </row>
    <row r="10109" spans="3:3" x14ac:dyDescent="0.35">
      <c r="C10109" s="8">
        <f t="shared" si="169"/>
        <v>59282</v>
      </c>
    </row>
    <row r="10110" spans="3:3" x14ac:dyDescent="0.35">
      <c r="C10110" s="8">
        <f t="shared" si="169"/>
        <v>59285</v>
      </c>
    </row>
    <row r="10111" spans="3:3" x14ac:dyDescent="0.35">
      <c r="C10111" s="8">
        <f t="shared" si="169"/>
        <v>59286</v>
      </c>
    </row>
    <row r="10112" spans="3:3" x14ac:dyDescent="0.35">
      <c r="C10112" s="8">
        <f t="shared" si="169"/>
        <v>59287</v>
      </c>
    </row>
    <row r="10113" spans="3:3" x14ac:dyDescent="0.35">
      <c r="C10113" s="8">
        <f t="shared" si="169"/>
        <v>59288</v>
      </c>
    </row>
    <row r="10114" spans="3:3" x14ac:dyDescent="0.35">
      <c r="C10114" s="8">
        <f t="shared" si="169"/>
        <v>59289</v>
      </c>
    </row>
    <row r="10115" spans="3:3" x14ac:dyDescent="0.35">
      <c r="C10115" s="8">
        <f t="shared" si="169"/>
        <v>59293</v>
      </c>
    </row>
    <row r="10116" spans="3:3" x14ac:dyDescent="0.35">
      <c r="C10116" s="8">
        <f t="shared" ref="C10116:C10179" si="170">WORKDAY.INTL(C10115,1,1,$A$2:$A$687)</f>
        <v>59294</v>
      </c>
    </row>
    <row r="10117" spans="3:3" x14ac:dyDescent="0.35">
      <c r="C10117" s="8">
        <f t="shared" si="170"/>
        <v>59295</v>
      </c>
    </row>
    <row r="10118" spans="3:3" x14ac:dyDescent="0.35">
      <c r="C10118" s="8">
        <f t="shared" si="170"/>
        <v>59296</v>
      </c>
    </row>
    <row r="10119" spans="3:3" x14ac:dyDescent="0.35">
      <c r="C10119" s="8">
        <f t="shared" si="170"/>
        <v>59299</v>
      </c>
    </row>
    <row r="10120" spans="3:3" x14ac:dyDescent="0.35">
      <c r="C10120" s="8">
        <f t="shared" si="170"/>
        <v>59301</v>
      </c>
    </row>
    <row r="10121" spans="3:3" x14ac:dyDescent="0.35">
      <c r="C10121" s="8">
        <f t="shared" si="170"/>
        <v>59302</v>
      </c>
    </row>
    <row r="10122" spans="3:3" x14ac:dyDescent="0.35">
      <c r="C10122" s="8">
        <f t="shared" si="170"/>
        <v>59303</v>
      </c>
    </row>
    <row r="10123" spans="3:3" x14ac:dyDescent="0.35">
      <c r="C10123" s="8">
        <f t="shared" si="170"/>
        <v>59306</v>
      </c>
    </row>
    <row r="10124" spans="3:3" x14ac:dyDescent="0.35">
      <c r="C10124" s="8">
        <f t="shared" si="170"/>
        <v>59307</v>
      </c>
    </row>
    <row r="10125" spans="3:3" x14ac:dyDescent="0.35">
      <c r="C10125" s="8">
        <f t="shared" si="170"/>
        <v>59308</v>
      </c>
    </row>
    <row r="10126" spans="3:3" x14ac:dyDescent="0.35">
      <c r="C10126" s="8">
        <f t="shared" si="170"/>
        <v>59309</v>
      </c>
    </row>
    <row r="10127" spans="3:3" x14ac:dyDescent="0.35">
      <c r="C10127" s="8">
        <f t="shared" si="170"/>
        <v>59310</v>
      </c>
    </row>
    <row r="10128" spans="3:3" x14ac:dyDescent="0.35">
      <c r="C10128" s="8">
        <f t="shared" si="170"/>
        <v>59313</v>
      </c>
    </row>
    <row r="10129" spans="3:3" x14ac:dyDescent="0.35">
      <c r="C10129" s="8">
        <f t="shared" si="170"/>
        <v>59314</v>
      </c>
    </row>
    <row r="10130" spans="3:3" x14ac:dyDescent="0.35">
      <c r="C10130" s="8">
        <f t="shared" si="170"/>
        <v>59315</v>
      </c>
    </row>
    <row r="10131" spans="3:3" x14ac:dyDescent="0.35">
      <c r="C10131" s="8">
        <f t="shared" si="170"/>
        <v>59316</v>
      </c>
    </row>
    <row r="10132" spans="3:3" x14ac:dyDescent="0.35">
      <c r="C10132" s="8">
        <f t="shared" si="170"/>
        <v>59317</v>
      </c>
    </row>
    <row r="10133" spans="3:3" x14ac:dyDescent="0.35">
      <c r="C10133" s="8">
        <f t="shared" si="170"/>
        <v>59320</v>
      </c>
    </row>
    <row r="10134" spans="3:3" x14ac:dyDescent="0.35">
      <c r="C10134" s="8">
        <f t="shared" si="170"/>
        <v>59321</v>
      </c>
    </row>
    <row r="10135" spans="3:3" x14ac:dyDescent="0.35">
      <c r="C10135" s="8">
        <f t="shared" si="170"/>
        <v>59322</v>
      </c>
    </row>
    <row r="10136" spans="3:3" x14ac:dyDescent="0.35">
      <c r="C10136" s="8">
        <f t="shared" si="170"/>
        <v>59323</v>
      </c>
    </row>
    <row r="10137" spans="3:3" x14ac:dyDescent="0.35">
      <c r="C10137" s="8">
        <f t="shared" si="170"/>
        <v>59324</v>
      </c>
    </row>
    <row r="10138" spans="3:3" x14ac:dyDescent="0.35">
      <c r="C10138" s="8">
        <f t="shared" si="170"/>
        <v>59327</v>
      </c>
    </row>
    <row r="10139" spans="3:3" x14ac:dyDescent="0.35">
      <c r="C10139" s="8">
        <f t="shared" si="170"/>
        <v>59328</v>
      </c>
    </row>
    <row r="10140" spans="3:3" x14ac:dyDescent="0.35">
      <c r="C10140" s="8">
        <f t="shared" si="170"/>
        <v>59329</v>
      </c>
    </row>
    <row r="10141" spans="3:3" x14ac:dyDescent="0.35">
      <c r="C10141" s="8">
        <f t="shared" si="170"/>
        <v>59330</v>
      </c>
    </row>
    <row r="10142" spans="3:3" x14ac:dyDescent="0.35">
      <c r="C10142" s="8">
        <f t="shared" si="170"/>
        <v>59331</v>
      </c>
    </row>
    <row r="10143" spans="3:3" x14ac:dyDescent="0.35">
      <c r="C10143" s="8">
        <f t="shared" si="170"/>
        <v>59335</v>
      </c>
    </row>
    <row r="10144" spans="3:3" x14ac:dyDescent="0.35">
      <c r="C10144" s="8">
        <f t="shared" si="170"/>
        <v>59336</v>
      </c>
    </row>
    <row r="10145" spans="3:3" x14ac:dyDescent="0.35">
      <c r="C10145" s="8">
        <f t="shared" si="170"/>
        <v>59337</v>
      </c>
    </row>
    <row r="10146" spans="3:3" x14ac:dyDescent="0.35">
      <c r="C10146" s="8">
        <f t="shared" si="170"/>
        <v>59338</v>
      </c>
    </row>
    <row r="10147" spans="3:3" x14ac:dyDescent="0.35">
      <c r="C10147" s="8">
        <f t="shared" si="170"/>
        <v>59341</v>
      </c>
    </row>
    <row r="10148" spans="3:3" x14ac:dyDescent="0.35">
      <c r="C10148" s="8">
        <f t="shared" si="170"/>
        <v>59342</v>
      </c>
    </row>
    <row r="10149" spans="3:3" x14ac:dyDescent="0.35">
      <c r="C10149" s="8">
        <f t="shared" si="170"/>
        <v>59343</v>
      </c>
    </row>
    <row r="10150" spans="3:3" x14ac:dyDescent="0.35">
      <c r="C10150" s="8">
        <f t="shared" si="170"/>
        <v>59344</v>
      </c>
    </row>
    <row r="10151" spans="3:3" x14ac:dyDescent="0.35">
      <c r="C10151" s="8">
        <f t="shared" si="170"/>
        <v>59345</v>
      </c>
    </row>
    <row r="10152" spans="3:3" x14ac:dyDescent="0.35">
      <c r="C10152" s="8">
        <f t="shared" si="170"/>
        <v>59348</v>
      </c>
    </row>
    <row r="10153" spans="3:3" x14ac:dyDescent="0.35">
      <c r="C10153" s="8">
        <f t="shared" si="170"/>
        <v>59349</v>
      </c>
    </row>
    <row r="10154" spans="3:3" x14ac:dyDescent="0.35">
      <c r="C10154" s="8">
        <f t="shared" si="170"/>
        <v>59350</v>
      </c>
    </row>
    <row r="10155" spans="3:3" x14ac:dyDescent="0.35">
      <c r="C10155" s="8">
        <f t="shared" si="170"/>
        <v>59351</v>
      </c>
    </row>
    <row r="10156" spans="3:3" x14ac:dyDescent="0.35">
      <c r="C10156" s="8">
        <f t="shared" si="170"/>
        <v>59352</v>
      </c>
    </row>
    <row r="10157" spans="3:3" x14ac:dyDescent="0.35">
      <c r="C10157" s="8">
        <f t="shared" si="170"/>
        <v>59355</v>
      </c>
    </row>
    <row r="10158" spans="3:3" x14ac:dyDescent="0.35">
      <c r="C10158" s="8">
        <f t="shared" si="170"/>
        <v>59356</v>
      </c>
    </row>
    <row r="10159" spans="3:3" x14ac:dyDescent="0.35">
      <c r="C10159" s="8">
        <f t="shared" si="170"/>
        <v>59357</v>
      </c>
    </row>
    <row r="10160" spans="3:3" x14ac:dyDescent="0.35">
      <c r="C10160" s="8">
        <f t="shared" si="170"/>
        <v>59358</v>
      </c>
    </row>
    <row r="10161" spans="3:3" x14ac:dyDescent="0.35">
      <c r="C10161" s="8">
        <f t="shared" si="170"/>
        <v>59359</v>
      </c>
    </row>
    <row r="10162" spans="3:3" x14ac:dyDescent="0.35">
      <c r="C10162" s="8">
        <f t="shared" si="170"/>
        <v>59362</v>
      </c>
    </row>
    <row r="10163" spans="3:3" x14ac:dyDescent="0.35">
      <c r="C10163" s="8">
        <f t="shared" si="170"/>
        <v>59363</v>
      </c>
    </row>
    <row r="10164" spans="3:3" x14ac:dyDescent="0.35">
      <c r="C10164" s="8">
        <f t="shared" si="170"/>
        <v>59364</v>
      </c>
    </row>
    <row r="10165" spans="3:3" x14ac:dyDescent="0.35">
      <c r="C10165" s="8">
        <f t="shared" si="170"/>
        <v>59365</v>
      </c>
    </row>
    <row r="10166" spans="3:3" x14ac:dyDescent="0.35">
      <c r="C10166" s="8">
        <f t="shared" si="170"/>
        <v>59366</v>
      </c>
    </row>
    <row r="10167" spans="3:3" x14ac:dyDescent="0.35">
      <c r="C10167" s="8">
        <f t="shared" si="170"/>
        <v>59369</v>
      </c>
    </row>
    <row r="10168" spans="3:3" x14ac:dyDescent="0.35">
      <c r="C10168" s="8">
        <f t="shared" si="170"/>
        <v>59370</v>
      </c>
    </row>
    <row r="10169" spans="3:3" x14ac:dyDescent="0.35">
      <c r="C10169" s="8">
        <f t="shared" si="170"/>
        <v>59371</v>
      </c>
    </row>
    <row r="10170" spans="3:3" x14ac:dyDescent="0.35">
      <c r="C10170" s="8">
        <f t="shared" si="170"/>
        <v>59372</v>
      </c>
    </row>
    <row r="10171" spans="3:3" x14ac:dyDescent="0.35">
      <c r="C10171" s="8">
        <f t="shared" si="170"/>
        <v>59373</v>
      </c>
    </row>
    <row r="10172" spans="3:3" x14ac:dyDescent="0.35">
      <c r="C10172" s="8">
        <f t="shared" si="170"/>
        <v>59376</v>
      </c>
    </row>
    <row r="10173" spans="3:3" x14ac:dyDescent="0.35">
      <c r="C10173" s="8">
        <f t="shared" si="170"/>
        <v>59377</v>
      </c>
    </row>
    <row r="10174" spans="3:3" x14ac:dyDescent="0.35">
      <c r="C10174" s="8">
        <f t="shared" si="170"/>
        <v>59378</v>
      </c>
    </row>
    <row r="10175" spans="3:3" x14ac:dyDescent="0.35">
      <c r="C10175" s="8">
        <f t="shared" si="170"/>
        <v>59379</v>
      </c>
    </row>
    <row r="10176" spans="3:3" x14ac:dyDescent="0.35">
      <c r="C10176" s="8">
        <f t="shared" si="170"/>
        <v>59380</v>
      </c>
    </row>
    <row r="10177" spans="3:3" x14ac:dyDescent="0.35">
      <c r="C10177" s="8">
        <f t="shared" si="170"/>
        <v>59383</v>
      </c>
    </row>
    <row r="10178" spans="3:3" x14ac:dyDescent="0.35">
      <c r="C10178" s="8">
        <f t="shared" si="170"/>
        <v>59384</v>
      </c>
    </row>
    <row r="10179" spans="3:3" x14ac:dyDescent="0.35">
      <c r="C10179" s="8">
        <f t="shared" si="170"/>
        <v>59385</v>
      </c>
    </row>
    <row r="10180" spans="3:3" x14ac:dyDescent="0.35">
      <c r="C10180" s="8">
        <f t="shared" ref="C10180:C10243" si="171">WORKDAY.INTL(C10179,1,1,$A$2:$A$687)</f>
        <v>59386</v>
      </c>
    </row>
    <row r="10181" spans="3:3" x14ac:dyDescent="0.35">
      <c r="C10181" s="8">
        <f t="shared" si="171"/>
        <v>59387</v>
      </c>
    </row>
    <row r="10182" spans="3:3" x14ac:dyDescent="0.35">
      <c r="C10182" s="8">
        <f t="shared" si="171"/>
        <v>59390</v>
      </c>
    </row>
    <row r="10183" spans="3:3" x14ac:dyDescent="0.35">
      <c r="C10183" s="8">
        <f t="shared" si="171"/>
        <v>59391</v>
      </c>
    </row>
    <row r="10184" spans="3:3" x14ac:dyDescent="0.35">
      <c r="C10184" s="8">
        <f t="shared" si="171"/>
        <v>59392</v>
      </c>
    </row>
    <row r="10185" spans="3:3" x14ac:dyDescent="0.35">
      <c r="C10185" s="8">
        <f t="shared" si="171"/>
        <v>59393</v>
      </c>
    </row>
    <row r="10186" spans="3:3" x14ac:dyDescent="0.35">
      <c r="C10186" s="8">
        <f t="shared" si="171"/>
        <v>59394</v>
      </c>
    </row>
    <row r="10187" spans="3:3" x14ac:dyDescent="0.35">
      <c r="C10187" s="8">
        <f t="shared" si="171"/>
        <v>59397</v>
      </c>
    </row>
    <row r="10188" spans="3:3" x14ac:dyDescent="0.35">
      <c r="C10188" s="8">
        <f t="shared" si="171"/>
        <v>59398</v>
      </c>
    </row>
    <row r="10189" spans="3:3" x14ac:dyDescent="0.35">
      <c r="C10189" s="8">
        <f t="shared" si="171"/>
        <v>59399</v>
      </c>
    </row>
    <row r="10190" spans="3:3" x14ac:dyDescent="0.35">
      <c r="C10190" s="8">
        <f t="shared" si="171"/>
        <v>59400</v>
      </c>
    </row>
    <row r="10191" spans="3:3" x14ac:dyDescent="0.35">
      <c r="C10191" s="8">
        <f t="shared" si="171"/>
        <v>59401</v>
      </c>
    </row>
    <row r="10192" spans="3:3" x14ac:dyDescent="0.35">
      <c r="C10192" s="8">
        <f t="shared" si="171"/>
        <v>59404</v>
      </c>
    </row>
    <row r="10193" spans="3:3" x14ac:dyDescent="0.35">
      <c r="C10193" s="8">
        <f t="shared" si="171"/>
        <v>59405</v>
      </c>
    </row>
    <row r="10194" spans="3:3" x14ac:dyDescent="0.35">
      <c r="C10194" s="8">
        <f t="shared" si="171"/>
        <v>59406</v>
      </c>
    </row>
    <row r="10195" spans="3:3" x14ac:dyDescent="0.35">
      <c r="C10195" s="8">
        <f t="shared" si="171"/>
        <v>59407</v>
      </c>
    </row>
    <row r="10196" spans="3:3" x14ac:dyDescent="0.35">
      <c r="C10196" s="8">
        <f t="shared" si="171"/>
        <v>59408</v>
      </c>
    </row>
    <row r="10197" spans="3:3" x14ac:dyDescent="0.35">
      <c r="C10197" s="8">
        <f t="shared" si="171"/>
        <v>59411</v>
      </c>
    </row>
    <row r="10198" spans="3:3" x14ac:dyDescent="0.35">
      <c r="C10198" s="8">
        <f t="shared" si="171"/>
        <v>59412</v>
      </c>
    </row>
    <row r="10199" spans="3:3" x14ac:dyDescent="0.35">
      <c r="C10199" s="8">
        <f t="shared" si="171"/>
        <v>59413</v>
      </c>
    </row>
    <row r="10200" spans="3:3" x14ac:dyDescent="0.35">
      <c r="C10200" s="8">
        <f t="shared" si="171"/>
        <v>59414</v>
      </c>
    </row>
    <row r="10201" spans="3:3" x14ac:dyDescent="0.35">
      <c r="C10201" s="8">
        <f t="shared" si="171"/>
        <v>59415</v>
      </c>
    </row>
    <row r="10202" spans="3:3" x14ac:dyDescent="0.35">
      <c r="C10202" s="8">
        <f t="shared" si="171"/>
        <v>59418</v>
      </c>
    </row>
    <row r="10203" spans="3:3" x14ac:dyDescent="0.35">
      <c r="C10203" s="8">
        <f t="shared" si="171"/>
        <v>59419</v>
      </c>
    </row>
    <row r="10204" spans="3:3" x14ac:dyDescent="0.35">
      <c r="C10204" s="8">
        <f t="shared" si="171"/>
        <v>59420</v>
      </c>
    </row>
    <row r="10205" spans="3:3" x14ac:dyDescent="0.35">
      <c r="C10205" s="8">
        <f t="shared" si="171"/>
        <v>59421</v>
      </c>
    </row>
    <row r="10206" spans="3:3" x14ac:dyDescent="0.35">
      <c r="C10206" s="8">
        <f t="shared" si="171"/>
        <v>59422</v>
      </c>
    </row>
    <row r="10207" spans="3:3" x14ac:dyDescent="0.35">
      <c r="C10207" s="8">
        <f t="shared" si="171"/>
        <v>59425</v>
      </c>
    </row>
    <row r="10208" spans="3:3" x14ac:dyDescent="0.35">
      <c r="C10208" s="8">
        <f t="shared" si="171"/>
        <v>59426</v>
      </c>
    </row>
    <row r="10209" spans="3:3" x14ac:dyDescent="0.35">
      <c r="C10209" s="8">
        <f t="shared" si="171"/>
        <v>59427</v>
      </c>
    </row>
    <row r="10210" spans="3:3" x14ac:dyDescent="0.35">
      <c r="C10210" s="8">
        <f t="shared" si="171"/>
        <v>59428</v>
      </c>
    </row>
    <row r="10211" spans="3:3" x14ac:dyDescent="0.35">
      <c r="C10211" s="8">
        <f t="shared" si="171"/>
        <v>59429</v>
      </c>
    </row>
    <row r="10212" spans="3:3" x14ac:dyDescent="0.35">
      <c r="C10212" s="8">
        <f t="shared" si="171"/>
        <v>59432</v>
      </c>
    </row>
    <row r="10213" spans="3:3" x14ac:dyDescent="0.35">
      <c r="C10213" s="8">
        <f t="shared" si="171"/>
        <v>59433</v>
      </c>
    </row>
    <row r="10214" spans="3:3" x14ac:dyDescent="0.35">
      <c r="C10214" s="8">
        <f t="shared" si="171"/>
        <v>59434</v>
      </c>
    </row>
    <row r="10215" spans="3:3" x14ac:dyDescent="0.35">
      <c r="C10215" s="8">
        <f t="shared" si="171"/>
        <v>59435</v>
      </c>
    </row>
    <row r="10216" spans="3:3" x14ac:dyDescent="0.35">
      <c r="C10216" s="8">
        <f t="shared" si="171"/>
        <v>59436</v>
      </c>
    </row>
    <row r="10217" spans="3:3" x14ac:dyDescent="0.35">
      <c r="C10217" s="8">
        <f t="shared" si="171"/>
        <v>59439</v>
      </c>
    </row>
    <row r="10218" spans="3:3" x14ac:dyDescent="0.35">
      <c r="C10218" s="8">
        <f t="shared" si="171"/>
        <v>59440</v>
      </c>
    </row>
    <row r="10219" spans="3:3" x14ac:dyDescent="0.35">
      <c r="C10219" s="8">
        <f t="shared" si="171"/>
        <v>59441</v>
      </c>
    </row>
    <row r="10220" spans="3:3" x14ac:dyDescent="0.35">
      <c r="C10220" s="8">
        <f t="shared" si="171"/>
        <v>59442</v>
      </c>
    </row>
    <row r="10221" spans="3:3" x14ac:dyDescent="0.35">
      <c r="C10221" s="8">
        <f t="shared" si="171"/>
        <v>59443</v>
      </c>
    </row>
    <row r="10222" spans="3:3" x14ac:dyDescent="0.35">
      <c r="C10222" s="8">
        <f t="shared" si="171"/>
        <v>59446</v>
      </c>
    </row>
    <row r="10223" spans="3:3" x14ac:dyDescent="0.35">
      <c r="C10223" s="8">
        <f t="shared" si="171"/>
        <v>59447</v>
      </c>
    </row>
    <row r="10224" spans="3:3" x14ac:dyDescent="0.35">
      <c r="C10224" s="8">
        <f t="shared" si="171"/>
        <v>59448</v>
      </c>
    </row>
    <row r="10225" spans="3:3" x14ac:dyDescent="0.35">
      <c r="C10225" s="8">
        <f t="shared" si="171"/>
        <v>59449</v>
      </c>
    </row>
    <row r="10226" spans="3:3" x14ac:dyDescent="0.35">
      <c r="C10226" s="8">
        <f t="shared" si="171"/>
        <v>59450</v>
      </c>
    </row>
    <row r="10227" spans="3:3" x14ac:dyDescent="0.35">
      <c r="C10227" s="8">
        <f t="shared" si="171"/>
        <v>59453</v>
      </c>
    </row>
    <row r="10228" spans="3:3" x14ac:dyDescent="0.35">
      <c r="C10228" s="8">
        <f t="shared" si="171"/>
        <v>59454</v>
      </c>
    </row>
    <row r="10229" spans="3:3" x14ac:dyDescent="0.35">
      <c r="C10229" s="8">
        <f t="shared" si="171"/>
        <v>59455</v>
      </c>
    </row>
    <row r="10230" spans="3:3" x14ac:dyDescent="0.35">
      <c r="C10230" s="8">
        <f t="shared" si="171"/>
        <v>59456</v>
      </c>
    </row>
    <row r="10231" spans="3:3" x14ac:dyDescent="0.35">
      <c r="C10231" s="8">
        <f t="shared" si="171"/>
        <v>59457</v>
      </c>
    </row>
    <row r="10232" spans="3:3" x14ac:dyDescent="0.35">
      <c r="C10232" s="8">
        <f t="shared" si="171"/>
        <v>59460</v>
      </c>
    </row>
    <row r="10233" spans="3:3" x14ac:dyDescent="0.35">
      <c r="C10233" s="8">
        <f t="shared" si="171"/>
        <v>59461</v>
      </c>
    </row>
    <row r="10234" spans="3:3" x14ac:dyDescent="0.35">
      <c r="C10234" s="8">
        <f t="shared" si="171"/>
        <v>59462</v>
      </c>
    </row>
    <row r="10235" spans="3:3" x14ac:dyDescent="0.35">
      <c r="C10235" s="8">
        <f t="shared" si="171"/>
        <v>59463</v>
      </c>
    </row>
    <row r="10236" spans="3:3" x14ac:dyDescent="0.35">
      <c r="C10236" s="8">
        <f t="shared" si="171"/>
        <v>59464</v>
      </c>
    </row>
    <row r="10237" spans="3:3" x14ac:dyDescent="0.35">
      <c r="C10237" s="8">
        <f t="shared" si="171"/>
        <v>59467</v>
      </c>
    </row>
    <row r="10238" spans="3:3" x14ac:dyDescent="0.35">
      <c r="C10238" s="8">
        <f t="shared" si="171"/>
        <v>59468</v>
      </c>
    </row>
    <row r="10239" spans="3:3" x14ac:dyDescent="0.35">
      <c r="C10239" s="8">
        <f t="shared" si="171"/>
        <v>59469</v>
      </c>
    </row>
    <row r="10240" spans="3:3" x14ac:dyDescent="0.35">
      <c r="C10240" s="8">
        <f t="shared" si="171"/>
        <v>59470</v>
      </c>
    </row>
    <row r="10241" spans="3:3" x14ac:dyDescent="0.35">
      <c r="C10241" s="8">
        <f t="shared" si="171"/>
        <v>59471</v>
      </c>
    </row>
    <row r="10242" spans="3:3" x14ac:dyDescent="0.35">
      <c r="C10242" s="8">
        <f t="shared" si="171"/>
        <v>59474</v>
      </c>
    </row>
    <row r="10243" spans="3:3" x14ac:dyDescent="0.35">
      <c r="C10243" s="8">
        <f t="shared" si="171"/>
        <v>59475</v>
      </c>
    </row>
    <row r="10244" spans="3:3" x14ac:dyDescent="0.35">
      <c r="C10244" s="8">
        <f t="shared" ref="C10244:C10307" si="172">WORKDAY.INTL(C10243,1,1,$A$2:$A$687)</f>
        <v>59476</v>
      </c>
    </row>
    <row r="10245" spans="3:3" x14ac:dyDescent="0.35">
      <c r="C10245" s="8">
        <f t="shared" si="172"/>
        <v>59477</v>
      </c>
    </row>
    <row r="10246" spans="3:3" x14ac:dyDescent="0.35">
      <c r="C10246" s="8">
        <f t="shared" si="172"/>
        <v>59478</v>
      </c>
    </row>
    <row r="10247" spans="3:3" x14ac:dyDescent="0.35">
      <c r="C10247" s="8">
        <f t="shared" si="172"/>
        <v>59481</v>
      </c>
    </row>
    <row r="10248" spans="3:3" x14ac:dyDescent="0.35">
      <c r="C10248" s="8">
        <f t="shared" si="172"/>
        <v>59482</v>
      </c>
    </row>
    <row r="10249" spans="3:3" x14ac:dyDescent="0.35">
      <c r="C10249" s="8">
        <f t="shared" si="172"/>
        <v>59483</v>
      </c>
    </row>
    <row r="10250" spans="3:3" x14ac:dyDescent="0.35">
      <c r="C10250" s="8">
        <f t="shared" si="172"/>
        <v>59484</v>
      </c>
    </row>
    <row r="10251" spans="3:3" x14ac:dyDescent="0.35">
      <c r="C10251" s="8">
        <f t="shared" si="172"/>
        <v>59485</v>
      </c>
    </row>
    <row r="10252" spans="3:3" x14ac:dyDescent="0.35">
      <c r="C10252" s="8">
        <f t="shared" si="172"/>
        <v>59488</v>
      </c>
    </row>
    <row r="10253" spans="3:3" x14ac:dyDescent="0.35">
      <c r="C10253" s="8">
        <f t="shared" si="172"/>
        <v>59489</v>
      </c>
    </row>
    <row r="10254" spans="3:3" x14ac:dyDescent="0.35">
      <c r="C10254" s="8">
        <f t="shared" si="172"/>
        <v>59490</v>
      </c>
    </row>
    <row r="10255" spans="3:3" x14ac:dyDescent="0.35">
      <c r="C10255" s="8">
        <f t="shared" si="172"/>
        <v>59491</v>
      </c>
    </row>
    <row r="10256" spans="3:3" x14ac:dyDescent="0.35">
      <c r="C10256" s="8">
        <f t="shared" si="172"/>
        <v>59492</v>
      </c>
    </row>
    <row r="10257" spans="3:3" x14ac:dyDescent="0.35">
      <c r="C10257" s="8">
        <f t="shared" si="172"/>
        <v>59495</v>
      </c>
    </row>
    <row r="10258" spans="3:3" x14ac:dyDescent="0.35">
      <c r="C10258" s="8">
        <f t="shared" si="172"/>
        <v>59496</v>
      </c>
    </row>
    <row r="10259" spans="3:3" x14ac:dyDescent="0.35">
      <c r="C10259" s="8">
        <f t="shared" si="172"/>
        <v>59497</v>
      </c>
    </row>
    <row r="10260" spans="3:3" x14ac:dyDescent="0.35">
      <c r="C10260" s="8">
        <f t="shared" si="172"/>
        <v>59498</v>
      </c>
    </row>
    <row r="10261" spans="3:3" x14ac:dyDescent="0.35">
      <c r="C10261" s="8">
        <f t="shared" si="172"/>
        <v>59499</v>
      </c>
    </row>
    <row r="10262" spans="3:3" x14ac:dyDescent="0.35">
      <c r="C10262" s="8">
        <f t="shared" si="172"/>
        <v>59502</v>
      </c>
    </row>
    <row r="10263" spans="3:3" x14ac:dyDescent="0.35">
      <c r="C10263" s="8">
        <f t="shared" si="172"/>
        <v>59503</v>
      </c>
    </row>
    <row r="10264" spans="3:3" x14ac:dyDescent="0.35">
      <c r="C10264" s="8">
        <f t="shared" si="172"/>
        <v>59504</v>
      </c>
    </row>
    <row r="10265" spans="3:3" x14ac:dyDescent="0.35">
      <c r="C10265" s="8">
        <f t="shared" si="172"/>
        <v>59505</v>
      </c>
    </row>
    <row r="10266" spans="3:3" x14ac:dyDescent="0.35">
      <c r="C10266" s="8">
        <f t="shared" si="172"/>
        <v>59506</v>
      </c>
    </row>
    <row r="10267" spans="3:3" x14ac:dyDescent="0.35">
      <c r="C10267" s="8">
        <f t="shared" si="172"/>
        <v>59509</v>
      </c>
    </row>
    <row r="10268" spans="3:3" x14ac:dyDescent="0.35">
      <c r="C10268" s="8">
        <f t="shared" si="172"/>
        <v>59510</v>
      </c>
    </row>
    <row r="10269" spans="3:3" x14ac:dyDescent="0.35">
      <c r="C10269" s="8">
        <f t="shared" si="172"/>
        <v>59511</v>
      </c>
    </row>
    <row r="10270" spans="3:3" x14ac:dyDescent="0.35">
      <c r="C10270" s="8">
        <f t="shared" si="172"/>
        <v>59512</v>
      </c>
    </row>
    <row r="10271" spans="3:3" x14ac:dyDescent="0.35">
      <c r="C10271" s="8">
        <f t="shared" si="172"/>
        <v>59513</v>
      </c>
    </row>
    <row r="10272" spans="3:3" x14ac:dyDescent="0.35">
      <c r="C10272" s="8">
        <f t="shared" si="172"/>
        <v>59516</v>
      </c>
    </row>
    <row r="10273" spans="3:3" x14ac:dyDescent="0.35">
      <c r="C10273" s="8">
        <f t="shared" si="172"/>
        <v>59517</v>
      </c>
    </row>
    <row r="10274" spans="3:3" x14ac:dyDescent="0.35">
      <c r="C10274" s="8">
        <f t="shared" si="172"/>
        <v>59518</v>
      </c>
    </row>
    <row r="10275" spans="3:3" x14ac:dyDescent="0.35">
      <c r="C10275" s="8">
        <f t="shared" si="172"/>
        <v>59519</v>
      </c>
    </row>
    <row r="10276" spans="3:3" x14ac:dyDescent="0.35">
      <c r="C10276" s="8">
        <f t="shared" si="172"/>
        <v>59520</v>
      </c>
    </row>
    <row r="10277" spans="3:3" x14ac:dyDescent="0.35">
      <c r="C10277" s="8">
        <f t="shared" si="172"/>
        <v>59523</v>
      </c>
    </row>
    <row r="10278" spans="3:3" x14ac:dyDescent="0.35">
      <c r="C10278" s="8">
        <f t="shared" si="172"/>
        <v>59524</v>
      </c>
    </row>
    <row r="10279" spans="3:3" x14ac:dyDescent="0.35">
      <c r="C10279" s="8">
        <f t="shared" si="172"/>
        <v>59525</v>
      </c>
    </row>
    <row r="10280" spans="3:3" x14ac:dyDescent="0.35">
      <c r="C10280" s="8">
        <f t="shared" si="172"/>
        <v>59526</v>
      </c>
    </row>
    <row r="10281" spans="3:3" x14ac:dyDescent="0.35">
      <c r="C10281" s="8">
        <f t="shared" si="172"/>
        <v>59527</v>
      </c>
    </row>
    <row r="10282" spans="3:3" x14ac:dyDescent="0.35">
      <c r="C10282" s="8">
        <f t="shared" si="172"/>
        <v>59530</v>
      </c>
    </row>
    <row r="10283" spans="3:3" x14ac:dyDescent="0.35">
      <c r="C10283" s="8">
        <f t="shared" si="172"/>
        <v>59531</v>
      </c>
    </row>
    <row r="10284" spans="3:3" x14ac:dyDescent="0.35">
      <c r="C10284" s="8">
        <f t="shared" si="172"/>
        <v>59532</v>
      </c>
    </row>
    <row r="10285" spans="3:3" x14ac:dyDescent="0.35">
      <c r="C10285" s="8">
        <f t="shared" si="172"/>
        <v>59533</v>
      </c>
    </row>
    <row r="10286" spans="3:3" x14ac:dyDescent="0.35">
      <c r="C10286" s="8">
        <f t="shared" si="172"/>
        <v>59534</v>
      </c>
    </row>
    <row r="10287" spans="3:3" x14ac:dyDescent="0.35">
      <c r="C10287" s="8">
        <f t="shared" si="172"/>
        <v>59545</v>
      </c>
    </row>
    <row r="10288" spans="3:3" x14ac:dyDescent="0.35">
      <c r="C10288" s="8">
        <f t="shared" si="172"/>
        <v>59546</v>
      </c>
    </row>
    <row r="10289" spans="3:3" x14ac:dyDescent="0.35">
      <c r="C10289" s="8">
        <f t="shared" si="172"/>
        <v>59547</v>
      </c>
    </row>
    <row r="10290" spans="3:3" x14ac:dyDescent="0.35">
      <c r="C10290" s="8">
        <f t="shared" si="172"/>
        <v>59548</v>
      </c>
    </row>
    <row r="10291" spans="3:3" x14ac:dyDescent="0.35">
      <c r="C10291" s="8">
        <f t="shared" si="172"/>
        <v>59551</v>
      </c>
    </row>
    <row r="10292" spans="3:3" x14ac:dyDescent="0.35">
      <c r="C10292" s="8">
        <f t="shared" si="172"/>
        <v>59552</v>
      </c>
    </row>
    <row r="10293" spans="3:3" x14ac:dyDescent="0.35">
      <c r="C10293" s="8">
        <f t="shared" si="172"/>
        <v>59553</v>
      </c>
    </row>
    <row r="10294" spans="3:3" x14ac:dyDescent="0.35">
      <c r="C10294" s="8">
        <f t="shared" si="172"/>
        <v>59554</v>
      </c>
    </row>
    <row r="10295" spans="3:3" x14ac:dyDescent="0.35">
      <c r="C10295" s="8">
        <f t="shared" si="172"/>
        <v>59555</v>
      </c>
    </row>
    <row r="10296" spans="3:3" x14ac:dyDescent="0.35">
      <c r="C10296" s="8">
        <f t="shared" si="172"/>
        <v>59558</v>
      </c>
    </row>
    <row r="10297" spans="3:3" x14ac:dyDescent="0.35">
      <c r="C10297" s="8">
        <f t="shared" si="172"/>
        <v>59559</v>
      </c>
    </row>
    <row r="10298" spans="3:3" x14ac:dyDescent="0.35">
      <c r="C10298" s="8">
        <f t="shared" si="172"/>
        <v>59560</v>
      </c>
    </row>
    <row r="10299" spans="3:3" x14ac:dyDescent="0.35">
      <c r="C10299" s="8">
        <f t="shared" si="172"/>
        <v>59561</v>
      </c>
    </row>
    <row r="10300" spans="3:3" x14ac:dyDescent="0.35">
      <c r="C10300" s="8">
        <f t="shared" si="172"/>
        <v>59562</v>
      </c>
    </row>
    <row r="10301" spans="3:3" x14ac:dyDescent="0.35">
      <c r="C10301" s="8">
        <f t="shared" si="172"/>
        <v>59565</v>
      </c>
    </row>
    <row r="10302" spans="3:3" x14ac:dyDescent="0.35">
      <c r="C10302" s="8">
        <f t="shared" si="172"/>
        <v>59566</v>
      </c>
    </row>
    <row r="10303" spans="3:3" x14ac:dyDescent="0.35">
      <c r="C10303" s="8">
        <f t="shared" si="172"/>
        <v>59567</v>
      </c>
    </row>
    <row r="10304" spans="3:3" x14ac:dyDescent="0.35">
      <c r="C10304" s="8">
        <f t="shared" si="172"/>
        <v>59568</v>
      </c>
    </row>
    <row r="10305" spans="3:3" x14ac:dyDescent="0.35">
      <c r="C10305" s="8">
        <f t="shared" si="172"/>
        <v>59569</v>
      </c>
    </row>
    <row r="10306" spans="3:3" x14ac:dyDescent="0.35">
      <c r="C10306" s="8">
        <f t="shared" si="172"/>
        <v>59572</v>
      </c>
    </row>
    <row r="10307" spans="3:3" x14ac:dyDescent="0.35">
      <c r="C10307" s="8">
        <f t="shared" si="172"/>
        <v>59573</v>
      </c>
    </row>
    <row r="10308" spans="3:3" x14ac:dyDescent="0.35">
      <c r="C10308" s="8">
        <f t="shared" ref="C10308:C10371" si="173">WORKDAY.INTL(C10307,1,1,$A$2:$A$687)</f>
        <v>59574</v>
      </c>
    </row>
    <row r="10309" spans="3:3" x14ac:dyDescent="0.35">
      <c r="C10309" s="8">
        <f t="shared" si="173"/>
        <v>59575</v>
      </c>
    </row>
    <row r="10310" spans="3:3" x14ac:dyDescent="0.35">
      <c r="C10310" s="8">
        <f t="shared" si="173"/>
        <v>59576</v>
      </c>
    </row>
    <row r="10311" spans="3:3" x14ac:dyDescent="0.35">
      <c r="C10311" s="8">
        <f t="shared" si="173"/>
        <v>59579</v>
      </c>
    </row>
    <row r="10312" spans="3:3" x14ac:dyDescent="0.35">
      <c r="C10312" s="8">
        <f t="shared" si="173"/>
        <v>59580</v>
      </c>
    </row>
    <row r="10313" spans="3:3" x14ac:dyDescent="0.35">
      <c r="C10313" s="8">
        <f t="shared" si="173"/>
        <v>59581</v>
      </c>
    </row>
    <row r="10314" spans="3:3" x14ac:dyDescent="0.35">
      <c r="C10314" s="8">
        <f t="shared" si="173"/>
        <v>59582</v>
      </c>
    </row>
    <row r="10315" spans="3:3" x14ac:dyDescent="0.35">
      <c r="C10315" s="8">
        <f t="shared" si="173"/>
        <v>59583</v>
      </c>
    </row>
    <row r="10316" spans="3:3" x14ac:dyDescent="0.35">
      <c r="C10316" s="8">
        <f t="shared" si="173"/>
        <v>59586</v>
      </c>
    </row>
    <row r="10317" spans="3:3" x14ac:dyDescent="0.35">
      <c r="C10317" s="8">
        <f t="shared" si="173"/>
        <v>59587</v>
      </c>
    </row>
    <row r="10318" spans="3:3" x14ac:dyDescent="0.35">
      <c r="C10318" s="8">
        <f t="shared" si="173"/>
        <v>59588</v>
      </c>
    </row>
    <row r="10319" spans="3:3" x14ac:dyDescent="0.35">
      <c r="C10319" s="8">
        <f t="shared" si="173"/>
        <v>59589</v>
      </c>
    </row>
    <row r="10320" spans="3:3" x14ac:dyDescent="0.35">
      <c r="C10320" s="8">
        <f t="shared" si="173"/>
        <v>59593</v>
      </c>
    </row>
    <row r="10321" spans="3:3" x14ac:dyDescent="0.35">
      <c r="C10321" s="8">
        <f t="shared" si="173"/>
        <v>59594</v>
      </c>
    </row>
    <row r="10322" spans="3:3" x14ac:dyDescent="0.35">
      <c r="C10322" s="8">
        <f t="shared" si="173"/>
        <v>59595</v>
      </c>
    </row>
    <row r="10323" spans="3:3" x14ac:dyDescent="0.35">
      <c r="C10323" s="8">
        <f t="shared" si="173"/>
        <v>59596</v>
      </c>
    </row>
    <row r="10324" spans="3:3" x14ac:dyDescent="0.35">
      <c r="C10324" s="8">
        <f t="shared" si="173"/>
        <v>59597</v>
      </c>
    </row>
    <row r="10325" spans="3:3" x14ac:dyDescent="0.35">
      <c r="C10325" s="8">
        <f t="shared" si="173"/>
        <v>59600</v>
      </c>
    </row>
    <row r="10326" spans="3:3" x14ac:dyDescent="0.35">
      <c r="C10326" s="8">
        <f t="shared" si="173"/>
        <v>59601</v>
      </c>
    </row>
    <row r="10327" spans="3:3" x14ac:dyDescent="0.35">
      <c r="C10327" s="8">
        <f t="shared" si="173"/>
        <v>59602</v>
      </c>
    </row>
    <row r="10328" spans="3:3" x14ac:dyDescent="0.35">
      <c r="C10328" s="8">
        <f t="shared" si="173"/>
        <v>59604</v>
      </c>
    </row>
    <row r="10329" spans="3:3" x14ac:dyDescent="0.35">
      <c r="C10329" s="8">
        <f t="shared" si="173"/>
        <v>59607</v>
      </c>
    </row>
    <row r="10330" spans="3:3" x14ac:dyDescent="0.35">
      <c r="C10330" s="8">
        <f t="shared" si="173"/>
        <v>59608</v>
      </c>
    </row>
    <row r="10331" spans="3:3" x14ac:dyDescent="0.35">
      <c r="C10331" s="8">
        <f t="shared" si="173"/>
        <v>59609</v>
      </c>
    </row>
    <row r="10332" spans="3:3" x14ac:dyDescent="0.35">
      <c r="C10332" s="8">
        <f t="shared" si="173"/>
        <v>59610</v>
      </c>
    </row>
    <row r="10333" spans="3:3" x14ac:dyDescent="0.35">
      <c r="C10333" s="8">
        <f t="shared" si="173"/>
        <v>59611</v>
      </c>
    </row>
    <row r="10334" spans="3:3" x14ac:dyDescent="0.35">
      <c r="C10334" s="8">
        <f t="shared" si="173"/>
        <v>59614</v>
      </c>
    </row>
    <row r="10335" spans="3:3" x14ac:dyDescent="0.35">
      <c r="C10335" s="8">
        <f t="shared" si="173"/>
        <v>59615</v>
      </c>
    </row>
    <row r="10336" spans="3:3" x14ac:dyDescent="0.35">
      <c r="C10336" s="8">
        <f t="shared" si="173"/>
        <v>59616</v>
      </c>
    </row>
    <row r="10337" spans="3:3" x14ac:dyDescent="0.35">
      <c r="C10337" s="8">
        <f t="shared" si="173"/>
        <v>59617</v>
      </c>
    </row>
    <row r="10338" spans="3:3" x14ac:dyDescent="0.35">
      <c r="C10338" s="8">
        <f t="shared" si="173"/>
        <v>59618</v>
      </c>
    </row>
    <row r="10339" spans="3:3" x14ac:dyDescent="0.35">
      <c r="C10339" s="8">
        <f t="shared" si="173"/>
        <v>59621</v>
      </c>
    </row>
    <row r="10340" spans="3:3" x14ac:dyDescent="0.35">
      <c r="C10340" s="8">
        <f t="shared" si="173"/>
        <v>59622</v>
      </c>
    </row>
    <row r="10341" spans="3:3" x14ac:dyDescent="0.35">
      <c r="C10341" s="8">
        <f t="shared" si="173"/>
        <v>59623</v>
      </c>
    </row>
    <row r="10342" spans="3:3" x14ac:dyDescent="0.35">
      <c r="C10342" s="8">
        <f t="shared" si="173"/>
        <v>59624</v>
      </c>
    </row>
    <row r="10343" spans="3:3" x14ac:dyDescent="0.35">
      <c r="C10343" s="8">
        <f t="shared" si="173"/>
        <v>59625</v>
      </c>
    </row>
    <row r="10344" spans="3:3" x14ac:dyDescent="0.35">
      <c r="C10344" s="8">
        <f t="shared" si="173"/>
        <v>59628</v>
      </c>
    </row>
    <row r="10345" spans="3:3" x14ac:dyDescent="0.35">
      <c r="C10345" s="8">
        <f t="shared" si="173"/>
        <v>59629</v>
      </c>
    </row>
    <row r="10346" spans="3:3" x14ac:dyDescent="0.35">
      <c r="C10346" s="8">
        <f t="shared" si="173"/>
        <v>59630</v>
      </c>
    </row>
    <row r="10347" spans="3:3" x14ac:dyDescent="0.35">
      <c r="C10347" s="8">
        <f t="shared" si="173"/>
        <v>59631</v>
      </c>
    </row>
    <row r="10348" spans="3:3" x14ac:dyDescent="0.35">
      <c r="C10348" s="8">
        <f t="shared" si="173"/>
        <v>59632</v>
      </c>
    </row>
    <row r="10349" spans="3:3" x14ac:dyDescent="0.35">
      <c r="C10349" s="8">
        <f t="shared" si="173"/>
        <v>59635</v>
      </c>
    </row>
    <row r="10350" spans="3:3" x14ac:dyDescent="0.35">
      <c r="C10350" s="8">
        <f t="shared" si="173"/>
        <v>59636</v>
      </c>
    </row>
    <row r="10351" spans="3:3" x14ac:dyDescent="0.35">
      <c r="C10351" s="8">
        <f t="shared" si="173"/>
        <v>59637</v>
      </c>
    </row>
    <row r="10352" spans="3:3" x14ac:dyDescent="0.35">
      <c r="C10352" s="8">
        <f t="shared" si="173"/>
        <v>59638</v>
      </c>
    </row>
    <row r="10353" spans="3:3" x14ac:dyDescent="0.35">
      <c r="C10353" s="8">
        <f t="shared" si="173"/>
        <v>59639</v>
      </c>
    </row>
    <row r="10354" spans="3:3" x14ac:dyDescent="0.35">
      <c r="C10354" s="8">
        <f t="shared" si="173"/>
        <v>59642</v>
      </c>
    </row>
    <row r="10355" spans="3:3" x14ac:dyDescent="0.35">
      <c r="C10355" s="8">
        <f t="shared" si="173"/>
        <v>59643</v>
      </c>
    </row>
    <row r="10356" spans="3:3" x14ac:dyDescent="0.35">
      <c r="C10356" s="8">
        <f t="shared" si="173"/>
        <v>59644</v>
      </c>
    </row>
    <row r="10357" spans="3:3" x14ac:dyDescent="0.35">
      <c r="C10357" s="8">
        <f t="shared" si="173"/>
        <v>59645</v>
      </c>
    </row>
    <row r="10358" spans="3:3" x14ac:dyDescent="0.35">
      <c r="C10358" s="8">
        <f t="shared" si="173"/>
        <v>59646</v>
      </c>
    </row>
    <row r="10359" spans="3:3" x14ac:dyDescent="0.35">
      <c r="C10359" s="8">
        <f t="shared" si="173"/>
        <v>59649</v>
      </c>
    </row>
    <row r="10360" spans="3:3" x14ac:dyDescent="0.35">
      <c r="C10360" s="8">
        <f t="shared" si="173"/>
        <v>59650</v>
      </c>
    </row>
    <row r="10361" spans="3:3" x14ac:dyDescent="0.35">
      <c r="C10361" s="8">
        <f t="shared" si="173"/>
        <v>59651</v>
      </c>
    </row>
    <row r="10362" spans="3:3" x14ac:dyDescent="0.35">
      <c r="C10362" s="8">
        <f t="shared" si="173"/>
        <v>59652</v>
      </c>
    </row>
    <row r="10363" spans="3:3" x14ac:dyDescent="0.35">
      <c r="C10363" s="8">
        <f t="shared" si="173"/>
        <v>59653</v>
      </c>
    </row>
    <row r="10364" spans="3:3" x14ac:dyDescent="0.35">
      <c r="C10364" s="8">
        <f t="shared" si="173"/>
        <v>59656</v>
      </c>
    </row>
    <row r="10365" spans="3:3" x14ac:dyDescent="0.35">
      <c r="C10365" s="8">
        <f t="shared" si="173"/>
        <v>59658</v>
      </c>
    </row>
    <row r="10366" spans="3:3" x14ac:dyDescent="0.35">
      <c r="C10366" s="8">
        <f t="shared" si="173"/>
        <v>59659</v>
      </c>
    </row>
    <row r="10367" spans="3:3" x14ac:dyDescent="0.35">
      <c r="C10367" s="8">
        <f t="shared" si="173"/>
        <v>59660</v>
      </c>
    </row>
    <row r="10368" spans="3:3" x14ac:dyDescent="0.35">
      <c r="C10368" s="8">
        <f t="shared" si="173"/>
        <v>59663</v>
      </c>
    </row>
    <row r="10369" spans="3:3" x14ac:dyDescent="0.35">
      <c r="C10369" s="8">
        <f t="shared" si="173"/>
        <v>59664</v>
      </c>
    </row>
    <row r="10370" spans="3:3" x14ac:dyDescent="0.35">
      <c r="C10370" s="8">
        <f t="shared" si="173"/>
        <v>59666</v>
      </c>
    </row>
    <row r="10371" spans="3:3" x14ac:dyDescent="0.35">
      <c r="C10371" s="8">
        <f t="shared" si="173"/>
        <v>59667</v>
      </c>
    </row>
    <row r="10372" spans="3:3" x14ac:dyDescent="0.35">
      <c r="C10372" s="8">
        <f t="shared" ref="C10372:C10435" si="174">WORKDAY.INTL(C10371,1,1,$A$2:$A$687)</f>
        <v>59670</v>
      </c>
    </row>
    <row r="10373" spans="3:3" x14ac:dyDescent="0.35">
      <c r="C10373" s="8">
        <f t="shared" si="174"/>
        <v>59671</v>
      </c>
    </row>
    <row r="10374" spans="3:3" x14ac:dyDescent="0.35">
      <c r="C10374" s="8">
        <f t="shared" si="174"/>
        <v>59672</v>
      </c>
    </row>
    <row r="10375" spans="3:3" x14ac:dyDescent="0.35">
      <c r="C10375" s="8">
        <f t="shared" si="174"/>
        <v>59673</v>
      </c>
    </row>
    <row r="10376" spans="3:3" x14ac:dyDescent="0.35">
      <c r="C10376" s="8">
        <f t="shared" si="174"/>
        <v>59674</v>
      </c>
    </row>
    <row r="10377" spans="3:3" x14ac:dyDescent="0.35">
      <c r="C10377" s="8">
        <f t="shared" si="174"/>
        <v>59677</v>
      </c>
    </row>
    <row r="10378" spans="3:3" x14ac:dyDescent="0.35">
      <c r="C10378" s="8">
        <f t="shared" si="174"/>
        <v>59678</v>
      </c>
    </row>
    <row r="10379" spans="3:3" x14ac:dyDescent="0.35">
      <c r="C10379" s="8">
        <f t="shared" si="174"/>
        <v>59679</v>
      </c>
    </row>
    <row r="10380" spans="3:3" x14ac:dyDescent="0.35">
      <c r="C10380" s="8">
        <f t="shared" si="174"/>
        <v>59680</v>
      </c>
    </row>
    <row r="10381" spans="3:3" x14ac:dyDescent="0.35">
      <c r="C10381" s="8">
        <f t="shared" si="174"/>
        <v>59681</v>
      </c>
    </row>
    <row r="10382" spans="3:3" x14ac:dyDescent="0.35">
      <c r="C10382" s="8">
        <f t="shared" si="174"/>
        <v>59684</v>
      </c>
    </row>
    <row r="10383" spans="3:3" x14ac:dyDescent="0.35">
      <c r="C10383" s="8">
        <f t="shared" si="174"/>
        <v>59685</v>
      </c>
    </row>
    <row r="10384" spans="3:3" x14ac:dyDescent="0.35">
      <c r="C10384" s="8">
        <f t="shared" si="174"/>
        <v>59686</v>
      </c>
    </row>
    <row r="10385" spans="3:3" x14ac:dyDescent="0.35">
      <c r="C10385" s="8">
        <f t="shared" si="174"/>
        <v>59687</v>
      </c>
    </row>
    <row r="10386" spans="3:3" x14ac:dyDescent="0.35">
      <c r="C10386" s="8">
        <f t="shared" si="174"/>
        <v>59688</v>
      </c>
    </row>
    <row r="10387" spans="3:3" x14ac:dyDescent="0.35">
      <c r="C10387" s="8">
        <f t="shared" si="174"/>
        <v>59691</v>
      </c>
    </row>
    <row r="10388" spans="3:3" x14ac:dyDescent="0.35">
      <c r="C10388" s="8">
        <f t="shared" si="174"/>
        <v>59692</v>
      </c>
    </row>
    <row r="10389" spans="3:3" x14ac:dyDescent="0.35">
      <c r="C10389" s="8">
        <f t="shared" si="174"/>
        <v>59693</v>
      </c>
    </row>
    <row r="10390" spans="3:3" x14ac:dyDescent="0.35">
      <c r="C10390" s="8">
        <f t="shared" si="174"/>
        <v>59694</v>
      </c>
    </row>
    <row r="10391" spans="3:3" x14ac:dyDescent="0.35">
      <c r="C10391" s="8">
        <f t="shared" si="174"/>
        <v>59695</v>
      </c>
    </row>
    <row r="10392" spans="3:3" x14ac:dyDescent="0.35">
      <c r="C10392" s="8">
        <f t="shared" si="174"/>
        <v>59698</v>
      </c>
    </row>
    <row r="10393" spans="3:3" x14ac:dyDescent="0.35">
      <c r="C10393" s="8">
        <f t="shared" si="174"/>
        <v>59700</v>
      </c>
    </row>
    <row r="10394" spans="3:3" x14ac:dyDescent="0.35">
      <c r="C10394" s="8">
        <f t="shared" si="174"/>
        <v>59701</v>
      </c>
    </row>
    <row r="10395" spans="3:3" x14ac:dyDescent="0.35">
      <c r="C10395" s="8">
        <f t="shared" si="174"/>
        <v>59702</v>
      </c>
    </row>
    <row r="10396" spans="3:3" x14ac:dyDescent="0.35">
      <c r="C10396" s="8">
        <f t="shared" si="174"/>
        <v>59705</v>
      </c>
    </row>
    <row r="10397" spans="3:3" x14ac:dyDescent="0.35">
      <c r="C10397" s="8">
        <f t="shared" si="174"/>
        <v>59706</v>
      </c>
    </row>
    <row r="10398" spans="3:3" x14ac:dyDescent="0.35">
      <c r="C10398" s="8">
        <f t="shared" si="174"/>
        <v>59707</v>
      </c>
    </row>
    <row r="10399" spans="3:3" x14ac:dyDescent="0.35">
      <c r="C10399" s="8">
        <f t="shared" si="174"/>
        <v>59708</v>
      </c>
    </row>
    <row r="10400" spans="3:3" x14ac:dyDescent="0.35">
      <c r="C10400" s="8">
        <f t="shared" si="174"/>
        <v>59709</v>
      </c>
    </row>
    <row r="10401" spans="3:3" x14ac:dyDescent="0.35">
      <c r="C10401" s="8">
        <f t="shared" si="174"/>
        <v>59712</v>
      </c>
    </row>
    <row r="10402" spans="3:3" x14ac:dyDescent="0.35">
      <c r="C10402" s="8">
        <f t="shared" si="174"/>
        <v>59713</v>
      </c>
    </row>
    <row r="10403" spans="3:3" x14ac:dyDescent="0.35">
      <c r="C10403" s="8">
        <f t="shared" si="174"/>
        <v>59714</v>
      </c>
    </row>
    <row r="10404" spans="3:3" x14ac:dyDescent="0.35">
      <c r="C10404" s="8">
        <f t="shared" si="174"/>
        <v>59715</v>
      </c>
    </row>
    <row r="10405" spans="3:3" x14ac:dyDescent="0.35">
      <c r="C10405" s="8">
        <f t="shared" si="174"/>
        <v>59716</v>
      </c>
    </row>
    <row r="10406" spans="3:3" x14ac:dyDescent="0.35">
      <c r="C10406" s="8">
        <f t="shared" si="174"/>
        <v>59719</v>
      </c>
    </row>
    <row r="10407" spans="3:3" x14ac:dyDescent="0.35">
      <c r="C10407" s="8">
        <f t="shared" si="174"/>
        <v>59720</v>
      </c>
    </row>
    <row r="10408" spans="3:3" x14ac:dyDescent="0.35">
      <c r="C10408" s="8">
        <f t="shared" si="174"/>
        <v>59721</v>
      </c>
    </row>
    <row r="10409" spans="3:3" x14ac:dyDescent="0.35">
      <c r="C10409" s="8">
        <f t="shared" si="174"/>
        <v>59722</v>
      </c>
    </row>
    <row r="10410" spans="3:3" x14ac:dyDescent="0.35">
      <c r="C10410" s="8">
        <f t="shared" si="174"/>
        <v>59723</v>
      </c>
    </row>
    <row r="10411" spans="3:3" x14ac:dyDescent="0.35">
      <c r="C10411" s="8">
        <f t="shared" si="174"/>
        <v>59726</v>
      </c>
    </row>
    <row r="10412" spans="3:3" x14ac:dyDescent="0.35">
      <c r="C10412" s="8">
        <f t="shared" si="174"/>
        <v>59727</v>
      </c>
    </row>
    <row r="10413" spans="3:3" x14ac:dyDescent="0.35">
      <c r="C10413" s="8">
        <f t="shared" si="174"/>
        <v>59728</v>
      </c>
    </row>
    <row r="10414" spans="3:3" x14ac:dyDescent="0.35">
      <c r="C10414" s="8">
        <f t="shared" si="174"/>
        <v>59729</v>
      </c>
    </row>
    <row r="10415" spans="3:3" x14ac:dyDescent="0.35">
      <c r="C10415" s="8">
        <f t="shared" si="174"/>
        <v>59730</v>
      </c>
    </row>
    <row r="10416" spans="3:3" x14ac:dyDescent="0.35">
      <c r="C10416" s="8">
        <f t="shared" si="174"/>
        <v>59733</v>
      </c>
    </row>
    <row r="10417" spans="3:3" x14ac:dyDescent="0.35">
      <c r="C10417" s="8">
        <f t="shared" si="174"/>
        <v>59734</v>
      </c>
    </row>
    <row r="10418" spans="3:3" x14ac:dyDescent="0.35">
      <c r="C10418" s="8">
        <f t="shared" si="174"/>
        <v>59735</v>
      </c>
    </row>
    <row r="10419" spans="3:3" x14ac:dyDescent="0.35">
      <c r="C10419" s="8">
        <f t="shared" si="174"/>
        <v>59736</v>
      </c>
    </row>
    <row r="10420" spans="3:3" x14ac:dyDescent="0.35">
      <c r="C10420" s="8">
        <f t="shared" si="174"/>
        <v>59737</v>
      </c>
    </row>
    <row r="10421" spans="3:3" x14ac:dyDescent="0.35">
      <c r="C10421" s="8">
        <f t="shared" si="174"/>
        <v>59740</v>
      </c>
    </row>
    <row r="10422" spans="3:3" x14ac:dyDescent="0.35">
      <c r="C10422" s="8">
        <f t="shared" si="174"/>
        <v>59741</v>
      </c>
    </row>
    <row r="10423" spans="3:3" x14ac:dyDescent="0.35">
      <c r="C10423" s="8">
        <f t="shared" si="174"/>
        <v>59742</v>
      </c>
    </row>
    <row r="10424" spans="3:3" x14ac:dyDescent="0.35">
      <c r="C10424" s="8">
        <f t="shared" si="174"/>
        <v>59743</v>
      </c>
    </row>
    <row r="10425" spans="3:3" x14ac:dyDescent="0.35">
      <c r="C10425" s="8">
        <f t="shared" si="174"/>
        <v>59744</v>
      </c>
    </row>
    <row r="10426" spans="3:3" x14ac:dyDescent="0.35">
      <c r="C10426" s="8">
        <f t="shared" si="174"/>
        <v>59747</v>
      </c>
    </row>
    <row r="10427" spans="3:3" x14ac:dyDescent="0.35">
      <c r="C10427" s="8">
        <f t="shared" si="174"/>
        <v>59748</v>
      </c>
    </row>
    <row r="10428" spans="3:3" x14ac:dyDescent="0.35">
      <c r="C10428" s="8">
        <f t="shared" si="174"/>
        <v>59749</v>
      </c>
    </row>
    <row r="10429" spans="3:3" x14ac:dyDescent="0.35">
      <c r="C10429" s="8">
        <f t="shared" si="174"/>
        <v>59750</v>
      </c>
    </row>
    <row r="10430" spans="3:3" x14ac:dyDescent="0.35">
      <c r="C10430" s="8">
        <f t="shared" si="174"/>
        <v>59751</v>
      </c>
    </row>
    <row r="10431" spans="3:3" x14ac:dyDescent="0.35">
      <c r="C10431" s="8">
        <f t="shared" si="174"/>
        <v>59754</v>
      </c>
    </row>
    <row r="10432" spans="3:3" x14ac:dyDescent="0.35">
      <c r="C10432" s="8">
        <f t="shared" si="174"/>
        <v>59755</v>
      </c>
    </row>
    <row r="10433" spans="3:3" x14ac:dyDescent="0.35">
      <c r="C10433" s="8">
        <f t="shared" si="174"/>
        <v>59756</v>
      </c>
    </row>
    <row r="10434" spans="3:3" x14ac:dyDescent="0.35">
      <c r="C10434" s="8">
        <f t="shared" si="174"/>
        <v>59757</v>
      </c>
    </row>
    <row r="10435" spans="3:3" x14ac:dyDescent="0.35">
      <c r="C10435" s="8">
        <f t="shared" si="174"/>
        <v>59758</v>
      </c>
    </row>
    <row r="10436" spans="3:3" x14ac:dyDescent="0.35">
      <c r="C10436" s="8">
        <f t="shared" ref="C10436:C10499" si="175">WORKDAY.INTL(C10435,1,1,$A$2:$A$687)</f>
        <v>59761</v>
      </c>
    </row>
    <row r="10437" spans="3:3" x14ac:dyDescent="0.35">
      <c r="C10437" s="8">
        <f t="shared" si="175"/>
        <v>59762</v>
      </c>
    </row>
    <row r="10438" spans="3:3" x14ac:dyDescent="0.35">
      <c r="C10438" s="8">
        <f t="shared" si="175"/>
        <v>59763</v>
      </c>
    </row>
    <row r="10439" spans="3:3" x14ac:dyDescent="0.35">
      <c r="C10439" s="8">
        <f t="shared" si="175"/>
        <v>59764</v>
      </c>
    </row>
    <row r="10440" spans="3:3" x14ac:dyDescent="0.35">
      <c r="C10440" s="8">
        <f t="shared" si="175"/>
        <v>59765</v>
      </c>
    </row>
    <row r="10441" spans="3:3" x14ac:dyDescent="0.35">
      <c r="C10441" s="8">
        <f t="shared" si="175"/>
        <v>59768</v>
      </c>
    </row>
    <row r="10442" spans="3:3" x14ac:dyDescent="0.35">
      <c r="C10442" s="8">
        <f t="shared" si="175"/>
        <v>59769</v>
      </c>
    </row>
    <row r="10443" spans="3:3" x14ac:dyDescent="0.35">
      <c r="C10443" s="8">
        <f t="shared" si="175"/>
        <v>59770</v>
      </c>
    </row>
    <row r="10444" spans="3:3" x14ac:dyDescent="0.35">
      <c r="C10444" s="8">
        <f t="shared" si="175"/>
        <v>59771</v>
      </c>
    </row>
    <row r="10445" spans="3:3" x14ac:dyDescent="0.35">
      <c r="C10445" s="8">
        <f t="shared" si="175"/>
        <v>59772</v>
      </c>
    </row>
    <row r="10446" spans="3:3" x14ac:dyDescent="0.35">
      <c r="C10446" s="8">
        <f t="shared" si="175"/>
        <v>59775</v>
      </c>
    </row>
    <row r="10447" spans="3:3" x14ac:dyDescent="0.35">
      <c r="C10447" s="8">
        <f t="shared" si="175"/>
        <v>59776</v>
      </c>
    </row>
    <row r="10448" spans="3:3" x14ac:dyDescent="0.35">
      <c r="C10448" s="8">
        <f t="shared" si="175"/>
        <v>59777</v>
      </c>
    </row>
    <row r="10449" spans="3:3" x14ac:dyDescent="0.35">
      <c r="C10449" s="8">
        <f t="shared" si="175"/>
        <v>59778</v>
      </c>
    </row>
    <row r="10450" spans="3:3" x14ac:dyDescent="0.35">
      <c r="C10450" s="8">
        <f t="shared" si="175"/>
        <v>59779</v>
      </c>
    </row>
    <row r="10451" spans="3:3" x14ac:dyDescent="0.35">
      <c r="C10451" s="8">
        <f t="shared" si="175"/>
        <v>59782</v>
      </c>
    </row>
    <row r="10452" spans="3:3" x14ac:dyDescent="0.35">
      <c r="C10452" s="8">
        <f t="shared" si="175"/>
        <v>59783</v>
      </c>
    </row>
    <row r="10453" spans="3:3" x14ac:dyDescent="0.35">
      <c r="C10453" s="8">
        <f t="shared" si="175"/>
        <v>59784</v>
      </c>
    </row>
    <row r="10454" spans="3:3" x14ac:dyDescent="0.35">
      <c r="C10454" s="8">
        <f t="shared" si="175"/>
        <v>59785</v>
      </c>
    </row>
    <row r="10455" spans="3:3" x14ac:dyDescent="0.35">
      <c r="C10455" s="8">
        <f t="shared" si="175"/>
        <v>59786</v>
      </c>
    </row>
    <row r="10456" spans="3:3" x14ac:dyDescent="0.35">
      <c r="C10456" s="8">
        <f t="shared" si="175"/>
        <v>59789</v>
      </c>
    </row>
    <row r="10457" spans="3:3" x14ac:dyDescent="0.35">
      <c r="C10457" s="8">
        <f t="shared" si="175"/>
        <v>59790</v>
      </c>
    </row>
    <row r="10458" spans="3:3" x14ac:dyDescent="0.35">
      <c r="C10458" s="8">
        <f t="shared" si="175"/>
        <v>59791</v>
      </c>
    </row>
    <row r="10459" spans="3:3" x14ac:dyDescent="0.35">
      <c r="C10459" s="8">
        <f t="shared" si="175"/>
        <v>59792</v>
      </c>
    </row>
    <row r="10460" spans="3:3" x14ac:dyDescent="0.35">
      <c r="C10460" s="8">
        <f t="shared" si="175"/>
        <v>59793</v>
      </c>
    </row>
    <row r="10461" spans="3:3" x14ac:dyDescent="0.35">
      <c r="C10461" s="8">
        <f t="shared" si="175"/>
        <v>59796</v>
      </c>
    </row>
    <row r="10462" spans="3:3" x14ac:dyDescent="0.35">
      <c r="C10462" s="8">
        <f t="shared" si="175"/>
        <v>59797</v>
      </c>
    </row>
    <row r="10463" spans="3:3" x14ac:dyDescent="0.35">
      <c r="C10463" s="8">
        <f t="shared" si="175"/>
        <v>59798</v>
      </c>
    </row>
    <row r="10464" spans="3:3" x14ac:dyDescent="0.35">
      <c r="C10464" s="8">
        <f t="shared" si="175"/>
        <v>59799</v>
      </c>
    </row>
    <row r="10465" spans="3:3" x14ac:dyDescent="0.35">
      <c r="C10465" s="8">
        <f t="shared" si="175"/>
        <v>59800</v>
      </c>
    </row>
    <row r="10466" spans="3:3" x14ac:dyDescent="0.35">
      <c r="C10466" s="8">
        <f t="shared" si="175"/>
        <v>59803</v>
      </c>
    </row>
    <row r="10467" spans="3:3" x14ac:dyDescent="0.35">
      <c r="C10467" s="8">
        <f t="shared" si="175"/>
        <v>59804</v>
      </c>
    </row>
    <row r="10468" spans="3:3" x14ac:dyDescent="0.35">
      <c r="C10468" s="8">
        <f t="shared" si="175"/>
        <v>59805</v>
      </c>
    </row>
    <row r="10469" spans="3:3" x14ac:dyDescent="0.35">
      <c r="C10469" s="8">
        <f t="shared" si="175"/>
        <v>59806</v>
      </c>
    </row>
    <row r="10470" spans="3:3" x14ac:dyDescent="0.35">
      <c r="C10470" s="8">
        <f t="shared" si="175"/>
        <v>59807</v>
      </c>
    </row>
    <row r="10471" spans="3:3" x14ac:dyDescent="0.35">
      <c r="C10471" s="8">
        <f t="shared" si="175"/>
        <v>59810</v>
      </c>
    </row>
    <row r="10472" spans="3:3" x14ac:dyDescent="0.35">
      <c r="C10472" s="8">
        <f t="shared" si="175"/>
        <v>59811</v>
      </c>
    </row>
    <row r="10473" spans="3:3" x14ac:dyDescent="0.35">
      <c r="C10473" s="8">
        <f t="shared" si="175"/>
        <v>59812</v>
      </c>
    </row>
    <row r="10474" spans="3:3" x14ac:dyDescent="0.35">
      <c r="C10474" s="8">
        <f t="shared" si="175"/>
        <v>59813</v>
      </c>
    </row>
    <row r="10475" spans="3:3" x14ac:dyDescent="0.35">
      <c r="C10475" s="8">
        <f t="shared" si="175"/>
        <v>59814</v>
      </c>
    </row>
    <row r="10476" spans="3:3" x14ac:dyDescent="0.35">
      <c r="C10476" s="8">
        <f t="shared" si="175"/>
        <v>59817</v>
      </c>
    </row>
    <row r="10477" spans="3:3" x14ac:dyDescent="0.35">
      <c r="C10477" s="8">
        <f t="shared" si="175"/>
        <v>59818</v>
      </c>
    </row>
    <row r="10478" spans="3:3" x14ac:dyDescent="0.35">
      <c r="C10478" s="8">
        <f t="shared" si="175"/>
        <v>59819</v>
      </c>
    </row>
    <row r="10479" spans="3:3" x14ac:dyDescent="0.35">
      <c r="C10479" s="8">
        <f t="shared" si="175"/>
        <v>59820</v>
      </c>
    </row>
    <row r="10480" spans="3:3" x14ac:dyDescent="0.35">
      <c r="C10480" s="8">
        <f t="shared" si="175"/>
        <v>59821</v>
      </c>
    </row>
    <row r="10481" spans="3:3" x14ac:dyDescent="0.35">
      <c r="C10481" s="8">
        <f t="shared" si="175"/>
        <v>59824</v>
      </c>
    </row>
    <row r="10482" spans="3:3" x14ac:dyDescent="0.35">
      <c r="C10482" s="8">
        <f t="shared" si="175"/>
        <v>59825</v>
      </c>
    </row>
    <row r="10483" spans="3:3" x14ac:dyDescent="0.35">
      <c r="C10483" s="8">
        <f t="shared" si="175"/>
        <v>59826</v>
      </c>
    </row>
    <row r="10484" spans="3:3" x14ac:dyDescent="0.35">
      <c r="C10484" s="8">
        <f t="shared" si="175"/>
        <v>59827</v>
      </c>
    </row>
    <row r="10485" spans="3:3" x14ac:dyDescent="0.35">
      <c r="C10485" s="8">
        <f t="shared" si="175"/>
        <v>59828</v>
      </c>
    </row>
    <row r="10486" spans="3:3" x14ac:dyDescent="0.35">
      <c r="C10486" s="8">
        <f t="shared" si="175"/>
        <v>59831</v>
      </c>
    </row>
    <row r="10487" spans="3:3" x14ac:dyDescent="0.35">
      <c r="C10487" s="8">
        <f t="shared" si="175"/>
        <v>59832</v>
      </c>
    </row>
    <row r="10488" spans="3:3" x14ac:dyDescent="0.35">
      <c r="C10488" s="8">
        <f t="shared" si="175"/>
        <v>59833</v>
      </c>
    </row>
    <row r="10489" spans="3:3" x14ac:dyDescent="0.35">
      <c r="C10489" s="8">
        <f t="shared" si="175"/>
        <v>59834</v>
      </c>
    </row>
    <row r="10490" spans="3:3" x14ac:dyDescent="0.35">
      <c r="C10490" s="8">
        <f t="shared" si="175"/>
        <v>59835</v>
      </c>
    </row>
    <row r="10491" spans="3:3" x14ac:dyDescent="0.35">
      <c r="C10491" s="8">
        <f t="shared" si="175"/>
        <v>59838</v>
      </c>
    </row>
    <row r="10492" spans="3:3" x14ac:dyDescent="0.35">
      <c r="C10492" s="8">
        <f t="shared" si="175"/>
        <v>59839</v>
      </c>
    </row>
    <row r="10493" spans="3:3" x14ac:dyDescent="0.35">
      <c r="C10493" s="8">
        <f t="shared" si="175"/>
        <v>59840</v>
      </c>
    </row>
    <row r="10494" spans="3:3" x14ac:dyDescent="0.35">
      <c r="C10494" s="8">
        <f t="shared" si="175"/>
        <v>59841</v>
      </c>
    </row>
    <row r="10495" spans="3:3" x14ac:dyDescent="0.35">
      <c r="C10495" s="8">
        <f t="shared" si="175"/>
        <v>59842</v>
      </c>
    </row>
    <row r="10496" spans="3:3" x14ac:dyDescent="0.35">
      <c r="C10496" s="8">
        <f t="shared" si="175"/>
        <v>59845</v>
      </c>
    </row>
    <row r="10497" spans="3:3" x14ac:dyDescent="0.35">
      <c r="C10497" s="8">
        <f t="shared" si="175"/>
        <v>59846</v>
      </c>
    </row>
    <row r="10498" spans="3:3" x14ac:dyDescent="0.35">
      <c r="C10498" s="8">
        <f t="shared" si="175"/>
        <v>59847</v>
      </c>
    </row>
    <row r="10499" spans="3:3" x14ac:dyDescent="0.35">
      <c r="C10499" s="8">
        <f t="shared" si="175"/>
        <v>59848</v>
      </c>
    </row>
    <row r="10500" spans="3:3" x14ac:dyDescent="0.35">
      <c r="C10500" s="8">
        <f t="shared" ref="C10500:C10563" si="176">WORKDAY.INTL(C10499,1,1,$A$2:$A$687)</f>
        <v>59849</v>
      </c>
    </row>
    <row r="10501" spans="3:3" x14ac:dyDescent="0.35">
      <c r="C10501" s="8">
        <f t="shared" si="176"/>
        <v>59852</v>
      </c>
    </row>
    <row r="10502" spans="3:3" x14ac:dyDescent="0.35">
      <c r="C10502" s="8">
        <f t="shared" si="176"/>
        <v>59853</v>
      </c>
    </row>
    <row r="10503" spans="3:3" x14ac:dyDescent="0.35">
      <c r="C10503" s="8">
        <f t="shared" si="176"/>
        <v>59854</v>
      </c>
    </row>
    <row r="10504" spans="3:3" x14ac:dyDescent="0.35">
      <c r="C10504" s="8">
        <f t="shared" si="176"/>
        <v>59855</v>
      </c>
    </row>
    <row r="10505" spans="3:3" x14ac:dyDescent="0.35">
      <c r="C10505" s="8">
        <f t="shared" si="176"/>
        <v>59856</v>
      </c>
    </row>
    <row r="10506" spans="3:3" x14ac:dyDescent="0.35">
      <c r="C10506" s="8">
        <f t="shared" si="176"/>
        <v>59859</v>
      </c>
    </row>
    <row r="10507" spans="3:3" x14ac:dyDescent="0.35">
      <c r="C10507" s="8">
        <f t="shared" si="176"/>
        <v>59860</v>
      </c>
    </row>
    <row r="10508" spans="3:3" x14ac:dyDescent="0.35">
      <c r="C10508" s="8">
        <f t="shared" si="176"/>
        <v>59861</v>
      </c>
    </row>
    <row r="10509" spans="3:3" x14ac:dyDescent="0.35">
      <c r="C10509" s="8">
        <f t="shared" si="176"/>
        <v>59862</v>
      </c>
    </row>
    <row r="10510" spans="3:3" x14ac:dyDescent="0.35">
      <c r="C10510" s="8">
        <f t="shared" si="176"/>
        <v>59863</v>
      </c>
    </row>
    <row r="10511" spans="3:3" x14ac:dyDescent="0.35">
      <c r="C10511" s="8">
        <f t="shared" si="176"/>
        <v>59866</v>
      </c>
    </row>
    <row r="10512" spans="3:3" x14ac:dyDescent="0.35">
      <c r="C10512" s="8">
        <f t="shared" si="176"/>
        <v>59867</v>
      </c>
    </row>
    <row r="10513" spans="3:3" x14ac:dyDescent="0.35">
      <c r="C10513" s="8">
        <f t="shared" si="176"/>
        <v>59868</v>
      </c>
    </row>
    <row r="10514" spans="3:3" x14ac:dyDescent="0.35">
      <c r="C10514" s="8">
        <f t="shared" si="176"/>
        <v>59869</v>
      </c>
    </row>
    <row r="10515" spans="3:3" x14ac:dyDescent="0.35">
      <c r="C10515" s="8">
        <f t="shared" si="176"/>
        <v>59870</v>
      </c>
    </row>
    <row r="10516" spans="3:3" x14ac:dyDescent="0.35">
      <c r="C10516" s="8">
        <f t="shared" si="176"/>
        <v>59873</v>
      </c>
    </row>
    <row r="10517" spans="3:3" x14ac:dyDescent="0.35">
      <c r="C10517" s="8">
        <f t="shared" si="176"/>
        <v>59874</v>
      </c>
    </row>
    <row r="10518" spans="3:3" x14ac:dyDescent="0.35">
      <c r="C10518" s="8">
        <f t="shared" si="176"/>
        <v>59875</v>
      </c>
    </row>
    <row r="10519" spans="3:3" x14ac:dyDescent="0.35">
      <c r="C10519" s="8">
        <f t="shared" si="176"/>
        <v>59876</v>
      </c>
    </row>
    <row r="10520" spans="3:3" x14ac:dyDescent="0.35">
      <c r="C10520" s="8">
        <f t="shared" si="176"/>
        <v>59877</v>
      </c>
    </row>
    <row r="10521" spans="3:3" x14ac:dyDescent="0.35">
      <c r="C10521" s="8">
        <f t="shared" si="176"/>
        <v>59880</v>
      </c>
    </row>
    <row r="10522" spans="3:3" x14ac:dyDescent="0.35">
      <c r="C10522" s="8">
        <f t="shared" si="176"/>
        <v>59881</v>
      </c>
    </row>
    <row r="10523" spans="3:3" x14ac:dyDescent="0.35">
      <c r="C10523" s="8">
        <f t="shared" si="176"/>
        <v>59882</v>
      </c>
    </row>
    <row r="10524" spans="3:3" x14ac:dyDescent="0.35">
      <c r="C10524" s="8">
        <f t="shared" si="176"/>
        <v>59883</v>
      </c>
    </row>
    <row r="10525" spans="3:3" x14ac:dyDescent="0.35">
      <c r="C10525" s="8">
        <f t="shared" si="176"/>
        <v>59884</v>
      </c>
    </row>
    <row r="10526" spans="3:3" x14ac:dyDescent="0.35">
      <c r="C10526" s="8">
        <f t="shared" si="176"/>
        <v>59887</v>
      </c>
    </row>
    <row r="10527" spans="3:3" x14ac:dyDescent="0.35">
      <c r="C10527" s="8">
        <f t="shared" si="176"/>
        <v>59888</v>
      </c>
    </row>
    <row r="10528" spans="3:3" x14ac:dyDescent="0.35">
      <c r="C10528" s="8">
        <f t="shared" si="176"/>
        <v>59889</v>
      </c>
    </row>
    <row r="10529" spans="3:3" x14ac:dyDescent="0.35">
      <c r="C10529" s="8">
        <f t="shared" si="176"/>
        <v>59890</v>
      </c>
    </row>
    <row r="10530" spans="3:3" x14ac:dyDescent="0.35">
      <c r="C10530" s="8">
        <f t="shared" si="176"/>
        <v>59891</v>
      </c>
    </row>
    <row r="10531" spans="3:3" x14ac:dyDescent="0.35">
      <c r="C10531" s="8">
        <f t="shared" si="176"/>
        <v>59894</v>
      </c>
    </row>
    <row r="10532" spans="3:3" x14ac:dyDescent="0.35">
      <c r="C10532" s="8">
        <f t="shared" si="176"/>
        <v>59895</v>
      </c>
    </row>
    <row r="10533" spans="3:3" x14ac:dyDescent="0.35">
      <c r="C10533" s="8">
        <f t="shared" si="176"/>
        <v>59896</v>
      </c>
    </row>
    <row r="10534" spans="3:3" x14ac:dyDescent="0.35">
      <c r="C10534" s="8">
        <f t="shared" si="176"/>
        <v>59897</v>
      </c>
    </row>
    <row r="10535" spans="3:3" x14ac:dyDescent="0.35">
      <c r="C10535" s="8">
        <f t="shared" si="176"/>
        <v>59898</v>
      </c>
    </row>
    <row r="10536" spans="3:3" x14ac:dyDescent="0.35">
      <c r="C10536" s="8">
        <f t="shared" si="176"/>
        <v>59901</v>
      </c>
    </row>
    <row r="10537" spans="3:3" x14ac:dyDescent="0.35">
      <c r="C10537" s="8">
        <f t="shared" si="176"/>
        <v>59910</v>
      </c>
    </row>
    <row r="10538" spans="3:3" x14ac:dyDescent="0.35">
      <c r="C10538" s="8">
        <f t="shared" si="176"/>
        <v>59911</v>
      </c>
    </row>
    <row r="10539" spans="3:3" x14ac:dyDescent="0.35">
      <c r="C10539" s="8">
        <f t="shared" si="176"/>
        <v>59912</v>
      </c>
    </row>
    <row r="10540" spans="3:3" x14ac:dyDescent="0.35">
      <c r="C10540" s="8">
        <f t="shared" si="176"/>
        <v>59915</v>
      </c>
    </row>
    <row r="10541" spans="3:3" x14ac:dyDescent="0.35">
      <c r="C10541" s="8">
        <f t="shared" si="176"/>
        <v>59916</v>
      </c>
    </row>
    <row r="10542" spans="3:3" x14ac:dyDescent="0.35">
      <c r="C10542" s="8">
        <f t="shared" si="176"/>
        <v>59917</v>
      </c>
    </row>
    <row r="10543" spans="3:3" x14ac:dyDescent="0.35">
      <c r="C10543" s="8">
        <f t="shared" si="176"/>
        <v>59918</v>
      </c>
    </row>
    <row r="10544" spans="3:3" x14ac:dyDescent="0.35">
      <c r="C10544" s="8">
        <f t="shared" si="176"/>
        <v>59919</v>
      </c>
    </row>
    <row r="10545" spans="3:3" x14ac:dyDescent="0.35">
      <c r="C10545" s="8">
        <f t="shared" si="176"/>
        <v>59922</v>
      </c>
    </row>
    <row r="10546" spans="3:3" x14ac:dyDescent="0.35">
      <c r="C10546" s="8">
        <f t="shared" si="176"/>
        <v>59923</v>
      </c>
    </row>
    <row r="10547" spans="3:3" x14ac:dyDescent="0.35">
      <c r="C10547" s="8">
        <f t="shared" si="176"/>
        <v>59924</v>
      </c>
    </row>
    <row r="10548" spans="3:3" x14ac:dyDescent="0.35">
      <c r="C10548" s="8">
        <f t="shared" si="176"/>
        <v>59925</v>
      </c>
    </row>
    <row r="10549" spans="3:3" x14ac:dyDescent="0.35">
      <c r="C10549" s="8">
        <f t="shared" si="176"/>
        <v>59926</v>
      </c>
    </row>
    <row r="10550" spans="3:3" x14ac:dyDescent="0.35">
      <c r="C10550" s="8">
        <f t="shared" si="176"/>
        <v>59929</v>
      </c>
    </row>
    <row r="10551" spans="3:3" x14ac:dyDescent="0.35">
      <c r="C10551" s="8">
        <f t="shared" si="176"/>
        <v>59930</v>
      </c>
    </row>
    <row r="10552" spans="3:3" x14ac:dyDescent="0.35">
      <c r="C10552" s="8">
        <f t="shared" si="176"/>
        <v>59931</v>
      </c>
    </row>
    <row r="10553" spans="3:3" x14ac:dyDescent="0.35">
      <c r="C10553" s="8">
        <f t="shared" si="176"/>
        <v>59932</v>
      </c>
    </row>
    <row r="10554" spans="3:3" x14ac:dyDescent="0.35">
      <c r="C10554" s="8">
        <f t="shared" si="176"/>
        <v>59933</v>
      </c>
    </row>
    <row r="10555" spans="3:3" x14ac:dyDescent="0.35">
      <c r="C10555" s="8">
        <f t="shared" si="176"/>
        <v>59936</v>
      </c>
    </row>
    <row r="10556" spans="3:3" x14ac:dyDescent="0.35">
      <c r="C10556" s="8">
        <f t="shared" si="176"/>
        <v>59937</v>
      </c>
    </row>
    <row r="10557" spans="3:3" x14ac:dyDescent="0.35">
      <c r="C10557" s="8">
        <f t="shared" si="176"/>
        <v>59938</v>
      </c>
    </row>
    <row r="10558" spans="3:3" x14ac:dyDescent="0.35">
      <c r="C10558" s="8">
        <f t="shared" si="176"/>
        <v>59939</v>
      </c>
    </row>
    <row r="10559" spans="3:3" x14ac:dyDescent="0.35">
      <c r="C10559" s="8">
        <f t="shared" si="176"/>
        <v>59940</v>
      </c>
    </row>
    <row r="10560" spans="3:3" x14ac:dyDescent="0.35">
      <c r="C10560" s="8">
        <f t="shared" si="176"/>
        <v>59943</v>
      </c>
    </row>
    <row r="10561" spans="3:3" x14ac:dyDescent="0.35">
      <c r="C10561" s="8">
        <f t="shared" si="176"/>
        <v>59944</v>
      </c>
    </row>
    <row r="10562" spans="3:3" x14ac:dyDescent="0.35">
      <c r="C10562" s="8">
        <f t="shared" si="176"/>
        <v>59945</v>
      </c>
    </row>
    <row r="10563" spans="3:3" x14ac:dyDescent="0.35">
      <c r="C10563" s="8">
        <f t="shared" si="176"/>
        <v>59946</v>
      </c>
    </row>
    <row r="10564" spans="3:3" x14ac:dyDescent="0.35">
      <c r="C10564" s="8">
        <f t="shared" ref="C10564:C10627" si="177">WORKDAY.INTL(C10563,1,1,$A$2:$A$687)</f>
        <v>59947</v>
      </c>
    </row>
    <row r="10565" spans="3:3" x14ac:dyDescent="0.35">
      <c r="C10565" s="8">
        <f t="shared" si="177"/>
        <v>59950</v>
      </c>
    </row>
    <row r="10566" spans="3:3" x14ac:dyDescent="0.35">
      <c r="C10566" s="8">
        <f t="shared" si="177"/>
        <v>59951</v>
      </c>
    </row>
    <row r="10567" spans="3:3" x14ac:dyDescent="0.35">
      <c r="C10567" s="8">
        <f t="shared" si="177"/>
        <v>59952</v>
      </c>
    </row>
    <row r="10568" spans="3:3" x14ac:dyDescent="0.35">
      <c r="C10568" s="8">
        <f t="shared" si="177"/>
        <v>59953</v>
      </c>
    </row>
    <row r="10569" spans="3:3" x14ac:dyDescent="0.35">
      <c r="C10569" s="8">
        <f t="shared" si="177"/>
        <v>59954</v>
      </c>
    </row>
    <row r="10570" spans="3:3" x14ac:dyDescent="0.35">
      <c r="C10570" s="8">
        <f t="shared" si="177"/>
        <v>59957</v>
      </c>
    </row>
    <row r="10571" spans="3:3" x14ac:dyDescent="0.35">
      <c r="C10571" s="8">
        <f t="shared" si="177"/>
        <v>59958</v>
      </c>
    </row>
    <row r="10572" spans="3:3" x14ac:dyDescent="0.35">
      <c r="C10572" s="8">
        <f t="shared" si="177"/>
        <v>59959</v>
      </c>
    </row>
    <row r="10573" spans="3:3" x14ac:dyDescent="0.35">
      <c r="C10573" s="8">
        <f t="shared" si="177"/>
        <v>59960</v>
      </c>
    </row>
    <row r="10574" spans="3:3" x14ac:dyDescent="0.35">
      <c r="C10574" s="8">
        <f t="shared" si="177"/>
        <v>59961</v>
      </c>
    </row>
    <row r="10575" spans="3:3" x14ac:dyDescent="0.35">
      <c r="C10575" s="8">
        <f t="shared" si="177"/>
        <v>59964</v>
      </c>
    </row>
    <row r="10576" spans="3:3" x14ac:dyDescent="0.35">
      <c r="C10576" s="8">
        <f t="shared" si="177"/>
        <v>59965</v>
      </c>
    </row>
    <row r="10577" spans="3:3" x14ac:dyDescent="0.35">
      <c r="C10577" s="8">
        <f t="shared" si="177"/>
        <v>59966</v>
      </c>
    </row>
    <row r="10578" spans="3:3" x14ac:dyDescent="0.35">
      <c r="C10578" s="8">
        <f t="shared" si="177"/>
        <v>59967</v>
      </c>
    </row>
    <row r="10579" spans="3:3" x14ac:dyDescent="0.35">
      <c r="C10579" s="8">
        <f t="shared" si="177"/>
        <v>59968</v>
      </c>
    </row>
    <row r="10580" spans="3:3" x14ac:dyDescent="0.35">
      <c r="C10580" s="8">
        <f t="shared" si="177"/>
        <v>59971</v>
      </c>
    </row>
    <row r="10581" spans="3:3" x14ac:dyDescent="0.35">
      <c r="C10581" s="8">
        <f t="shared" si="177"/>
        <v>59972</v>
      </c>
    </row>
    <row r="10582" spans="3:3" x14ac:dyDescent="0.35">
      <c r="C10582" s="8">
        <f t="shared" si="177"/>
        <v>59973</v>
      </c>
    </row>
    <row r="10583" spans="3:3" x14ac:dyDescent="0.35">
      <c r="C10583" s="8">
        <f t="shared" si="177"/>
        <v>59974</v>
      </c>
    </row>
    <row r="10584" spans="3:3" x14ac:dyDescent="0.35">
      <c r="C10584" s="8">
        <f t="shared" si="177"/>
        <v>59975</v>
      </c>
    </row>
    <row r="10585" spans="3:3" x14ac:dyDescent="0.35">
      <c r="C10585" s="8">
        <f t="shared" si="177"/>
        <v>59978</v>
      </c>
    </row>
    <row r="10586" spans="3:3" x14ac:dyDescent="0.35">
      <c r="C10586" s="8">
        <f t="shared" si="177"/>
        <v>59979</v>
      </c>
    </row>
    <row r="10587" spans="3:3" x14ac:dyDescent="0.35">
      <c r="C10587" s="8">
        <f t="shared" si="177"/>
        <v>59980</v>
      </c>
    </row>
    <row r="10588" spans="3:3" x14ac:dyDescent="0.35">
      <c r="C10588" s="8">
        <f t="shared" si="177"/>
        <v>59981</v>
      </c>
    </row>
    <row r="10589" spans="3:3" x14ac:dyDescent="0.35">
      <c r="C10589" s="8">
        <f t="shared" si="177"/>
        <v>59982</v>
      </c>
    </row>
    <row r="10590" spans="3:3" x14ac:dyDescent="0.35">
      <c r="C10590" s="8">
        <f t="shared" si="177"/>
        <v>59985</v>
      </c>
    </row>
    <row r="10591" spans="3:3" x14ac:dyDescent="0.35">
      <c r="C10591" s="8">
        <f t="shared" si="177"/>
        <v>59986</v>
      </c>
    </row>
    <row r="10592" spans="3:3" x14ac:dyDescent="0.35">
      <c r="C10592" s="8">
        <f t="shared" si="177"/>
        <v>59987</v>
      </c>
    </row>
    <row r="10593" spans="3:3" x14ac:dyDescent="0.35">
      <c r="C10593" s="8">
        <f t="shared" si="177"/>
        <v>59988</v>
      </c>
    </row>
    <row r="10594" spans="3:3" x14ac:dyDescent="0.35">
      <c r="C10594" s="8">
        <f t="shared" si="177"/>
        <v>59989</v>
      </c>
    </row>
    <row r="10595" spans="3:3" x14ac:dyDescent="0.35">
      <c r="C10595" s="8">
        <f t="shared" si="177"/>
        <v>59992</v>
      </c>
    </row>
    <row r="10596" spans="3:3" x14ac:dyDescent="0.35">
      <c r="C10596" s="8">
        <f t="shared" si="177"/>
        <v>59993</v>
      </c>
    </row>
    <row r="10597" spans="3:3" x14ac:dyDescent="0.35">
      <c r="C10597" s="8">
        <f t="shared" si="177"/>
        <v>59994</v>
      </c>
    </row>
    <row r="10598" spans="3:3" x14ac:dyDescent="0.35">
      <c r="C10598" s="8">
        <f t="shared" si="177"/>
        <v>59995</v>
      </c>
    </row>
    <row r="10599" spans="3:3" x14ac:dyDescent="0.35">
      <c r="C10599" s="8">
        <f t="shared" si="177"/>
        <v>59996</v>
      </c>
    </row>
    <row r="10600" spans="3:3" x14ac:dyDescent="0.35">
      <c r="C10600" s="8">
        <f t="shared" si="177"/>
        <v>59999</v>
      </c>
    </row>
    <row r="10601" spans="3:3" x14ac:dyDescent="0.35">
      <c r="C10601" s="8">
        <f t="shared" si="177"/>
        <v>60000</v>
      </c>
    </row>
    <row r="10602" spans="3:3" x14ac:dyDescent="0.35">
      <c r="C10602" s="8">
        <f t="shared" si="177"/>
        <v>60001</v>
      </c>
    </row>
    <row r="10603" spans="3:3" x14ac:dyDescent="0.35">
      <c r="C10603" s="8">
        <f t="shared" si="177"/>
        <v>60002</v>
      </c>
    </row>
    <row r="10604" spans="3:3" x14ac:dyDescent="0.35">
      <c r="C10604" s="8">
        <f t="shared" si="177"/>
        <v>60003</v>
      </c>
    </row>
    <row r="10605" spans="3:3" x14ac:dyDescent="0.35">
      <c r="C10605" s="8">
        <f t="shared" si="177"/>
        <v>60006</v>
      </c>
    </row>
    <row r="10606" spans="3:3" x14ac:dyDescent="0.35">
      <c r="C10606" s="8">
        <f t="shared" si="177"/>
        <v>60007</v>
      </c>
    </row>
    <row r="10607" spans="3:3" x14ac:dyDescent="0.35">
      <c r="C10607" s="8">
        <f t="shared" si="177"/>
        <v>60008</v>
      </c>
    </row>
    <row r="10608" spans="3:3" x14ac:dyDescent="0.35">
      <c r="C10608" s="8">
        <f t="shared" si="177"/>
        <v>60009</v>
      </c>
    </row>
    <row r="10609" spans="3:3" x14ac:dyDescent="0.35">
      <c r="C10609" s="8">
        <f t="shared" si="177"/>
        <v>60010</v>
      </c>
    </row>
    <row r="10610" spans="3:3" x14ac:dyDescent="0.35">
      <c r="C10610" s="8">
        <f t="shared" si="177"/>
        <v>60013</v>
      </c>
    </row>
    <row r="10611" spans="3:3" x14ac:dyDescent="0.35">
      <c r="C10611" s="8">
        <f t="shared" si="177"/>
        <v>60014</v>
      </c>
    </row>
    <row r="10612" spans="3:3" x14ac:dyDescent="0.35">
      <c r="C10612" s="8">
        <f t="shared" si="177"/>
        <v>60015</v>
      </c>
    </row>
    <row r="10613" spans="3:3" x14ac:dyDescent="0.35">
      <c r="C10613" s="8">
        <f t="shared" si="177"/>
        <v>60016</v>
      </c>
    </row>
    <row r="10614" spans="3:3" x14ac:dyDescent="0.35">
      <c r="C10614" s="8">
        <f t="shared" si="177"/>
        <v>60017</v>
      </c>
    </row>
    <row r="10615" spans="3:3" x14ac:dyDescent="0.35">
      <c r="C10615" s="8">
        <f t="shared" si="177"/>
        <v>60020</v>
      </c>
    </row>
    <row r="10616" spans="3:3" x14ac:dyDescent="0.35">
      <c r="C10616" s="8">
        <f t="shared" si="177"/>
        <v>60021</v>
      </c>
    </row>
    <row r="10617" spans="3:3" x14ac:dyDescent="0.35">
      <c r="C10617" s="8">
        <f t="shared" si="177"/>
        <v>60022</v>
      </c>
    </row>
    <row r="10618" spans="3:3" x14ac:dyDescent="0.35">
      <c r="C10618" s="8">
        <f t="shared" si="177"/>
        <v>60024</v>
      </c>
    </row>
    <row r="10619" spans="3:3" x14ac:dyDescent="0.35">
      <c r="C10619" s="8">
        <f t="shared" si="177"/>
        <v>60027</v>
      </c>
    </row>
    <row r="10620" spans="3:3" x14ac:dyDescent="0.35">
      <c r="C10620" s="8">
        <f t="shared" si="177"/>
        <v>60028</v>
      </c>
    </row>
    <row r="10621" spans="3:3" x14ac:dyDescent="0.35">
      <c r="C10621" s="8">
        <f t="shared" si="177"/>
        <v>60029</v>
      </c>
    </row>
    <row r="10622" spans="3:3" x14ac:dyDescent="0.35">
      <c r="C10622" s="8">
        <f t="shared" si="177"/>
        <v>60030</v>
      </c>
    </row>
    <row r="10623" spans="3:3" x14ac:dyDescent="0.35">
      <c r="C10623" s="8">
        <f t="shared" si="177"/>
        <v>60034</v>
      </c>
    </row>
    <row r="10624" spans="3:3" x14ac:dyDescent="0.35">
      <c r="C10624" s="8">
        <f t="shared" si="177"/>
        <v>60035</v>
      </c>
    </row>
    <row r="10625" spans="3:3" x14ac:dyDescent="0.35">
      <c r="C10625" s="8">
        <f t="shared" si="177"/>
        <v>60036</v>
      </c>
    </row>
    <row r="10626" spans="3:3" x14ac:dyDescent="0.35">
      <c r="C10626" s="8">
        <f t="shared" si="177"/>
        <v>60037</v>
      </c>
    </row>
    <row r="10627" spans="3:3" x14ac:dyDescent="0.35">
      <c r="C10627" s="8">
        <f t="shared" si="177"/>
        <v>60038</v>
      </c>
    </row>
    <row r="10628" spans="3:3" x14ac:dyDescent="0.35">
      <c r="C10628" s="8">
        <f t="shared" ref="C10628:C10691" si="178">WORKDAY.INTL(C10627,1,1,$A$2:$A$687)</f>
        <v>60041</v>
      </c>
    </row>
    <row r="10629" spans="3:3" x14ac:dyDescent="0.35">
      <c r="C10629" s="8">
        <f t="shared" si="178"/>
        <v>60042</v>
      </c>
    </row>
    <row r="10630" spans="3:3" x14ac:dyDescent="0.35">
      <c r="C10630" s="8">
        <f t="shared" si="178"/>
        <v>60043</v>
      </c>
    </row>
    <row r="10631" spans="3:3" x14ac:dyDescent="0.35">
      <c r="C10631" s="8">
        <f t="shared" si="178"/>
        <v>60044</v>
      </c>
    </row>
    <row r="10632" spans="3:3" x14ac:dyDescent="0.35">
      <c r="C10632" s="8">
        <f t="shared" si="178"/>
        <v>60045</v>
      </c>
    </row>
    <row r="10633" spans="3:3" x14ac:dyDescent="0.35">
      <c r="C10633" s="8">
        <f t="shared" si="178"/>
        <v>60048</v>
      </c>
    </row>
    <row r="10634" spans="3:3" x14ac:dyDescent="0.35">
      <c r="C10634" s="8">
        <f t="shared" si="178"/>
        <v>60049</v>
      </c>
    </row>
    <row r="10635" spans="3:3" x14ac:dyDescent="0.35">
      <c r="C10635" s="8">
        <f t="shared" si="178"/>
        <v>60050</v>
      </c>
    </row>
    <row r="10636" spans="3:3" x14ac:dyDescent="0.35">
      <c r="C10636" s="8">
        <f t="shared" si="178"/>
        <v>60051</v>
      </c>
    </row>
    <row r="10637" spans="3:3" x14ac:dyDescent="0.35">
      <c r="C10637" s="8">
        <f t="shared" si="178"/>
        <v>60052</v>
      </c>
    </row>
    <row r="10638" spans="3:3" x14ac:dyDescent="0.35">
      <c r="C10638" s="8">
        <f t="shared" si="178"/>
        <v>60055</v>
      </c>
    </row>
    <row r="10639" spans="3:3" x14ac:dyDescent="0.35">
      <c r="C10639" s="8">
        <f t="shared" si="178"/>
        <v>60056</v>
      </c>
    </row>
    <row r="10640" spans="3:3" x14ac:dyDescent="0.35">
      <c r="C10640" s="8">
        <f t="shared" si="178"/>
        <v>60057</v>
      </c>
    </row>
    <row r="10641" spans="3:3" x14ac:dyDescent="0.35">
      <c r="C10641" s="8">
        <f t="shared" si="178"/>
        <v>60058</v>
      </c>
    </row>
    <row r="10642" spans="3:3" x14ac:dyDescent="0.35">
      <c r="C10642" s="8">
        <f t="shared" si="178"/>
        <v>60059</v>
      </c>
    </row>
    <row r="10643" spans="3:3" x14ac:dyDescent="0.35">
      <c r="C10643" s="8">
        <f t="shared" si="178"/>
        <v>60062</v>
      </c>
    </row>
    <row r="10644" spans="3:3" x14ac:dyDescent="0.35">
      <c r="C10644" s="8">
        <f t="shared" si="178"/>
        <v>60063</v>
      </c>
    </row>
    <row r="10645" spans="3:3" x14ac:dyDescent="0.35">
      <c r="C10645" s="8">
        <f t="shared" si="178"/>
        <v>60064</v>
      </c>
    </row>
    <row r="10646" spans="3:3" x14ac:dyDescent="0.35">
      <c r="C10646" s="8">
        <f t="shared" si="178"/>
        <v>60066</v>
      </c>
    </row>
    <row r="10647" spans="3:3" x14ac:dyDescent="0.35">
      <c r="C10647" s="8">
        <f t="shared" si="178"/>
        <v>60069</v>
      </c>
    </row>
    <row r="10648" spans="3:3" x14ac:dyDescent="0.35">
      <c r="C10648" s="8">
        <f t="shared" si="178"/>
        <v>60070</v>
      </c>
    </row>
    <row r="10649" spans="3:3" x14ac:dyDescent="0.35">
      <c r="C10649" s="8">
        <f t="shared" si="178"/>
        <v>60071</v>
      </c>
    </row>
    <row r="10650" spans="3:3" x14ac:dyDescent="0.35">
      <c r="C10650" s="8">
        <f t="shared" si="178"/>
        <v>60072</v>
      </c>
    </row>
    <row r="10651" spans="3:3" x14ac:dyDescent="0.35">
      <c r="C10651" s="8">
        <f t="shared" si="178"/>
        <v>60073</v>
      </c>
    </row>
    <row r="10652" spans="3:3" x14ac:dyDescent="0.35">
      <c r="C10652" s="8">
        <f t="shared" si="178"/>
        <v>60076</v>
      </c>
    </row>
    <row r="10653" spans="3:3" x14ac:dyDescent="0.35">
      <c r="C10653" s="8">
        <f t="shared" si="178"/>
        <v>60077</v>
      </c>
    </row>
    <row r="10654" spans="3:3" x14ac:dyDescent="0.35">
      <c r="C10654" s="8">
        <f t="shared" si="178"/>
        <v>60078</v>
      </c>
    </row>
    <row r="10655" spans="3:3" x14ac:dyDescent="0.35">
      <c r="C10655" s="8">
        <f t="shared" si="178"/>
        <v>60079</v>
      </c>
    </row>
    <row r="10656" spans="3:3" x14ac:dyDescent="0.35">
      <c r="C10656" s="8">
        <f t="shared" si="178"/>
        <v>60080</v>
      </c>
    </row>
    <row r="10657" spans="3:3" x14ac:dyDescent="0.35">
      <c r="C10657" s="8">
        <f t="shared" si="178"/>
        <v>60083</v>
      </c>
    </row>
    <row r="10658" spans="3:3" x14ac:dyDescent="0.35">
      <c r="C10658" s="8">
        <f t="shared" si="178"/>
        <v>60084</v>
      </c>
    </row>
    <row r="10659" spans="3:3" x14ac:dyDescent="0.35">
      <c r="C10659" s="8">
        <f t="shared" si="178"/>
        <v>60085</v>
      </c>
    </row>
    <row r="10660" spans="3:3" x14ac:dyDescent="0.35">
      <c r="C10660" s="8">
        <f t="shared" si="178"/>
        <v>60086</v>
      </c>
    </row>
    <row r="10661" spans="3:3" x14ac:dyDescent="0.35">
      <c r="C10661" s="8">
        <f t="shared" si="178"/>
        <v>60087</v>
      </c>
    </row>
    <row r="10662" spans="3:3" x14ac:dyDescent="0.35">
      <c r="C10662" s="8">
        <f t="shared" si="178"/>
        <v>60090</v>
      </c>
    </row>
    <row r="10663" spans="3:3" x14ac:dyDescent="0.35">
      <c r="C10663" s="8">
        <f t="shared" si="178"/>
        <v>60091</v>
      </c>
    </row>
    <row r="10664" spans="3:3" x14ac:dyDescent="0.35">
      <c r="C10664" s="8">
        <f t="shared" si="178"/>
        <v>60092</v>
      </c>
    </row>
    <row r="10665" spans="3:3" x14ac:dyDescent="0.35">
      <c r="C10665" s="8">
        <f t="shared" si="178"/>
        <v>60093</v>
      </c>
    </row>
    <row r="10666" spans="3:3" x14ac:dyDescent="0.35">
      <c r="C10666" s="8">
        <f t="shared" si="178"/>
        <v>60094</v>
      </c>
    </row>
    <row r="10667" spans="3:3" x14ac:dyDescent="0.35">
      <c r="C10667" s="8">
        <f t="shared" si="178"/>
        <v>60097</v>
      </c>
    </row>
    <row r="10668" spans="3:3" x14ac:dyDescent="0.35">
      <c r="C10668" s="8">
        <f t="shared" si="178"/>
        <v>60098</v>
      </c>
    </row>
    <row r="10669" spans="3:3" x14ac:dyDescent="0.35">
      <c r="C10669" s="8">
        <f t="shared" si="178"/>
        <v>60099</v>
      </c>
    </row>
    <row r="10670" spans="3:3" x14ac:dyDescent="0.35">
      <c r="C10670" s="8">
        <f t="shared" si="178"/>
        <v>60100</v>
      </c>
    </row>
    <row r="10671" spans="3:3" x14ac:dyDescent="0.35">
      <c r="C10671" s="8">
        <f t="shared" si="178"/>
        <v>60101</v>
      </c>
    </row>
    <row r="10672" spans="3:3" x14ac:dyDescent="0.35">
      <c r="C10672" s="8">
        <f t="shared" si="178"/>
        <v>60104</v>
      </c>
    </row>
    <row r="10673" spans="3:3" x14ac:dyDescent="0.35">
      <c r="C10673" s="8">
        <f t="shared" si="178"/>
        <v>60105</v>
      </c>
    </row>
    <row r="10674" spans="3:3" x14ac:dyDescent="0.35">
      <c r="C10674" s="8">
        <f t="shared" si="178"/>
        <v>60106</v>
      </c>
    </row>
    <row r="10675" spans="3:3" x14ac:dyDescent="0.35">
      <c r="C10675" s="8">
        <f t="shared" si="178"/>
        <v>60107</v>
      </c>
    </row>
    <row r="10676" spans="3:3" x14ac:dyDescent="0.35">
      <c r="C10676" s="8">
        <f t="shared" si="178"/>
        <v>60108</v>
      </c>
    </row>
    <row r="10677" spans="3:3" x14ac:dyDescent="0.35">
      <c r="C10677" s="8">
        <f t="shared" si="178"/>
        <v>60111</v>
      </c>
    </row>
    <row r="10678" spans="3:3" x14ac:dyDescent="0.35">
      <c r="C10678" s="8">
        <f t="shared" si="178"/>
        <v>60112</v>
      </c>
    </row>
    <row r="10679" spans="3:3" x14ac:dyDescent="0.35">
      <c r="C10679" s="8">
        <f t="shared" si="178"/>
        <v>60113</v>
      </c>
    </row>
    <row r="10680" spans="3:3" x14ac:dyDescent="0.35">
      <c r="C10680" s="8">
        <f t="shared" si="178"/>
        <v>60114</v>
      </c>
    </row>
    <row r="10681" spans="3:3" x14ac:dyDescent="0.35">
      <c r="C10681" s="8">
        <f t="shared" si="178"/>
        <v>60115</v>
      </c>
    </row>
    <row r="10682" spans="3:3" x14ac:dyDescent="0.35">
      <c r="C10682" s="8">
        <f t="shared" si="178"/>
        <v>60118</v>
      </c>
    </row>
    <row r="10683" spans="3:3" x14ac:dyDescent="0.35">
      <c r="C10683" s="8">
        <f t="shared" si="178"/>
        <v>60119</v>
      </c>
    </row>
    <row r="10684" spans="3:3" x14ac:dyDescent="0.35">
      <c r="C10684" s="8">
        <f t="shared" si="178"/>
        <v>60120</v>
      </c>
    </row>
    <row r="10685" spans="3:3" x14ac:dyDescent="0.35">
      <c r="C10685" s="8">
        <f t="shared" si="178"/>
        <v>60121</v>
      </c>
    </row>
    <row r="10686" spans="3:3" x14ac:dyDescent="0.35">
      <c r="C10686" s="8">
        <f t="shared" si="178"/>
        <v>60122</v>
      </c>
    </row>
    <row r="10687" spans="3:3" x14ac:dyDescent="0.35">
      <c r="C10687" s="8">
        <f t="shared" si="178"/>
        <v>60125</v>
      </c>
    </row>
    <row r="10688" spans="3:3" x14ac:dyDescent="0.35">
      <c r="C10688" s="8">
        <f t="shared" si="178"/>
        <v>60126</v>
      </c>
    </row>
    <row r="10689" spans="3:3" x14ac:dyDescent="0.35">
      <c r="C10689" s="8">
        <f t="shared" si="178"/>
        <v>60127</v>
      </c>
    </row>
    <row r="10690" spans="3:3" x14ac:dyDescent="0.35">
      <c r="C10690" s="8">
        <f t="shared" si="178"/>
        <v>60128</v>
      </c>
    </row>
    <row r="10691" spans="3:3" x14ac:dyDescent="0.35">
      <c r="C10691" s="8">
        <f t="shared" si="178"/>
        <v>60129</v>
      </c>
    </row>
    <row r="10692" spans="3:3" x14ac:dyDescent="0.35">
      <c r="C10692" s="8">
        <f t="shared" ref="C10692:C10755" si="179">WORKDAY.INTL(C10691,1,1,$A$2:$A$687)</f>
        <v>60132</v>
      </c>
    </row>
    <row r="10693" spans="3:3" x14ac:dyDescent="0.35">
      <c r="C10693" s="8">
        <f t="shared" si="179"/>
        <v>60133</v>
      </c>
    </row>
    <row r="10694" spans="3:3" x14ac:dyDescent="0.35">
      <c r="C10694" s="8">
        <f t="shared" si="179"/>
        <v>60134</v>
      </c>
    </row>
    <row r="10695" spans="3:3" x14ac:dyDescent="0.35">
      <c r="C10695" s="8">
        <f t="shared" si="179"/>
        <v>60135</v>
      </c>
    </row>
    <row r="10696" spans="3:3" x14ac:dyDescent="0.35">
      <c r="C10696" s="8">
        <f t="shared" si="179"/>
        <v>60136</v>
      </c>
    </row>
    <row r="10697" spans="3:3" x14ac:dyDescent="0.35">
      <c r="C10697" s="8">
        <f t="shared" si="179"/>
        <v>60139</v>
      </c>
    </row>
    <row r="10698" spans="3:3" x14ac:dyDescent="0.35">
      <c r="C10698" s="8">
        <f t="shared" si="179"/>
        <v>60140</v>
      </c>
    </row>
    <row r="10699" spans="3:3" x14ac:dyDescent="0.35">
      <c r="C10699" s="8">
        <f t="shared" si="179"/>
        <v>60141</v>
      </c>
    </row>
    <row r="10700" spans="3:3" x14ac:dyDescent="0.35">
      <c r="C10700" s="8">
        <f t="shared" si="179"/>
        <v>60142</v>
      </c>
    </row>
    <row r="10701" spans="3:3" x14ac:dyDescent="0.35">
      <c r="C10701" s="8">
        <f t="shared" si="179"/>
        <v>60143</v>
      </c>
    </row>
    <row r="10702" spans="3:3" x14ac:dyDescent="0.35">
      <c r="C10702" s="8">
        <f t="shared" si="179"/>
        <v>60146</v>
      </c>
    </row>
    <row r="10703" spans="3:3" x14ac:dyDescent="0.35">
      <c r="C10703" s="8">
        <f t="shared" si="179"/>
        <v>60147</v>
      </c>
    </row>
    <row r="10704" spans="3:3" x14ac:dyDescent="0.35">
      <c r="C10704" s="8">
        <f t="shared" si="179"/>
        <v>60148</v>
      </c>
    </row>
    <row r="10705" spans="3:3" x14ac:dyDescent="0.35">
      <c r="C10705" s="8">
        <f t="shared" si="179"/>
        <v>60149</v>
      </c>
    </row>
    <row r="10706" spans="3:3" x14ac:dyDescent="0.35">
      <c r="C10706" s="8">
        <f t="shared" si="179"/>
        <v>60150</v>
      </c>
    </row>
    <row r="10707" spans="3:3" x14ac:dyDescent="0.35">
      <c r="C10707" s="8">
        <f t="shared" si="179"/>
        <v>60153</v>
      </c>
    </row>
    <row r="10708" spans="3:3" x14ac:dyDescent="0.35">
      <c r="C10708" s="8">
        <f t="shared" si="179"/>
        <v>60154</v>
      </c>
    </row>
    <row r="10709" spans="3:3" x14ac:dyDescent="0.35">
      <c r="C10709" s="8">
        <f t="shared" si="179"/>
        <v>60155</v>
      </c>
    </row>
    <row r="10710" spans="3:3" x14ac:dyDescent="0.35">
      <c r="C10710" s="8">
        <f t="shared" si="179"/>
        <v>60156</v>
      </c>
    </row>
    <row r="10711" spans="3:3" x14ac:dyDescent="0.35">
      <c r="C10711" s="8">
        <f t="shared" si="179"/>
        <v>60157</v>
      </c>
    </row>
    <row r="10712" spans="3:3" x14ac:dyDescent="0.35">
      <c r="C10712" s="8">
        <f t="shared" si="179"/>
        <v>60160</v>
      </c>
    </row>
    <row r="10713" spans="3:3" x14ac:dyDescent="0.35">
      <c r="C10713" s="8">
        <f t="shared" si="179"/>
        <v>60161</v>
      </c>
    </row>
    <row r="10714" spans="3:3" x14ac:dyDescent="0.35">
      <c r="C10714" s="8">
        <f t="shared" si="179"/>
        <v>60162</v>
      </c>
    </row>
    <row r="10715" spans="3:3" x14ac:dyDescent="0.35">
      <c r="C10715" s="8">
        <f t="shared" si="179"/>
        <v>60163</v>
      </c>
    </row>
    <row r="10716" spans="3:3" x14ac:dyDescent="0.35">
      <c r="C10716" s="8">
        <f t="shared" si="179"/>
        <v>60164</v>
      </c>
    </row>
    <row r="10717" spans="3:3" x14ac:dyDescent="0.35">
      <c r="C10717" s="8">
        <f t="shared" si="179"/>
        <v>60167</v>
      </c>
    </row>
    <row r="10718" spans="3:3" x14ac:dyDescent="0.35">
      <c r="C10718" s="8">
        <f t="shared" si="179"/>
        <v>60168</v>
      </c>
    </row>
    <row r="10719" spans="3:3" x14ac:dyDescent="0.35">
      <c r="C10719" s="8">
        <f t="shared" si="179"/>
        <v>60169</v>
      </c>
    </row>
    <row r="10720" spans="3:3" x14ac:dyDescent="0.35">
      <c r="C10720" s="8">
        <f t="shared" si="179"/>
        <v>60170</v>
      </c>
    </row>
    <row r="10721" spans="3:3" x14ac:dyDescent="0.35">
      <c r="C10721" s="8">
        <f t="shared" si="179"/>
        <v>60171</v>
      </c>
    </row>
    <row r="10722" spans="3:3" x14ac:dyDescent="0.35">
      <c r="C10722" s="8">
        <f t="shared" si="179"/>
        <v>60174</v>
      </c>
    </row>
    <row r="10723" spans="3:3" x14ac:dyDescent="0.35">
      <c r="C10723" s="8">
        <f t="shared" si="179"/>
        <v>60175</v>
      </c>
    </row>
    <row r="10724" spans="3:3" x14ac:dyDescent="0.35">
      <c r="C10724" s="8">
        <f t="shared" si="179"/>
        <v>60176</v>
      </c>
    </row>
    <row r="10725" spans="3:3" x14ac:dyDescent="0.35">
      <c r="C10725" s="8">
        <f t="shared" si="179"/>
        <v>60177</v>
      </c>
    </row>
    <row r="10726" spans="3:3" x14ac:dyDescent="0.35">
      <c r="C10726" s="8">
        <f t="shared" si="179"/>
        <v>60178</v>
      </c>
    </row>
    <row r="10727" spans="3:3" x14ac:dyDescent="0.35">
      <c r="C10727" s="8">
        <f t="shared" si="179"/>
        <v>60181</v>
      </c>
    </row>
    <row r="10728" spans="3:3" x14ac:dyDescent="0.35">
      <c r="C10728" s="8">
        <f t="shared" si="179"/>
        <v>60182</v>
      </c>
    </row>
    <row r="10729" spans="3:3" x14ac:dyDescent="0.35">
      <c r="C10729" s="8">
        <f t="shared" si="179"/>
        <v>60183</v>
      </c>
    </row>
    <row r="10730" spans="3:3" x14ac:dyDescent="0.35">
      <c r="C10730" s="8">
        <f t="shared" si="179"/>
        <v>60184</v>
      </c>
    </row>
    <row r="10731" spans="3:3" x14ac:dyDescent="0.35">
      <c r="C10731" s="8">
        <f t="shared" si="179"/>
        <v>60185</v>
      </c>
    </row>
    <row r="10732" spans="3:3" x14ac:dyDescent="0.35">
      <c r="C10732" s="8">
        <f t="shared" si="179"/>
        <v>60188</v>
      </c>
    </row>
    <row r="10733" spans="3:3" x14ac:dyDescent="0.35">
      <c r="C10733" s="8">
        <f t="shared" si="179"/>
        <v>60189</v>
      </c>
    </row>
    <row r="10734" spans="3:3" x14ac:dyDescent="0.35">
      <c r="C10734" s="8">
        <f t="shared" si="179"/>
        <v>60190</v>
      </c>
    </row>
    <row r="10735" spans="3:3" x14ac:dyDescent="0.35">
      <c r="C10735" s="8">
        <f t="shared" si="179"/>
        <v>60191</v>
      </c>
    </row>
    <row r="10736" spans="3:3" x14ac:dyDescent="0.35">
      <c r="C10736" s="8">
        <f t="shared" si="179"/>
        <v>60192</v>
      </c>
    </row>
    <row r="10737" spans="3:3" x14ac:dyDescent="0.35">
      <c r="C10737" s="8">
        <f t="shared" si="179"/>
        <v>60195</v>
      </c>
    </row>
    <row r="10738" spans="3:3" x14ac:dyDescent="0.35">
      <c r="C10738" s="8">
        <f t="shared" si="179"/>
        <v>60196</v>
      </c>
    </row>
    <row r="10739" spans="3:3" x14ac:dyDescent="0.35">
      <c r="C10739" s="8">
        <f t="shared" si="179"/>
        <v>60197</v>
      </c>
    </row>
    <row r="10740" spans="3:3" x14ac:dyDescent="0.35">
      <c r="C10740" s="8">
        <f t="shared" si="179"/>
        <v>60198</v>
      </c>
    </row>
    <row r="10741" spans="3:3" x14ac:dyDescent="0.35">
      <c r="C10741" s="8">
        <f t="shared" si="179"/>
        <v>60199</v>
      </c>
    </row>
    <row r="10742" spans="3:3" x14ac:dyDescent="0.35">
      <c r="C10742" s="8">
        <f t="shared" si="179"/>
        <v>60202</v>
      </c>
    </row>
    <row r="10743" spans="3:3" x14ac:dyDescent="0.35">
      <c r="C10743" s="8">
        <f t="shared" si="179"/>
        <v>60203</v>
      </c>
    </row>
    <row r="10744" spans="3:3" x14ac:dyDescent="0.35">
      <c r="C10744" s="8">
        <f t="shared" si="179"/>
        <v>60204</v>
      </c>
    </row>
    <row r="10745" spans="3:3" x14ac:dyDescent="0.35">
      <c r="C10745" s="8">
        <f t="shared" si="179"/>
        <v>60205</v>
      </c>
    </row>
    <row r="10746" spans="3:3" x14ac:dyDescent="0.35">
      <c r="C10746" s="8">
        <f t="shared" si="179"/>
        <v>60206</v>
      </c>
    </row>
    <row r="10747" spans="3:3" x14ac:dyDescent="0.35">
      <c r="C10747" s="8">
        <f t="shared" si="179"/>
        <v>60209</v>
      </c>
    </row>
    <row r="10748" spans="3:3" x14ac:dyDescent="0.35">
      <c r="C10748" s="8">
        <f t="shared" si="179"/>
        <v>60211</v>
      </c>
    </row>
    <row r="10749" spans="3:3" x14ac:dyDescent="0.35">
      <c r="C10749" s="8">
        <f t="shared" si="179"/>
        <v>60212</v>
      </c>
    </row>
    <row r="10750" spans="3:3" x14ac:dyDescent="0.35">
      <c r="C10750" s="8">
        <f t="shared" si="179"/>
        <v>60213</v>
      </c>
    </row>
    <row r="10751" spans="3:3" x14ac:dyDescent="0.35">
      <c r="C10751" s="8">
        <f t="shared" si="179"/>
        <v>60216</v>
      </c>
    </row>
    <row r="10752" spans="3:3" x14ac:dyDescent="0.35">
      <c r="C10752" s="8">
        <f t="shared" si="179"/>
        <v>60217</v>
      </c>
    </row>
    <row r="10753" spans="3:3" x14ac:dyDescent="0.35">
      <c r="C10753" s="8">
        <f t="shared" si="179"/>
        <v>60218</v>
      </c>
    </row>
    <row r="10754" spans="3:3" x14ac:dyDescent="0.35">
      <c r="C10754" s="8">
        <f t="shared" si="179"/>
        <v>60219</v>
      </c>
    </row>
    <row r="10755" spans="3:3" x14ac:dyDescent="0.35">
      <c r="C10755" s="8">
        <f t="shared" si="179"/>
        <v>60220</v>
      </c>
    </row>
    <row r="10756" spans="3:3" x14ac:dyDescent="0.35">
      <c r="C10756" s="8">
        <f t="shared" ref="C10756:C10819" si="180">WORKDAY.INTL(C10755,1,1,$A$2:$A$687)</f>
        <v>60223</v>
      </c>
    </row>
    <row r="10757" spans="3:3" x14ac:dyDescent="0.35">
      <c r="C10757" s="8">
        <f t="shared" si="180"/>
        <v>60224</v>
      </c>
    </row>
    <row r="10758" spans="3:3" x14ac:dyDescent="0.35">
      <c r="C10758" s="8">
        <f t="shared" si="180"/>
        <v>60225</v>
      </c>
    </row>
    <row r="10759" spans="3:3" x14ac:dyDescent="0.35">
      <c r="C10759" s="8">
        <f t="shared" si="180"/>
        <v>60226</v>
      </c>
    </row>
    <row r="10760" spans="3:3" x14ac:dyDescent="0.35">
      <c r="C10760" s="8">
        <f t="shared" si="180"/>
        <v>60227</v>
      </c>
    </row>
    <row r="10761" spans="3:3" x14ac:dyDescent="0.35">
      <c r="C10761" s="8">
        <f t="shared" si="180"/>
        <v>60230</v>
      </c>
    </row>
    <row r="10762" spans="3:3" x14ac:dyDescent="0.35">
      <c r="C10762" s="8">
        <f t="shared" si="180"/>
        <v>60231</v>
      </c>
    </row>
    <row r="10763" spans="3:3" x14ac:dyDescent="0.35">
      <c r="C10763" s="8">
        <f t="shared" si="180"/>
        <v>60232</v>
      </c>
    </row>
    <row r="10764" spans="3:3" x14ac:dyDescent="0.35">
      <c r="C10764" s="8">
        <f t="shared" si="180"/>
        <v>60233</v>
      </c>
    </row>
    <row r="10765" spans="3:3" x14ac:dyDescent="0.35">
      <c r="C10765" s="8">
        <f t="shared" si="180"/>
        <v>60234</v>
      </c>
    </row>
    <row r="10766" spans="3:3" x14ac:dyDescent="0.35">
      <c r="C10766" s="8">
        <f t="shared" si="180"/>
        <v>60237</v>
      </c>
    </row>
    <row r="10767" spans="3:3" x14ac:dyDescent="0.35">
      <c r="C10767" s="8">
        <f t="shared" si="180"/>
        <v>60238</v>
      </c>
    </row>
    <row r="10768" spans="3:3" x14ac:dyDescent="0.35">
      <c r="C10768" s="8">
        <f t="shared" si="180"/>
        <v>60239</v>
      </c>
    </row>
    <row r="10769" spans="3:3" x14ac:dyDescent="0.35">
      <c r="C10769" s="8">
        <f t="shared" si="180"/>
        <v>60240</v>
      </c>
    </row>
    <row r="10770" spans="3:3" x14ac:dyDescent="0.35">
      <c r="C10770" s="8">
        <f t="shared" si="180"/>
        <v>60241</v>
      </c>
    </row>
    <row r="10771" spans="3:3" x14ac:dyDescent="0.35">
      <c r="C10771" s="8">
        <f t="shared" si="180"/>
        <v>60244</v>
      </c>
    </row>
    <row r="10772" spans="3:3" x14ac:dyDescent="0.35">
      <c r="C10772" s="8">
        <f t="shared" si="180"/>
        <v>60245</v>
      </c>
    </row>
    <row r="10773" spans="3:3" x14ac:dyDescent="0.35">
      <c r="C10773" s="8">
        <f t="shared" si="180"/>
        <v>60246</v>
      </c>
    </row>
    <row r="10774" spans="3:3" x14ac:dyDescent="0.35">
      <c r="C10774" s="8">
        <f t="shared" si="180"/>
        <v>60247</v>
      </c>
    </row>
    <row r="10775" spans="3:3" x14ac:dyDescent="0.35">
      <c r="C10775" s="8">
        <f t="shared" si="180"/>
        <v>60248</v>
      </c>
    </row>
    <row r="10776" spans="3:3" x14ac:dyDescent="0.35">
      <c r="C10776" s="8">
        <f t="shared" si="180"/>
        <v>60251</v>
      </c>
    </row>
    <row r="10777" spans="3:3" x14ac:dyDescent="0.35">
      <c r="C10777" s="8">
        <f t="shared" si="180"/>
        <v>60252</v>
      </c>
    </row>
    <row r="10778" spans="3:3" x14ac:dyDescent="0.35">
      <c r="C10778" s="8">
        <f t="shared" si="180"/>
        <v>60253</v>
      </c>
    </row>
    <row r="10779" spans="3:3" x14ac:dyDescent="0.35">
      <c r="C10779" s="8">
        <f t="shared" si="180"/>
        <v>60254</v>
      </c>
    </row>
    <row r="10780" spans="3:3" x14ac:dyDescent="0.35">
      <c r="C10780" s="8">
        <f t="shared" si="180"/>
        <v>60255</v>
      </c>
    </row>
    <row r="10781" spans="3:3" x14ac:dyDescent="0.35">
      <c r="C10781" s="8">
        <f t="shared" si="180"/>
        <v>60258</v>
      </c>
    </row>
    <row r="10782" spans="3:3" x14ac:dyDescent="0.35">
      <c r="C10782" s="8">
        <f t="shared" si="180"/>
        <v>60259</v>
      </c>
    </row>
    <row r="10783" spans="3:3" x14ac:dyDescent="0.35">
      <c r="C10783" s="8">
        <f t="shared" si="180"/>
        <v>60260</v>
      </c>
    </row>
    <row r="10784" spans="3:3" x14ac:dyDescent="0.35">
      <c r="C10784" s="8">
        <f t="shared" si="180"/>
        <v>60261</v>
      </c>
    </row>
    <row r="10785" spans="3:3" x14ac:dyDescent="0.35">
      <c r="C10785" s="8">
        <f t="shared" si="180"/>
        <v>60262</v>
      </c>
    </row>
    <row r="10786" spans="3:3" x14ac:dyDescent="0.35">
      <c r="C10786" s="8">
        <f t="shared" si="180"/>
        <v>60265</v>
      </c>
    </row>
    <row r="10787" spans="3:3" x14ac:dyDescent="0.35">
      <c r="C10787" s="8">
        <f t="shared" si="180"/>
        <v>60266</v>
      </c>
    </row>
    <row r="10788" spans="3:3" x14ac:dyDescent="0.35">
      <c r="C10788" s="8">
        <f t="shared" si="180"/>
        <v>60267</v>
      </c>
    </row>
    <row r="10789" spans="3:3" x14ac:dyDescent="0.35">
      <c r="C10789" s="8">
        <f t="shared" si="180"/>
        <v>60276</v>
      </c>
    </row>
    <row r="10790" spans="3:3" x14ac:dyDescent="0.35">
      <c r="C10790" s="8">
        <f t="shared" si="180"/>
        <v>60279</v>
      </c>
    </row>
    <row r="10791" spans="3:3" x14ac:dyDescent="0.35">
      <c r="C10791" s="8">
        <f t="shared" si="180"/>
        <v>60280</v>
      </c>
    </row>
    <row r="10792" spans="3:3" x14ac:dyDescent="0.35">
      <c r="C10792" s="8">
        <f t="shared" si="180"/>
        <v>60281</v>
      </c>
    </row>
    <row r="10793" spans="3:3" x14ac:dyDescent="0.35">
      <c r="C10793" s="8">
        <f t="shared" si="180"/>
        <v>60282</v>
      </c>
    </row>
    <row r="10794" spans="3:3" x14ac:dyDescent="0.35">
      <c r="C10794" s="8">
        <f t="shared" si="180"/>
        <v>60283</v>
      </c>
    </row>
    <row r="10795" spans="3:3" x14ac:dyDescent="0.35">
      <c r="C10795" s="8">
        <f t="shared" si="180"/>
        <v>60286</v>
      </c>
    </row>
    <row r="10796" spans="3:3" x14ac:dyDescent="0.35">
      <c r="C10796" s="8">
        <f t="shared" si="180"/>
        <v>60287</v>
      </c>
    </row>
    <row r="10797" spans="3:3" x14ac:dyDescent="0.35">
      <c r="C10797" s="8">
        <f t="shared" si="180"/>
        <v>60288</v>
      </c>
    </row>
    <row r="10798" spans="3:3" x14ac:dyDescent="0.35">
      <c r="C10798" s="8">
        <f t="shared" si="180"/>
        <v>60289</v>
      </c>
    </row>
    <row r="10799" spans="3:3" x14ac:dyDescent="0.35">
      <c r="C10799" s="8">
        <f t="shared" si="180"/>
        <v>60290</v>
      </c>
    </row>
    <row r="10800" spans="3:3" x14ac:dyDescent="0.35">
      <c r="C10800" s="8">
        <f t="shared" si="180"/>
        <v>60293</v>
      </c>
    </row>
    <row r="10801" spans="3:3" x14ac:dyDescent="0.35">
      <c r="C10801" s="8">
        <f t="shared" si="180"/>
        <v>60294</v>
      </c>
    </row>
    <row r="10802" spans="3:3" x14ac:dyDescent="0.35">
      <c r="C10802" s="8">
        <f t="shared" si="180"/>
        <v>60295</v>
      </c>
    </row>
    <row r="10803" spans="3:3" x14ac:dyDescent="0.35">
      <c r="C10803" s="8">
        <f t="shared" si="180"/>
        <v>60296</v>
      </c>
    </row>
    <row r="10804" spans="3:3" x14ac:dyDescent="0.35">
      <c r="C10804" s="8">
        <f t="shared" si="180"/>
        <v>60297</v>
      </c>
    </row>
    <row r="10805" spans="3:3" x14ac:dyDescent="0.35">
      <c r="C10805" s="8">
        <f t="shared" si="180"/>
        <v>60300</v>
      </c>
    </row>
    <row r="10806" spans="3:3" x14ac:dyDescent="0.35">
      <c r="C10806" s="8">
        <f t="shared" si="180"/>
        <v>60301</v>
      </c>
    </row>
    <row r="10807" spans="3:3" x14ac:dyDescent="0.35">
      <c r="C10807" s="8">
        <f t="shared" si="180"/>
        <v>60302</v>
      </c>
    </row>
    <row r="10808" spans="3:3" x14ac:dyDescent="0.35">
      <c r="C10808" s="8">
        <f t="shared" si="180"/>
        <v>60303</v>
      </c>
    </row>
    <row r="10809" spans="3:3" x14ac:dyDescent="0.35">
      <c r="C10809" s="8">
        <f t="shared" si="180"/>
        <v>60304</v>
      </c>
    </row>
    <row r="10810" spans="3:3" x14ac:dyDescent="0.35">
      <c r="C10810" s="8">
        <f t="shared" si="180"/>
        <v>60307</v>
      </c>
    </row>
    <row r="10811" spans="3:3" x14ac:dyDescent="0.35">
      <c r="C10811" s="8">
        <f t="shared" si="180"/>
        <v>60308</v>
      </c>
    </row>
    <row r="10812" spans="3:3" x14ac:dyDescent="0.35">
      <c r="C10812" s="8">
        <f t="shared" si="180"/>
        <v>60309</v>
      </c>
    </row>
    <row r="10813" spans="3:3" x14ac:dyDescent="0.35">
      <c r="C10813" s="8">
        <f t="shared" si="180"/>
        <v>60310</v>
      </c>
    </row>
    <row r="10814" spans="3:3" x14ac:dyDescent="0.35">
      <c r="C10814" s="8">
        <f t="shared" si="180"/>
        <v>60311</v>
      </c>
    </row>
    <row r="10815" spans="3:3" x14ac:dyDescent="0.35">
      <c r="C10815" s="8">
        <f t="shared" si="180"/>
        <v>60314</v>
      </c>
    </row>
    <row r="10816" spans="3:3" x14ac:dyDescent="0.35">
      <c r="C10816" s="8">
        <f t="shared" si="180"/>
        <v>60315</v>
      </c>
    </row>
    <row r="10817" spans="3:3" x14ac:dyDescent="0.35">
      <c r="C10817" s="8">
        <f t="shared" si="180"/>
        <v>60316</v>
      </c>
    </row>
    <row r="10818" spans="3:3" x14ac:dyDescent="0.35">
      <c r="C10818" s="8">
        <f t="shared" si="180"/>
        <v>60317</v>
      </c>
    </row>
    <row r="10819" spans="3:3" x14ac:dyDescent="0.35">
      <c r="C10819" s="8">
        <f t="shared" si="180"/>
        <v>60318</v>
      </c>
    </row>
    <row r="10820" spans="3:3" x14ac:dyDescent="0.35">
      <c r="C10820" s="8">
        <f t="shared" ref="C10820:C10883" si="181">WORKDAY.INTL(C10819,1,1,$A$2:$A$687)</f>
        <v>60322</v>
      </c>
    </row>
    <row r="10821" spans="3:3" x14ac:dyDescent="0.35">
      <c r="C10821" s="8">
        <f t="shared" si="181"/>
        <v>60323</v>
      </c>
    </row>
    <row r="10822" spans="3:3" x14ac:dyDescent="0.35">
      <c r="C10822" s="8">
        <f t="shared" si="181"/>
        <v>60324</v>
      </c>
    </row>
    <row r="10823" spans="3:3" x14ac:dyDescent="0.35">
      <c r="C10823" s="8">
        <f t="shared" si="181"/>
        <v>60325</v>
      </c>
    </row>
    <row r="10824" spans="3:3" x14ac:dyDescent="0.35">
      <c r="C10824" s="8">
        <f t="shared" si="181"/>
        <v>60328</v>
      </c>
    </row>
    <row r="10825" spans="3:3" x14ac:dyDescent="0.35">
      <c r="C10825" s="8">
        <f t="shared" si="181"/>
        <v>60329</v>
      </c>
    </row>
    <row r="10826" spans="3:3" x14ac:dyDescent="0.35">
      <c r="C10826" s="8">
        <f t="shared" si="181"/>
        <v>60330</v>
      </c>
    </row>
    <row r="10827" spans="3:3" x14ac:dyDescent="0.35">
      <c r="C10827" s="8">
        <f t="shared" si="181"/>
        <v>60331</v>
      </c>
    </row>
    <row r="10828" spans="3:3" x14ac:dyDescent="0.35">
      <c r="C10828" s="8">
        <f t="shared" si="181"/>
        <v>60332</v>
      </c>
    </row>
    <row r="10829" spans="3:3" x14ac:dyDescent="0.35">
      <c r="C10829" s="8">
        <f t="shared" si="181"/>
        <v>60335</v>
      </c>
    </row>
    <row r="10830" spans="3:3" x14ac:dyDescent="0.35">
      <c r="C10830" s="8">
        <f t="shared" si="181"/>
        <v>60336</v>
      </c>
    </row>
    <row r="10831" spans="3:3" x14ac:dyDescent="0.35">
      <c r="C10831" s="8">
        <f t="shared" si="181"/>
        <v>60337</v>
      </c>
    </row>
    <row r="10832" spans="3:3" x14ac:dyDescent="0.35">
      <c r="C10832" s="8">
        <f t="shared" si="181"/>
        <v>60338</v>
      </c>
    </row>
    <row r="10833" spans="3:3" x14ac:dyDescent="0.35">
      <c r="C10833" s="8">
        <f t="shared" si="181"/>
        <v>60339</v>
      </c>
    </row>
    <row r="10834" spans="3:3" x14ac:dyDescent="0.35">
      <c r="C10834" s="8">
        <f t="shared" si="181"/>
        <v>60342</v>
      </c>
    </row>
    <row r="10835" spans="3:3" x14ac:dyDescent="0.35">
      <c r="C10835" s="8">
        <f t="shared" si="181"/>
        <v>60343</v>
      </c>
    </row>
    <row r="10836" spans="3:3" x14ac:dyDescent="0.35">
      <c r="C10836" s="8">
        <f t="shared" si="181"/>
        <v>60344</v>
      </c>
    </row>
    <row r="10837" spans="3:3" x14ac:dyDescent="0.35">
      <c r="C10837" s="8">
        <f t="shared" si="181"/>
        <v>60345</v>
      </c>
    </row>
    <row r="10838" spans="3:3" x14ac:dyDescent="0.35">
      <c r="C10838" s="8">
        <f t="shared" si="181"/>
        <v>60346</v>
      </c>
    </row>
    <row r="10839" spans="3:3" x14ac:dyDescent="0.35">
      <c r="C10839" s="8">
        <f t="shared" si="181"/>
        <v>60349</v>
      </c>
    </row>
    <row r="10840" spans="3:3" x14ac:dyDescent="0.35">
      <c r="C10840" s="8">
        <f t="shared" si="181"/>
        <v>60350</v>
      </c>
    </row>
    <row r="10841" spans="3:3" x14ac:dyDescent="0.35">
      <c r="C10841" s="8">
        <f t="shared" si="181"/>
        <v>60351</v>
      </c>
    </row>
    <row r="10842" spans="3:3" x14ac:dyDescent="0.35">
      <c r="C10842" s="8">
        <f t="shared" si="181"/>
        <v>60352</v>
      </c>
    </row>
    <row r="10843" spans="3:3" x14ac:dyDescent="0.35">
      <c r="C10843" s="8">
        <f t="shared" si="181"/>
        <v>60353</v>
      </c>
    </row>
    <row r="10844" spans="3:3" x14ac:dyDescent="0.35">
      <c r="C10844" s="8">
        <f t="shared" si="181"/>
        <v>60356</v>
      </c>
    </row>
    <row r="10845" spans="3:3" x14ac:dyDescent="0.35">
      <c r="C10845" s="8">
        <f t="shared" si="181"/>
        <v>60357</v>
      </c>
    </row>
    <row r="10846" spans="3:3" x14ac:dyDescent="0.35">
      <c r="C10846" s="8">
        <f t="shared" si="181"/>
        <v>60358</v>
      </c>
    </row>
    <row r="10847" spans="3:3" x14ac:dyDescent="0.35">
      <c r="C10847" s="8">
        <f t="shared" si="181"/>
        <v>60359</v>
      </c>
    </row>
    <row r="10848" spans="3:3" x14ac:dyDescent="0.35">
      <c r="C10848" s="8">
        <f t="shared" si="181"/>
        <v>60360</v>
      </c>
    </row>
    <row r="10849" spans="3:3" x14ac:dyDescent="0.35">
      <c r="C10849" s="8">
        <f t="shared" si="181"/>
        <v>60363</v>
      </c>
    </row>
    <row r="10850" spans="3:3" x14ac:dyDescent="0.35">
      <c r="C10850" s="8">
        <f t="shared" si="181"/>
        <v>60364</v>
      </c>
    </row>
    <row r="10851" spans="3:3" x14ac:dyDescent="0.35">
      <c r="C10851" s="8">
        <f t="shared" si="181"/>
        <v>60365</v>
      </c>
    </row>
    <row r="10852" spans="3:3" x14ac:dyDescent="0.35">
      <c r="C10852" s="8">
        <f t="shared" si="181"/>
        <v>60366</v>
      </c>
    </row>
    <row r="10853" spans="3:3" x14ac:dyDescent="0.35">
      <c r="C10853" s="8">
        <f t="shared" si="181"/>
        <v>60367</v>
      </c>
    </row>
    <row r="10854" spans="3:3" x14ac:dyDescent="0.35">
      <c r="C10854" s="8">
        <f t="shared" si="181"/>
        <v>60370</v>
      </c>
    </row>
    <row r="10855" spans="3:3" x14ac:dyDescent="0.35">
      <c r="C10855" s="8">
        <f t="shared" si="181"/>
        <v>60371</v>
      </c>
    </row>
    <row r="10856" spans="3:3" x14ac:dyDescent="0.35">
      <c r="C10856" s="8">
        <f t="shared" si="181"/>
        <v>60372</v>
      </c>
    </row>
    <row r="10857" spans="3:3" x14ac:dyDescent="0.35">
      <c r="C10857" s="8">
        <f t="shared" si="181"/>
        <v>60373</v>
      </c>
    </row>
    <row r="10858" spans="3:3" x14ac:dyDescent="0.35">
      <c r="C10858" s="8">
        <f t="shared" si="181"/>
        <v>60374</v>
      </c>
    </row>
    <row r="10859" spans="3:3" x14ac:dyDescent="0.35">
      <c r="C10859" s="8">
        <f t="shared" si="181"/>
        <v>60377</v>
      </c>
    </row>
    <row r="10860" spans="3:3" x14ac:dyDescent="0.35">
      <c r="C10860" s="8">
        <f t="shared" si="181"/>
        <v>60378</v>
      </c>
    </row>
    <row r="10861" spans="3:3" x14ac:dyDescent="0.35">
      <c r="C10861" s="8">
        <f t="shared" si="181"/>
        <v>60379</v>
      </c>
    </row>
    <row r="10862" spans="3:3" x14ac:dyDescent="0.35">
      <c r="C10862" s="8">
        <f t="shared" si="181"/>
        <v>60380</v>
      </c>
    </row>
    <row r="10863" spans="3:3" x14ac:dyDescent="0.35">
      <c r="C10863" s="8">
        <f t="shared" si="181"/>
        <v>60381</v>
      </c>
    </row>
    <row r="10864" spans="3:3" x14ac:dyDescent="0.35">
      <c r="C10864" s="8">
        <f t="shared" si="181"/>
        <v>60384</v>
      </c>
    </row>
    <row r="10865" spans="3:3" x14ac:dyDescent="0.35">
      <c r="C10865" s="8">
        <f t="shared" si="181"/>
        <v>60385</v>
      </c>
    </row>
    <row r="10866" spans="3:3" x14ac:dyDescent="0.35">
      <c r="C10866" s="8">
        <f t="shared" si="181"/>
        <v>60386</v>
      </c>
    </row>
    <row r="10867" spans="3:3" x14ac:dyDescent="0.35">
      <c r="C10867" s="8">
        <f t="shared" si="181"/>
        <v>60387</v>
      </c>
    </row>
    <row r="10868" spans="3:3" x14ac:dyDescent="0.35">
      <c r="C10868" s="8">
        <f t="shared" si="181"/>
        <v>60391</v>
      </c>
    </row>
    <row r="10869" spans="3:3" x14ac:dyDescent="0.35">
      <c r="C10869" s="8">
        <f t="shared" si="181"/>
        <v>60392</v>
      </c>
    </row>
    <row r="10870" spans="3:3" x14ac:dyDescent="0.35">
      <c r="C10870" s="8">
        <f t="shared" si="181"/>
        <v>60393</v>
      </c>
    </row>
    <row r="10871" spans="3:3" x14ac:dyDescent="0.35">
      <c r="C10871" s="8">
        <f t="shared" si="181"/>
        <v>60394</v>
      </c>
    </row>
    <row r="10872" spans="3:3" x14ac:dyDescent="0.35">
      <c r="C10872" s="8">
        <f t="shared" si="181"/>
        <v>60395</v>
      </c>
    </row>
    <row r="10873" spans="3:3" x14ac:dyDescent="0.35">
      <c r="C10873" s="8">
        <f t="shared" si="181"/>
        <v>60398</v>
      </c>
    </row>
    <row r="10874" spans="3:3" x14ac:dyDescent="0.35">
      <c r="C10874" s="8">
        <f t="shared" si="181"/>
        <v>60399</v>
      </c>
    </row>
    <row r="10875" spans="3:3" x14ac:dyDescent="0.35">
      <c r="C10875" s="8">
        <f t="shared" si="181"/>
        <v>60400</v>
      </c>
    </row>
    <row r="10876" spans="3:3" x14ac:dyDescent="0.35">
      <c r="C10876" s="8">
        <f t="shared" si="181"/>
        <v>60401</v>
      </c>
    </row>
    <row r="10877" spans="3:3" x14ac:dyDescent="0.35">
      <c r="C10877" s="8">
        <f t="shared" si="181"/>
        <v>60402</v>
      </c>
    </row>
    <row r="10878" spans="3:3" x14ac:dyDescent="0.35">
      <c r="C10878" s="8">
        <f t="shared" si="181"/>
        <v>60405</v>
      </c>
    </row>
    <row r="10879" spans="3:3" x14ac:dyDescent="0.35">
      <c r="C10879" s="8">
        <f t="shared" si="181"/>
        <v>60406</v>
      </c>
    </row>
    <row r="10880" spans="3:3" x14ac:dyDescent="0.35">
      <c r="C10880" s="8">
        <f t="shared" si="181"/>
        <v>60407</v>
      </c>
    </row>
    <row r="10881" spans="3:3" x14ac:dyDescent="0.35">
      <c r="C10881" s="8">
        <f t="shared" si="181"/>
        <v>60408</v>
      </c>
    </row>
    <row r="10882" spans="3:3" x14ac:dyDescent="0.35">
      <c r="C10882" s="8">
        <f t="shared" si="181"/>
        <v>60409</v>
      </c>
    </row>
    <row r="10883" spans="3:3" x14ac:dyDescent="0.35">
      <c r="C10883" s="8">
        <f t="shared" si="181"/>
        <v>60412</v>
      </c>
    </row>
    <row r="10884" spans="3:3" x14ac:dyDescent="0.35">
      <c r="C10884" s="8">
        <f t="shared" ref="C10884:C10947" si="182">WORKDAY.INTL(C10883,1,1,$A$2:$A$687)</f>
        <v>60413</v>
      </c>
    </row>
    <row r="10885" spans="3:3" x14ac:dyDescent="0.35">
      <c r="C10885" s="8">
        <f t="shared" si="182"/>
        <v>60414</v>
      </c>
    </row>
    <row r="10886" spans="3:3" x14ac:dyDescent="0.35">
      <c r="C10886" s="8">
        <f t="shared" si="182"/>
        <v>60415</v>
      </c>
    </row>
    <row r="10887" spans="3:3" x14ac:dyDescent="0.35">
      <c r="C10887" s="8">
        <f t="shared" si="182"/>
        <v>60416</v>
      </c>
    </row>
    <row r="10888" spans="3:3" x14ac:dyDescent="0.35">
      <c r="C10888" s="8">
        <f t="shared" si="182"/>
        <v>60419</v>
      </c>
    </row>
    <row r="10889" spans="3:3" x14ac:dyDescent="0.35">
      <c r="C10889" s="8">
        <f t="shared" si="182"/>
        <v>60420</v>
      </c>
    </row>
    <row r="10890" spans="3:3" x14ac:dyDescent="0.35">
      <c r="C10890" s="8">
        <f t="shared" si="182"/>
        <v>60421</v>
      </c>
    </row>
    <row r="10891" spans="3:3" x14ac:dyDescent="0.35">
      <c r="C10891" s="8">
        <f t="shared" si="182"/>
        <v>60422</v>
      </c>
    </row>
    <row r="10892" spans="3:3" x14ac:dyDescent="0.35">
      <c r="C10892" s="8">
        <f t="shared" si="182"/>
        <v>60423</v>
      </c>
    </row>
    <row r="10893" spans="3:3" x14ac:dyDescent="0.35">
      <c r="C10893" s="8">
        <f t="shared" si="182"/>
        <v>60426</v>
      </c>
    </row>
    <row r="10894" spans="3:3" x14ac:dyDescent="0.35">
      <c r="C10894" s="8">
        <f t="shared" si="182"/>
        <v>60427</v>
      </c>
    </row>
    <row r="10895" spans="3:3" x14ac:dyDescent="0.35">
      <c r="C10895" s="8">
        <f t="shared" si="182"/>
        <v>60428</v>
      </c>
    </row>
    <row r="10896" spans="3:3" x14ac:dyDescent="0.35">
      <c r="C10896" s="8">
        <f t="shared" si="182"/>
        <v>60429</v>
      </c>
    </row>
    <row r="10897" spans="3:3" x14ac:dyDescent="0.35">
      <c r="C10897" s="8">
        <f t="shared" si="182"/>
        <v>60433</v>
      </c>
    </row>
    <row r="10898" spans="3:3" x14ac:dyDescent="0.35">
      <c r="C10898" s="8">
        <f t="shared" si="182"/>
        <v>60434</v>
      </c>
    </row>
    <row r="10899" spans="3:3" x14ac:dyDescent="0.35">
      <c r="C10899" s="8">
        <f t="shared" si="182"/>
        <v>60435</v>
      </c>
    </row>
    <row r="10900" spans="3:3" x14ac:dyDescent="0.35">
      <c r="C10900" s="8">
        <f t="shared" si="182"/>
        <v>60436</v>
      </c>
    </row>
    <row r="10901" spans="3:3" x14ac:dyDescent="0.35">
      <c r="C10901" s="8">
        <f t="shared" si="182"/>
        <v>60437</v>
      </c>
    </row>
    <row r="10902" spans="3:3" x14ac:dyDescent="0.35">
      <c r="C10902" s="8">
        <f t="shared" si="182"/>
        <v>60440</v>
      </c>
    </row>
    <row r="10903" spans="3:3" x14ac:dyDescent="0.35">
      <c r="C10903" s="8">
        <f t="shared" si="182"/>
        <v>60441</v>
      </c>
    </row>
    <row r="10904" spans="3:3" x14ac:dyDescent="0.35">
      <c r="C10904" s="8">
        <f t="shared" si="182"/>
        <v>60442</v>
      </c>
    </row>
    <row r="10905" spans="3:3" x14ac:dyDescent="0.35">
      <c r="C10905" s="8">
        <f t="shared" si="182"/>
        <v>60443</v>
      </c>
    </row>
    <row r="10906" spans="3:3" x14ac:dyDescent="0.35">
      <c r="C10906" s="8">
        <f t="shared" si="182"/>
        <v>60444</v>
      </c>
    </row>
    <row r="10907" spans="3:3" x14ac:dyDescent="0.35">
      <c r="C10907" s="8">
        <f t="shared" si="182"/>
        <v>60447</v>
      </c>
    </row>
    <row r="10908" spans="3:3" x14ac:dyDescent="0.35">
      <c r="C10908" s="8">
        <f t="shared" si="182"/>
        <v>60448</v>
      </c>
    </row>
    <row r="10909" spans="3:3" x14ac:dyDescent="0.35">
      <c r="C10909" s="8">
        <f t="shared" si="182"/>
        <v>60449</v>
      </c>
    </row>
    <row r="10910" spans="3:3" x14ac:dyDescent="0.35">
      <c r="C10910" s="8">
        <f t="shared" si="182"/>
        <v>60450</v>
      </c>
    </row>
    <row r="10911" spans="3:3" x14ac:dyDescent="0.35">
      <c r="C10911" s="8">
        <f t="shared" si="182"/>
        <v>60451</v>
      </c>
    </row>
    <row r="10912" spans="3:3" x14ac:dyDescent="0.35">
      <c r="C10912" s="8">
        <f t="shared" si="182"/>
        <v>60454</v>
      </c>
    </row>
    <row r="10913" spans="3:3" x14ac:dyDescent="0.35">
      <c r="C10913" s="8">
        <f t="shared" si="182"/>
        <v>60455</v>
      </c>
    </row>
    <row r="10914" spans="3:3" x14ac:dyDescent="0.35">
      <c r="C10914" s="8">
        <f t="shared" si="182"/>
        <v>60456</v>
      </c>
    </row>
    <row r="10915" spans="3:3" x14ac:dyDescent="0.35">
      <c r="C10915" s="8">
        <f t="shared" si="182"/>
        <v>60457</v>
      </c>
    </row>
    <row r="10916" spans="3:3" x14ac:dyDescent="0.35">
      <c r="C10916" s="8">
        <f t="shared" si="182"/>
        <v>60458</v>
      </c>
    </row>
    <row r="10917" spans="3:3" x14ac:dyDescent="0.35">
      <c r="C10917" s="8">
        <f t="shared" si="182"/>
        <v>60461</v>
      </c>
    </row>
    <row r="10918" spans="3:3" x14ac:dyDescent="0.35">
      <c r="C10918" s="8">
        <f t="shared" si="182"/>
        <v>60462</v>
      </c>
    </row>
    <row r="10919" spans="3:3" x14ac:dyDescent="0.35">
      <c r="C10919" s="8">
        <f t="shared" si="182"/>
        <v>60463</v>
      </c>
    </row>
    <row r="10920" spans="3:3" x14ac:dyDescent="0.35">
      <c r="C10920" s="8">
        <f t="shared" si="182"/>
        <v>60464</v>
      </c>
    </row>
    <row r="10921" spans="3:3" x14ac:dyDescent="0.35">
      <c r="C10921" s="8">
        <f t="shared" si="182"/>
        <v>60465</v>
      </c>
    </row>
    <row r="10922" spans="3:3" x14ac:dyDescent="0.35">
      <c r="C10922" s="8">
        <f t="shared" si="182"/>
        <v>60468</v>
      </c>
    </row>
    <row r="10923" spans="3:3" x14ac:dyDescent="0.35">
      <c r="C10923" s="8">
        <f t="shared" si="182"/>
        <v>60469</v>
      </c>
    </row>
    <row r="10924" spans="3:3" x14ac:dyDescent="0.35">
      <c r="C10924" s="8">
        <f t="shared" si="182"/>
        <v>60470</v>
      </c>
    </row>
    <row r="10925" spans="3:3" x14ac:dyDescent="0.35">
      <c r="C10925" s="8">
        <f t="shared" si="182"/>
        <v>60471</v>
      </c>
    </row>
    <row r="10926" spans="3:3" x14ac:dyDescent="0.35">
      <c r="C10926" s="8">
        <f t="shared" si="182"/>
        <v>60472</v>
      </c>
    </row>
    <row r="10927" spans="3:3" x14ac:dyDescent="0.35">
      <c r="C10927" s="8">
        <f t="shared" si="182"/>
        <v>60475</v>
      </c>
    </row>
    <row r="10928" spans="3:3" x14ac:dyDescent="0.35">
      <c r="C10928" s="8">
        <f t="shared" si="182"/>
        <v>60476</v>
      </c>
    </row>
    <row r="10929" spans="3:3" x14ac:dyDescent="0.35">
      <c r="C10929" s="8">
        <f t="shared" si="182"/>
        <v>60477</v>
      </c>
    </row>
    <row r="10930" spans="3:3" x14ac:dyDescent="0.35">
      <c r="C10930" s="8">
        <f t="shared" si="182"/>
        <v>60478</v>
      </c>
    </row>
    <row r="10931" spans="3:3" x14ac:dyDescent="0.35">
      <c r="C10931" s="8">
        <f t="shared" si="182"/>
        <v>60479</v>
      </c>
    </row>
    <row r="10932" spans="3:3" x14ac:dyDescent="0.35">
      <c r="C10932" s="8">
        <f t="shared" si="182"/>
        <v>60482</v>
      </c>
    </row>
    <row r="10933" spans="3:3" x14ac:dyDescent="0.35">
      <c r="C10933" s="8">
        <f t="shared" si="182"/>
        <v>60483</v>
      </c>
    </row>
    <row r="10934" spans="3:3" x14ac:dyDescent="0.35">
      <c r="C10934" s="8">
        <f t="shared" si="182"/>
        <v>60484</v>
      </c>
    </row>
    <row r="10935" spans="3:3" x14ac:dyDescent="0.35">
      <c r="C10935" s="8">
        <f t="shared" si="182"/>
        <v>60485</v>
      </c>
    </row>
    <row r="10936" spans="3:3" x14ac:dyDescent="0.35">
      <c r="C10936" s="8">
        <f t="shared" si="182"/>
        <v>60486</v>
      </c>
    </row>
    <row r="10937" spans="3:3" x14ac:dyDescent="0.35">
      <c r="C10937" s="8">
        <f t="shared" si="182"/>
        <v>60489</v>
      </c>
    </row>
    <row r="10938" spans="3:3" x14ac:dyDescent="0.35">
      <c r="C10938" s="8">
        <f t="shared" si="182"/>
        <v>60490</v>
      </c>
    </row>
    <row r="10939" spans="3:3" x14ac:dyDescent="0.35">
      <c r="C10939" s="8">
        <f t="shared" si="182"/>
        <v>60491</v>
      </c>
    </row>
    <row r="10940" spans="3:3" x14ac:dyDescent="0.35">
      <c r="C10940" s="8">
        <f t="shared" si="182"/>
        <v>60492</v>
      </c>
    </row>
    <row r="10941" spans="3:3" x14ac:dyDescent="0.35">
      <c r="C10941" s="8">
        <f t="shared" si="182"/>
        <v>60493</v>
      </c>
    </row>
    <row r="10942" spans="3:3" x14ac:dyDescent="0.35">
      <c r="C10942" s="8">
        <f t="shared" si="182"/>
        <v>60496</v>
      </c>
    </row>
    <row r="10943" spans="3:3" x14ac:dyDescent="0.35">
      <c r="C10943" s="8">
        <f t="shared" si="182"/>
        <v>60497</v>
      </c>
    </row>
    <row r="10944" spans="3:3" x14ac:dyDescent="0.35">
      <c r="C10944" s="8">
        <f t="shared" si="182"/>
        <v>60498</v>
      </c>
    </row>
    <row r="10945" spans="3:3" x14ac:dyDescent="0.35">
      <c r="C10945" s="8">
        <f t="shared" si="182"/>
        <v>60499</v>
      </c>
    </row>
    <row r="10946" spans="3:3" x14ac:dyDescent="0.35">
      <c r="C10946" s="8">
        <f t="shared" si="182"/>
        <v>60500</v>
      </c>
    </row>
    <row r="10947" spans="3:3" x14ac:dyDescent="0.35">
      <c r="C10947" s="8">
        <f t="shared" si="182"/>
        <v>60503</v>
      </c>
    </row>
    <row r="10948" spans="3:3" x14ac:dyDescent="0.35">
      <c r="C10948" s="8">
        <f t="shared" ref="C10948:C11011" si="183">WORKDAY.INTL(C10947,1,1,$A$2:$A$687)</f>
        <v>60504</v>
      </c>
    </row>
    <row r="10949" spans="3:3" x14ac:dyDescent="0.35">
      <c r="C10949" s="8">
        <f t="shared" si="183"/>
        <v>60505</v>
      </c>
    </row>
    <row r="10950" spans="3:3" x14ac:dyDescent="0.35">
      <c r="C10950" s="8">
        <f t="shared" si="183"/>
        <v>60506</v>
      </c>
    </row>
    <row r="10951" spans="3:3" x14ac:dyDescent="0.35">
      <c r="C10951" s="8">
        <f t="shared" si="183"/>
        <v>60507</v>
      </c>
    </row>
    <row r="10952" spans="3:3" x14ac:dyDescent="0.35">
      <c r="C10952" s="8">
        <f t="shared" si="183"/>
        <v>60510</v>
      </c>
    </row>
    <row r="10953" spans="3:3" x14ac:dyDescent="0.35">
      <c r="C10953" s="8">
        <f t="shared" si="183"/>
        <v>60511</v>
      </c>
    </row>
    <row r="10954" spans="3:3" x14ac:dyDescent="0.35">
      <c r="C10954" s="8">
        <f t="shared" si="183"/>
        <v>60512</v>
      </c>
    </row>
    <row r="10955" spans="3:3" x14ac:dyDescent="0.35">
      <c r="C10955" s="8">
        <f t="shared" si="183"/>
        <v>60513</v>
      </c>
    </row>
    <row r="10956" spans="3:3" x14ac:dyDescent="0.35">
      <c r="C10956" s="8">
        <f t="shared" si="183"/>
        <v>60514</v>
      </c>
    </row>
    <row r="10957" spans="3:3" x14ac:dyDescent="0.35">
      <c r="C10957" s="8">
        <f t="shared" si="183"/>
        <v>60517</v>
      </c>
    </row>
    <row r="10958" spans="3:3" x14ac:dyDescent="0.35">
      <c r="C10958" s="8">
        <f t="shared" si="183"/>
        <v>60518</v>
      </c>
    </row>
    <row r="10959" spans="3:3" x14ac:dyDescent="0.35">
      <c r="C10959" s="8">
        <f t="shared" si="183"/>
        <v>60519</v>
      </c>
    </row>
    <row r="10960" spans="3:3" x14ac:dyDescent="0.35">
      <c r="C10960" s="8">
        <f t="shared" si="183"/>
        <v>60520</v>
      </c>
    </row>
    <row r="10961" spans="3:3" x14ac:dyDescent="0.35">
      <c r="C10961" s="8">
        <f t="shared" si="183"/>
        <v>60521</v>
      </c>
    </row>
    <row r="10962" spans="3:3" x14ac:dyDescent="0.35">
      <c r="C10962" s="8">
        <f t="shared" si="183"/>
        <v>60524</v>
      </c>
    </row>
    <row r="10963" spans="3:3" x14ac:dyDescent="0.35">
      <c r="C10963" s="8">
        <f t="shared" si="183"/>
        <v>60525</v>
      </c>
    </row>
    <row r="10964" spans="3:3" x14ac:dyDescent="0.35">
      <c r="C10964" s="8">
        <f t="shared" si="183"/>
        <v>60526</v>
      </c>
    </row>
    <row r="10965" spans="3:3" x14ac:dyDescent="0.35">
      <c r="C10965" s="8">
        <f t="shared" si="183"/>
        <v>60527</v>
      </c>
    </row>
    <row r="10966" spans="3:3" x14ac:dyDescent="0.35">
      <c r="C10966" s="8">
        <f t="shared" si="183"/>
        <v>60528</v>
      </c>
    </row>
    <row r="10967" spans="3:3" x14ac:dyDescent="0.35">
      <c r="C10967" s="8">
        <f t="shared" si="183"/>
        <v>60531</v>
      </c>
    </row>
    <row r="10968" spans="3:3" x14ac:dyDescent="0.35">
      <c r="C10968" s="8">
        <f t="shared" si="183"/>
        <v>60532</v>
      </c>
    </row>
    <row r="10969" spans="3:3" x14ac:dyDescent="0.35">
      <c r="C10969" s="8">
        <f t="shared" si="183"/>
        <v>60533</v>
      </c>
    </row>
    <row r="10970" spans="3:3" x14ac:dyDescent="0.35">
      <c r="C10970" s="8">
        <f t="shared" si="183"/>
        <v>60534</v>
      </c>
    </row>
    <row r="10971" spans="3:3" x14ac:dyDescent="0.35">
      <c r="C10971" s="8">
        <f t="shared" si="183"/>
        <v>60535</v>
      </c>
    </row>
    <row r="10972" spans="3:3" x14ac:dyDescent="0.35">
      <c r="C10972" s="8">
        <f t="shared" si="183"/>
        <v>60538</v>
      </c>
    </row>
    <row r="10973" spans="3:3" x14ac:dyDescent="0.35">
      <c r="C10973" s="8">
        <f t="shared" si="183"/>
        <v>60539</v>
      </c>
    </row>
    <row r="10974" spans="3:3" x14ac:dyDescent="0.35">
      <c r="C10974" s="8">
        <f t="shared" si="183"/>
        <v>60540</v>
      </c>
    </row>
    <row r="10975" spans="3:3" x14ac:dyDescent="0.35">
      <c r="C10975" s="8">
        <f t="shared" si="183"/>
        <v>60541</v>
      </c>
    </row>
    <row r="10976" spans="3:3" x14ac:dyDescent="0.35">
      <c r="C10976" s="8">
        <f t="shared" si="183"/>
        <v>60542</v>
      </c>
    </row>
    <row r="10977" spans="3:3" x14ac:dyDescent="0.35">
      <c r="C10977" s="8">
        <f t="shared" si="183"/>
        <v>60545</v>
      </c>
    </row>
    <row r="10978" spans="3:3" x14ac:dyDescent="0.35">
      <c r="C10978" s="8">
        <f t="shared" si="183"/>
        <v>60546</v>
      </c>
    </row>
    <row r="10979" spans="3:3" x14ac:dyDescent="0.35">
      <c r="C10979" s="8">
        <f t="shared" si="183"/>
        <v>60547</v>
      </c>
    </row>
    <row r="10980" spans="3:3" x14ac:dyDescent="0.35">
      <c r="C10980" s="8">
        <f t="shared" si="183"/>
        <v>60548</v>
      </c>
    </row>
    <row r="10981" spans="3:3" x14ac:dyDescent="0.35">
      <c r="C10981" s="8">
        <f t="shared" si="183"/>
        <v>60549</v>
      </c>
    </row>
    <row r="10982" spans="3:3" x14ac:dyDescent="0.35">
      <c r="C10982" s="8">
        <f t="shared" si="183"/>
        <v>60552</v>
      </c>
    </row>
    <row r="10983" spans="3:3" x14ac:dyDescent="0.35">
      <c r="C10983" s="8">
        <f t="shared" si="183"/>
        <v>60553</v>
      </c>
    </row>
    <row r="10984" spans="3:3" x14ac:dyDescent="0.35">
      <c r="C10984" s="8">
        <f t="shared" si="183"/>
        <v>60554</v>
      </c>
    </row>
    <row r="10985" spans="3:3" x14ac:dyDescent="0.35">
      <c r="C10985" s="8">
        <f t="shared" si="183"/>
        <v>60555</v>
      </c>
    </row>
    <row r="10986" spans="3:3" x14ac:dyDescent="0.35">
      <c r="C10986" s="8">
        <f t="shared" si="183"/>
        <v>60556</v>
      </c>
    </row>
    <row r="10987" spans="3:3" x14ac:dyDescent="0.35">
      <c r="C10987" s="8">
        <f t="shared" si="183"/>
        <v>60559</v>
      </c>
    </row>
    <row r="10988" spans="3:3" x14ac:dyDescent="0.35">
      <c r="C10988" s="8">
        <f t="shared" si="183"/>
        <v>60560</v>
      </c>
    </row>
    <row r="10989" spans="3:3" x14ac:dyDescent="0.35">
      <c r="C10989" s="8">
        <f t="shared" si="183"/>
        <v>60561</v>
      </c>
    </row>
    <row r="10990" spans="3:3" x14ac:dyDescent="0.35">
      <c r="C10990" s="8">
        <f t="shared" si="183"/>
        <v>60562</v>
      </c>
    </row>
    <row r="10991" spans="3:3" x14ac:dyDescent="0.35">
      <c r="C10991" s="8">
        <f t="shared" si="183"/>
        <v>60563</v>
      </c>
    </row>
    <row r="10992" spans="3:3" x14ac:dyDescent="0.35">
      <c r="C10992" s="8">
        <f t="shared" si="183"/>
        <v>60566</v>
      </c>
    </row>
    <row r="10993" spans="3:3" x14ac:dyDescent="0.35">
      <c r="C10993" s="8">
        <f t="shared" si="183"/>
        <v>60567</v>
      </c>
    </row>
    <row r="10994" spans="3:3" x14ac:dyDescent="0.35">
      <c r="C10994" s="8">
        <f t="shared" si="183"/>
        <v>60568</v>
      </c>
    </row>
    <row r="10995" spans="3:3" x14ac:dyDescent="0.35">
      <c r="C10995" s="8">
        <f t="shared" si="183"/>
        <v>60569</v>
      </c>
    </row>
    <row r="10996" spans="3:3" x14ac:dyDescent="0.35">
      <c r="C10996" s="8">
        <f t="shared" si="183"/>
        <v>60570</v>
      </c>
    </row>
    <row r="10997" spans="3:3" x14ac:dyDescent="0.35">
      <c r="C10997" s="8">
        <f t="shared" si="183"/>
        <v>60573</v>
      </c>
    </row>
    <row r="10998" spans="3:3" x14ac:dyDescent="0.35">
      <c r="C10998" s="8">
        <f t="shared" si="183"/>
        <v>60574</v>
      </c>
    </row>
    <row r="10999" spans="3:3" x14ac:dyDescent="0.35">
      <c r="C10999" s="8">
        <f t="shared" si="183"/>
        <v>60576</v>
      </c>
    </row>
    <row r="11000" spans="3:3" x14ac:dyDescent="0.35">
      <c r="C11000" s="8">
        <f t="shared" si="183"/>
        <v>60577</v>
      </c>
    </row>
    <row r="11001" spans="3:3" x14ac:dyDescent="0.35">
      <c r="C11001" s="8">
        <f t="shared" si="183"/>
        <v>60580</v>
      </c>
    </row>
    <row r="11002" spans="3:3" x14ac:dyDescent="0.35">
      <c r="C11002" s="8">
        <f t="shared" si="183"/>
        <v>60581</v>
      </c>
    </row>
    <row r="11003" spans="3:3" x14ac:dyDescent="0.35">
      <c r="C11003" s="8">
        <f t="shared" si="183"/>
        <v>60582</v>
      </c>
    </row>
    <row r="11004" spans="3:3" x14ac:dyDescent="0.35">
      <c r="C11004" s="8">
        <f t="shared" si="183"/>
        <v>60583</v>
      </c>
    </row>
    <row r="11005" spans="3:3" x14ac:dyDescent="0.35">
      <c r="C11005" s="8">
        <f t="shared" si="183"/>
        <v>60584</v>
      </c>
    </row>
    <row r="11006" spans="3:3" x14ac:dyDescent="0.35">
      <c r="C11006" s="8">
        <f t="shared" si="183"/>
        <v>60587</v>
      </c>
    </row>
    <row r="11007" spans="3:3" x14ac:dyDescent="0.35">
      <c r="C11007" s="8">
        <f t="shared" si="183"/>
        <v>60588</v>
      </c>
    </row>
    <row r="11008" spans="3:3" x14ac:dyDescent="0.35">
      <c r="C11008" s="8">
        <f t="shared" si="183"/>
        <v>60589</v>
      </c>
    </row>
    <row r="11009" spans="3:3" x14ac:dyDescent="0.35">
      <c r="C11009" s="8">
        <f t="shared" si="183"/>
        <v>60590</v>
      </c>
    </row>
    <row r="11010" spans="3:3" x14ac:dyDescent="0.35">
      <c r="C11010" s="8">
        <f t="shared" si="183"/>
        <v>60591</v>
      </c>
    </row>
    <row r="11011" spans="3:3" x14ac:dyDescent="0.35">
      <c r="C11011" s="8">
        <f t="shared" si="183"/>
        <v>60594</v>
      </c>
    </row>
    <row r="11012" spans="3:3" x14ac:dyDescent="0.35">
      <c r="C11012" s="8">
        <f t="shared" ref="C11012:C11075" si="184">WORKDAY.INTL(C11011,1,1,$A$2:$A$687)</f>
        <v>60595</v>
      </c>
    </row>
    <row r="11013" spans="3:3" x14ac:dyDescent="0.35">
      <c r="C11013" s="8">
        <f t="shared" si="184"/>
        <v>60596</v>
      </c>
    </row>
    <row r="11014" spans="3:3" x14ac:dyDescent="0.35">
      <c r="C11014" s="8">
        <f t="shared" si="184"/>
        <v>60597</v>
      </c>
    </row>
    <row r="11015" spans="3:3" x14ac:dyDescent="0.35">
      <c r="C11015" s="8">
        <f t="shared" si="184"/>
        <v>60598</v>
      </c>
    </row>
    <row r="11016" spans="3:3" x14ac:dyDescent="0.35">
      <c r="C11016" s="8">
        <f t="shared" si="184"/>
        <v>60601</v>
      </c>
    </row>
    <row r="11017" spans="3:3" x14ac:dyDescent="0.35">
      <c r="C11017" s="8">
        <f t="shared" si="184"/>
        <v>60602</v>
      </c>
    </row>
    <row r="11018" spans="3:3" x14ac:dyDescent="0.35">
      <c r="C11018" s="8">
        <f t="shared" si="184"/>
        <v>60603</v>
      </c>
    </row>
    <row r="11019" spans="3:3" x14ac:dyDescent="0.35">
      <c r="C11019" s="8">
        <f t="shared" si="184"/>
        <v>60604</v>
      </c>
    </row>
    <row r="11020" spans="3:3" x14ac:dyDescent="0.35">
      <c r="C11020" s="8">
        <f t="shared" si="184"/>
        <v>60605</v>
      </c>
    </row>
    <row r="11021" spans="3:3" x14ac:dyDescent="0.35">
      <c r="C11021" s="8">
        <f t="shared" si="184"/>
        <v>60608</v>
      </c>
    </row>
    <row r="11022" spans="3:3" x14ac:dyDescent="0.35">
      <c r="C11022" s="8">
        <f t="shared" si="184"/>
        <v>60609</v>
      </c>
    </row>
    <row r="11023" spans="3:3" x14ac:dyDescent="0.35">
      <c r="C11023" s="8">
        <f t="shared" si="184"/>
        <v>60610</v>
      </c>
    </row>
    <row r="11024" spans="3:3" x14ac:dyDescent="0.35">
      <c r="C11024" s="8">
        <f t="shared" si="184"/>
        <v>60611</v>
      </c>
    </row>
    <row r="11025" spans="3:3" x14ac:dyDescent="0.35">
      <c r="C11025" s="8">
        <f t="shared" si="184"/>
        <v>60612</v>
      </c>
    </row>
    <row r="11026" spans="3:3" x14ac:dyDescent="0.35">
      <c r="C11026" s="8">
        <f t="shared" si="184"/>
        <v>60615</v>
      </c>
    </row>
    <row r="11027" spans="3:3" x14ac:dyDescent="0.35">
      <c r="C11027" s="8">
        <f t="shared" si="184"/>
        <v>60616</v>
      </c>
    </row>
    <row r="11028" spans="3:3" x14ac:dyDescent="0.35">
      <c r="C11028" s="8">
        <f t="shared" si="184"/>
        <v>60617</v>
      </c>
    </row>
    <row r="11029" spans="3:3" x14ac:dyDescent="0.35">
      <c r="C11029" s="8">
        <f t="shared" si="184"/>
        <v>60618</v>
      </c>
    </row>
    <row r="11030" spans="3:3" x14ac:dyDescent="0.35">
      <c r="C11030" s="8">
        <f t="shared" si="184"/>
        <v>60619</v>
      </c>
    </row>
    <row r="11031" spans="3:3" x14ac:dyDescent="0.35">
      <c r="C11031" s="8">
        <f t="shared" si="184"/>
        <v>60622</v>
      </c>
    </row>
    <row r="11032" spans="3:3" x14ac:dyDescent="0.35">
      <c r="C11032" s="8">
        <f t="shared" si="184"/>
        <v>60623</v>
      </c>
    </row>
    <row r="11033" spans="3:3" x14ac:dyDescent="0.35">
      <c r="C11033" s="8">
        <f t="shared" si="184"/>
        <v>60624</v>
      </c>
    </row>
    <row r="11034" spans="3:3" x14ac:dyDescent="0.35">
      <c r="C11034" s="8">
        <f t="shared" si="184"/>
        <v>60625</v>
      </c>
    </row>
    <row r="11035" spans="3:3" x14ac:dyDescent="0.35">
      <c r="C11035" s="8">
        <f t="shared" si="184"/>
        <v>60626</v>
      </c>
    </row>
    <row r="11036" spans="3:3" x14ac:dyDescent="0.35">
      <c r="C11036" s="8">
        <f t="shared" si="184"/>
        <v>60629</v>
      </c>
    </row>
    <row r="11037" spans="3:3" x14ac:dyDescent="0.35">
      <c r="C11037" s="8">
        <f t="shared" si="184"/>
        <v>60630</v>
      </c>
    </row>
    <row r="11038" spans="3:3" x14ac:dyDescent="0.35">
      <c r="C11038" s="8">
        <f t="shared" si="184"/>
        <v>60631</v>
      </c>
    </row>
    <row r="11039" spans="3:3" x14ac:dyDescent="0.35">
      <c r="C11039" s="8">
        <f t="shared" si="184"/>
        <v>60632</v>
      </c>
    </row>
    <row r="11040" spans="3:3" x14ac:dyDescent="0.35">
      <c r="C11040" s="8">
        <f t="shared" si="184"/>
        <v>60643</v>
      </c>
    </row>
    <row r="11041" spans="3:3" x14ac:dyDescent="0.35">
      <c r="C11041" s="8">
        <f t="shared" si="184"/>
        <v>60644</v>
      </c>
    </row>
    <row r="11042" spans="3:3" x14ac:dyDescent="0.35">
      <c r="C11042" s="8">
        <f t="shared" si="184"/>
        <v>60645</v>
      </c>
    </row>
    <row r="11043" spans="3:3" x14ac:dyDescent="0.35">
      <c r="C11043" s="8">
        <f t="shared" si="184"/>
        <v>60646</v>
      </c>
    </row>
    <row r="11044" spans="3:3" x14ac:dyDescent="0.35">
      <c r="C11044" s="8">
        <f t="shared" si="184"/>
        <v>60647</v>
      </c>
    </row>
    <row r="11045" spans="3:3" x14ac:dyDescent="0.35">
      <c r="C11045" s="8">
        <f t="shared" si="184"/>
        <v>60650</v>
      </c>
    </row>
    <row r="11046" spans="3:3" x14ac:dyDescent="0.35">
      <c r="C11046" s="8">
        <f t="shared" si="184"/>
        <v>60651</v>
      </c>
    </row>
    <row r="11047" spans="3:3" x14ac:dyDescent="0.35">
      <c r="C11047" s="8">
        <f t="shared" si="184"/>
        <v>60652</v>
      </c>
    </row>
    <row r="11048" spans="3:3" x14ac:dyDescent="0.35">
      <c r="C11048" s="8">
        <f t="shared" si="184"/>
        <v>60653</v>
      </c>
    </row>
    <row r="11049" spans="3:3" x14ac:dyDescent="0.35">
      <c r="C11049" s="8">
        <f t="shared" si="184"/>
        <v>60654</v>
      </c>
    </row>
    <row r="11050" spans="3:3" x14ac:dyDescent="0.35">
      <c r="C11050" s="8">
        <f t="shared" si="184"/>
        <v>60657</v>
      </c>
    </row>
    <row r="11051" spans="3:3" x14ac:dyDescent="0.35">
      <c r="C11051" s="8">
        <f t="shared" si="184"/>
        <v>60658</v>
      </c>
    </row>
    <row r="11052" spans="3:3" x14ac:dyDescent="0.35">
      <c r="C11052" s="8">
        <f t="shared" si="184"/>
        <v>60659</v>
      </c>
    </row>
    <row r="11053" spans="3:3" x14ac:dyDescent="0.35">
      <c r="C11053" s="8">
        <f t="shared" si="184"/>
        <v>60660</v>
      </c>
    </row>
    <row r="11054" spans="3:3" x14ac:dyDescent="0.35">
      <c r="C11054" s="8">
        <f t="shared" si="184"/>
        <v>60661</v>
      </c>
    </row>
    <row r="11055" spans="3:3" x14ac:dyDescent="0.35">
      <c r="C11055" s="8">
        <f t="shared" si="184"/>
        <v>60664</v>
      </c>
    </row>
    <row r="11056" spans="3:3" x14ac:dyDescent="0.35">
      <c r="C11056" s="8">
        <f t="shared" si="184"/>
        <v>60665</v>
      </c>
    </row>
    <row r="11057" spans="3:3" x14ac:dyDescent="0.35">
      <c r="C11057" s="8">
        <f t="shared" si="184"/>
        <v>60666</v>
      </c>
    </row>
    <row r="11058" spans="3:3" x14ac:dyDescent="0.35">
      <c r="C11058" s="8">
        <f t="shared" si="184"/>
        <v>60667</v>
      </c>
    </row>
    <row r="11059" spans="3:3" x14ac:dyDescent="0.35">
      <c r="C11059" s="8">
        <f t="shared" si="184"/>
        <v>60668</v>
      </c>
    </row>
    <row r="11060" spans="3:3" x14ac:dyDescent="0.35">
      <c r="C11060" s="8">
        <f t="shared" si="184"/>
        <v>60671</v>
      </c>
    </row>
    <row r="11061" spans="3:3" x14ac:dyDescent="0.35">
      <c r="C11061" s="8">
        <f t="shared" si="184"/>
        <v>60672</v>
      </c>
    </row>
    <row r="11062" spans="3:3" x14ac:dyDescent="0.35">
      <c r="C11062" s="8">
        <f t="shared" si="184"/>
        <v>60673</v>
      </c>
    </row>
    <row r="11063" spans="3:3" x14ac:dyDescent="0.35">
      <c r="C11063" s="8">
        <f t="shared" si="184"/>
        <v>60674</v>
      </c>
    </row>
    <row r="11064" spans="3:3" x14ac:dyDescent="0.35">
      <c r="C11064" s="8">
        <f t="shared" si="184"/>
        <v>60675</v>
      </c>
    </row>
    <row r="11065" spans="3:3" x14ac:dyDescent="0.35">
      <c r="C11065" s="8">
        <f t="shared" si="184"/>
        <v>60678</v>
      </c>
    </row>
    <row r="11066" spans="3:3" x14ac:dyDescent="0.35">
      <c r="C11066" s="8">
        <f t="shared" si="184"/>
        <v>60679</v>
      </c>
    </row>
    <row r="11067" spans="3:3" x14ac:dyDescent="0.35">
      <c r="C11067" s="8">
        <f t="shared" si="184"/>
        <v>60680</v>
      </c>
    </row>
    <row r="11068" spans="3:3" x14ac:dyDescent="0.35">
      <c r="C11068" s="8">
        <f t="shared" si="184"/>
        <v>60681</v>
      </c>
    </row>
    <row r="11069" spans="3:3" x14ac:dyDescent="0.35">
      <c r="C11069" s="8">
        <f t="shared" si="184"/>
        <v>60682</v>
      </c>
    </row>
    <row r="11070" spans="3:3" x14ac:dyDescent="0.35">
      <c r="C11070" s="8">
        <f t="shared" si="184"/>
        <v>60685</v>
      </c>
    </row>
    <row r="11071" spans="3:3" x14ac:dyDescent="0.35">
      <c r="C11071" s="8">
        <f t="shared" si="184"/>
        <v>60687</v>
      </c>
    </row>
    <row r="11072" spans="3:3" x14ac:dyDescent="0.35">
      <c r="C11072" s="8">
        <f t="shared" si="184"/>
        <v>60688</v>
      </c>
    </row>
    <row r="11073" spans="3:3" x14ac:dyDescent="0.35">
      <c r="C11073" s="8">
        <f t="shared" si="184"/>
        <v>60689</v>
      </c>
    </row>
    <row r="11074" spans="3:3" x14ac:dyDescent="0.35">
      <c r="C11074" s="8">
        <f t="shared" si="184"/>
        <v>60692</v>
      </c>
    </row>
    <row r="11075" spans="3:3" x14ac:dyDescent="0.35">
      <c r="C11075" s="8">
        <f t="shared" si="184"/>
        <v>60693</v>
      </c>
    </row>
    <row r="11076" spans="3:3" x14ac:dyDescent="0.35">
      <c r="C11076" s="8">
        <f t="shared" ref="C11076:C11139" si="185">WORKDAY.INTL(C11075,1,1,$A$2:$A$687)</f>
        <v>60694</v>
      </c>
    </row>
    <row r="11077" spans="3:3" x14ac:dyDescent="0.35">
      <c r="C11077" s="8">
        <f t="shared" si="185"/>
        <v>60695</v>
      </c>
    </row>
    <row r="11078" spans="3:3" x14ac:dyDescent="0.35">
      <c r="C11078" s="8">
        <f t="shared" si="185"/>
        <v>60696</v>
      </c>
    </row>
    <row r="11079" spans="3:3" x14ac:dyDescent="0.35">
      <c r="C11079" s="8">
        <f t="shared" si="185"/>
        <v>60700</v>
      </c>
    </row>
    <row r="11080" spans="3:3" x14ac:dyDescent="0.35">
      <c r="C11080" s="8">
        <f t="shared" si="185"/>
        <v>60701</v>
      </c>
    </row>
    <row r="11081" spans="3:3" x14ac:dyDescent="0.35">
      <c r="C11081" s="8">
        <f t="shared" si="185"/>
        <v>60702</v>
      </c>
    </row>
    <row r="11082" spans="3:3" x14ac:dyDescent="0.35">
      <c r="C11082" s="8">
        <f t="shared" si="185"/>
        <v>60703</v>
      </c>
    </row>
    <row r="11083" spans="3:3" x14ac:dyDescent="0.35">
      <c r="C11083" s="8">
        <f t="shared" si="185"/>
        <v>60706</v>
      </c>
    </row>
    <row r="11084" spans="3:3" x14ac:dyDescent="0.35">
      <c r="C11084" s="8">
        <f t="shared" si="185"/>
        <v>60707</v>
      </c>
    </row>
    <row r="11085" spans="3:3" x14ac:dyDescent="0.35">
      <c r="C11085" s="8">
        <f t="shared" si="185"/>
        <v>60708</v>
      </c>
    </row>
    <row r="11086" spans="3:3" x14ac:dyDescent="0.35">
      <c r="C11086" s="8">
        <f t="shared" si="185"/>
        <v>60709</v>
      </c>
    </row>
    <row r="11087" spans="3:3" x14ac:dyDescent="0.35">
      <c r="C11087" s="8">
        <f t="shared" si="185"/>
        <v>60710</v>
      </c>
    </row>
    <row r="11088" spans="3:3" x14ac:dyDescent="0.35">
      <c r="C11088" s="8">
        <f t="shared" si="185"/>
        <v>60713</v>
      </c>
    </row>
    <row r="11089" spans="3:3" x14ac:dyDescent="0.35">
      <c r="C11089" s="8">
        <f t="shared" si="185"/>
        <v>60714</v>
      </c>
    </row>
    <row r="11090" spans="3:3" x14ac:dyDescent="0.35">
      <c r="C11090" s="8">
        <f t="shared" si="185"/>
        <v>60715</v>
      </c>
    </row>
    <row r="11091" spans="3:3" x14ac:dyDescent="0.35">
      <c r="C11091" s="8">
        <f t="shared" si="185"/>
        <v>60716</v>
      </c>
    </row>
    <row r="11092" spans="3:3" x14ac:dyDescent="0.35">
      <c r="C11092" s="8">
        <f t="shared" si="185"/>
        <v>60717</v>
      </c>
    </row>
    <row r="11093" spans="3:3" x14ac:dyDescent="0.35">
      <c r="C11093" s="8">
        <f t="shared" si="185"/>
        <v>60720</v>
      </c>
    </row>
    <row r="11094" spans="3:3" x14ac:dyDescent="0.35">
      <c r="C11094" s="8">
        <f t="shared" si="185"/>
        <v>60721</v>
      </c>
    </row>
    <row r="11095" spans="3:3" x14ac:dyDescent="0.35">
      <c r="C11095" s="8">
        <f t="shared" si="185"/>
        <v>60722</v>
      </c>
    </row>
    <row r="11096" spans="3:3" x14ac:dyDescent="0.35">
      <c r="C11096" s="8">
        <f t="shared" si="185"/>
        <v>60723</v>
      </c>
    </row>
    <row r="11097" spans="3:3" x14ac:dyDescent="0.35">
      <c r="C11097" s="8">
        <f t="shared" si="185"/>
        <v>60724</v>
      </c>
    </row>
    <row r="11098" spans="3:3" x14ac:dyDescent="0.35">
      <c r="C11098" s="8">
        <f t="shared" si="185"/>
        <v>60727</v>
      </c>
    </row>
    <row r="11099" spans="3:3" x14ac:dyDescent="0.35">
      <c r="C11099" s="8">
        <f t="shared" si="185"/>
        <v>60728</v>
      </c>
    </row>
    <row r="11100" spans="3:3" x14ac:dyDescent="0.35">
      <c r="C11100" s="8">
        <f t="shared" si="185"/>
        <v>60729</v>
      </c>
    </row>
    <row r="11101" spans="3:3" x14ac:dyDescent="0.35">
      <c r="C11101" s="8">
        <f t="shared" si="185"/>
        <v>60730</v>
      </c>
    </row>
    <row r="11102" spans="3:3" x14ac:dyDescent="0.35">
      <c r="C11102" s="8">
        <f t="shared" si="185"/>
        <v>60731</v>
      </c>
    </row>
    <row r="11103" spans="3:3" x14ac:dyDescent="0.35">
      <c r="C11103" s="8">
        <f t="shared" si="185"/>
        <v>60734</v>
      </c>
    </row>
    <row r="11104" spans="3:3" x14ac:dyDescent="0.35">
      <c r="C11104" s="8">
        <f t="shared" si="185"/>
        <v>60735</v>
      </c>
    </row>
    <row r="11105" spans="3:3" x14ac:dyDescent="0.35">
      <c r="C11105" s="8">
        <f t="shared" si="185"/>
        <v>60736</v>
      </c>
    </row>
    <row r="11106" spans="3:3" x14ac:dyDescent="0.35">
      <c r="C11106" s="8">
        <f t="shared" si="185"/>
        <v>60737</v>
      </c>
    </row>
    <row r="11107" spans="3:3" x14ac:dyDescent="0.35">
      <c r="C11107" s="8">
        <f t="shared" si="185"/>
        <v>60738</v>
      </c>
    </row>
    <row r="11108" spans="3:3" x14ac:dyDescent="0.35">
      <c r="C11108" s="8">
        <f t="shared" si="185"/>
        <v>60741</v>
      </c>
    </row>
    <row r="11109" spans="3:3" x14ac:dyDescent="0.35">
      <c r="C11109" s="8">
        <f t="shared" si="185"/>
        <v>60742</v>
      </c>
    </row>
    <row r="11110" spans="3:3" x14ac:dyDescent="0.35">
      <c r="C11110" s="8">
        <f t="shared" si="185"/>
        <v>60743</v>
      </c>
    </row>
    <row r="11111" spans="3:3" x14ac:dyDescent="0.35">
      <c r="C11111" s="8">
        <f t="shared" si="185"/>
        <v>60744</v>
      </c>
    </row>
    <row r="11112" spans="3:3" x14ac:dyDescent="0.35">
      <c r="C11112" s="8">
        <f t="shared" si="185"/>
        <v>60745</v>
      </c>
    </row>
    <row r="11113" spans="3:3" x14ac:dyDescent="0.35">
      <c r="C11113" s="8">
        <f t="shared" si="185"/>
        <v>60748</v>
      </c>
    </row>
    <row r="11114" spans="3:3" x14ac:dyDescent="0.35">
      <c r="C11114" s="8">
        <f t="shared" si="185"/>
        <v>60749</v>
      </c>
    </row>
    <row r="11115" spans="3:3" x14ac:dyDescent="0.35">
      <c r="C11115" s="8">
        <f t="shared" si="185"/>
        <v>60750</v>
      </c>
    </row>
    <row r="11116" spans="3:3" x14ac:dyDescent="0.35">
      <c r="C11116" s="8">
        <f t="shared" si="185"/>
        <v>60751</v>
      </c>
    </row>
    <row r="11117" spans="3:3" x14ac:dyDescent="0.35">
      <c r="C11117" s="8">
        <f t="shared" si="185"/>
        <v>60752</v>
      </c>
    </row>
    <row r="11118" spans="3:3" x14ac:dyDescent="0.35">
      <c r="C11118" s="8">
        <f t="shared" si="185"/>
        <v>60755</v>
      </c>
    </row>
    <row r="11119" spans="3:3" x14ac:dyDescent="0.35">
      <c r="C11119" s="8">
        <f t="shared" si="185"/>
        <v>60756</v>
      </c>
    </row>
    <row r="11120" spans="3:3" x14ac:dyDescent="0.35">
      <c r="C11120" s="8">
        <f t="shared" si="185"/>
        <v>60757</v>
      </c>
    </row>
    <row r="11121" spans="3:3" x14ac:dyDescent="0.35">
      <c r="C11121" s="8">
        <f t="shared" si="185"/>
        <v>60758</v>
      </c>
    </row>
    <row r="11122" spans="3:3" x14ac:dyDescent="0.35">
      <c r="C11122" s="8">
        <f t="shared" si="185"/>
        <v>60759</v>
      </c>
    </row>
    <row r="11123" spans="3:3" x14ac:dyDescent="0.35">
      <c r="C11123" s="8">
        <f t="shared" si="185"/>
        <v>60762</v>
      </c>
    </row>
    <row r="11124" spans="3:3" x14ac:dyDescent="0.35">
      <c r="C11124" s="8">
        <f t="shared" si="185"/>
        <v>60763</v>
      </c>
    </row>
    <row r="11125" spans="3:3" x14ac:dyDescent="0.35">
      <c r="C11125" s="8">
        <f t="shared" si="185"/>
        <v>60764</v>
      </c>
    </row>
    <row r="11126" spans="3:3" x14ac:dyDescent="0.35">
      <c r="C11126" s="8">
        <f t="shared" si="185"/>
        <v>60765</v>
      </c>
    </row>
    <row r="11127" spans="3:3" x14ac:dyDescent="0.35">
      <c r="C11127" s="8">
        <f t="shared" si="185"/>
        <v>60766</v>
      </c>
    </row>
    <row r="11128" spans="3:3" x14ac:dyDescent="0.35">
      <c r="C11128" s="8">
        <f t="shared" si="185"/>
        <v>60769</v>
      </c>
    </row>
    <row r="11129" spans="3:3" x14ac:dyDescent="0.35">
      <c r="C11129" s="8">
        <f t="shared" si="185"/>
        <v>60770</v>
      </c>
    </row>
    <row r="11130" spans="3:3" x14ac:dyDescent="0.35">
      <c r="C11130" s="8">
        <f t="shared" si="185"/>
        <v>60771</v>
      </c>
    </row>
    <row r="11131" spans="3:3" x14ac:dyDescent="0.35">
      <c r="C11131" s="8">
        <f t="shared" si="185"/>
        <v>60772</v>
      </c>
    </row>
    <row r="11132" spans="3:3" x14ac:dyDescent="0.35">
      <c r="C11132" s="8">
        <f t="shared" si="185"/>
        <v>60773</v>
      </c>
    </row>
    <row r="11133" spans="3:3" x14ac:dyDescent="0.35">
      <c r="C11133" s="8">
        <f t="shared" si="185"/>
        <v>60776</v>
      </c>
    </row>
    <row r="11134" spans="3:3" x14ac:dyDescent="0.35">
      <c r="C11134" s="8">
        <f t="shared" si="185"/>
        <v>60777</v>
      </c>
    </row>
    <row r="11135" spans="3:3" x14ac:dyDescent="0.35">
      <c r="C11135" s="8">
        <f t="shared" si="185"/>
        <v>60778</v>
      </c>
    </row>
    <row r="11136" spans="3:3" x14ac:dyDescent="0.35">
      <c r="C11136" s="8">
        <f t="shared" si="185"/>
        <v>60779</v>
      </c>
    </row>
    <row r="11137" spans="3:3" x14ac:dyDescent="0.35">
      <c r="C11137" s="8">
        <f t="shared" si="185"/>
        <v>60780</v>
      </c>
    </row>
    <row r="11138" spans="3:3" x14ac:dyDescent="0.35">
      <c r="C11138" s="8">
        <f t="shared" si="185"/>
        <v>60783</v>
      </c>
    </row>
    <row r="11139" spans="3:3" x14ac:dyDescent="0.35">
      <c r="C11139" s="8">
        <f t="shared" si="185"/>
        <v>60784</v>
      </c>
    </row>
    <row r="11140" spans="3:3" x14ac:dyDescent="0.35">
      <c r="C11140" s="8">
        <f t="shared" ref="C11140:C11203" si="186">WORKDAY.INTL(C11139,1,1,$A$2:$A$687)</f>
        <v>60785</v>
      </c>
    </row>
    <row r="11141" spans="3:3" x14ac:dyDescent="0.35">
      <c r="C11141" s="8">
        <f t="shared" si="186"/>
        <v>60786</v>
      </c>
    </row>
    <row r="11142" spans="3:3" x14ac:dyDescent="0.35">
      <c r="C11142" s="8">
        <f t="shared" si="186"/>
        <v>60787</v>
      </c>
    </row>
    <row r="11143" spans="3:3" x14ac:dyDescent="0.35">
      <c r="C11143" s="8">
        <f t="shared" si="186"/>
        <v>60790</v>
      </c>
    </row>
    <row r="11144" spans="3:3" x14ac:dyDescent="0.35">
      <c r="C11144" s="8">
        <f t="shared" si="186"/>
        <v>60791</v>
      </c>
    </row>
    <row r="11145" spans="3:3" x14ac:dyDescent="0.35">
      <c r="C11145" s="8">
        <f t="shared" si="186"/>
        <v>60792</v>
      </c>
    </row>
    <row r="11146" spans="3:3" x14ac:dyDescent="0.35">
      <c r="C11146" s="8">
        <f t="shared" si="186"/>
        <v>60793</v>
      </c>
    </row>
    <row r="11147" spans="3:3" x14ac:dyDescent="0.35">
      <c r="C11147" s="8">
        <f t="shared" si="186"/>
        <v>60794</v>
      </c>
    </row>
    <row r="11148" spans="3:3" x14ac:dyDescent="0.35">
      <c r="C11148" s="8">
        <f t="shared" si="186"/>
        <v>60797</v>
      </c>
    </row>
    <row r="11149" spans="3:3" x14ac:dyDescent="0.35">
      <c r="C11149" s="8">
        <f t="shared" si="186"/>
        <v>60798</v>
      </c>
    </row>
    <row r="11150" spans="3:3" x14ac:dyDescent="0.35">
      <c r="C11150" s="8">
        <f t="shared" si="186"/>
        <v>60799</v>
      </c>
    </row>
    <row r="11151" spans="3:3" x14ac:dyDescent="0.35">
      <c r="C11151" s="8">
        <f t="shared" si="186"/>
        <v>60800</v>
      </c>
    </row>
    <row r="11152" spans="3:3" x14ac:dyDescent="0.35">
      <c r="C11152" s="8">
        <f t="shared" si="186"/>
        <v>60801</v>
      </c>
    </row>
    <row r="11153" spans="3:3" x14ac:dyDescent="0.35">
      <c r="C11153" s="8">
        <f t="shared" si="186"/>
        <v>60804</v>
      </c>
    </row>
    <row r="11154" spans="3:3" x14ac:dyDescent="0.35">
      <c r="C11154" s="8">
        <f t="shared" si="186"/>
        <v>60805</v>
      </c>
    </row>
    <row r="11155" spans="3:3" x14ac:dyDescent="0.35">
      <c r="C11155" s="8">
        <f t="shared" si="186"/>
        <v>60806</v>
      </c>
    </row>
    <row r="11156" spans="3:3" x14ac:dyDescent="0.35">
      <c r="C11156" s="8">
        <f t="shared" si="186"/>
        <v>60807</v>
      </c>
    </row>
    <row r="11157" spans="3:3" x14ac:dyDescent="0.35">
      <c r="C11157" s="8">
        <f t="shared" si="186"/>
        <v>60808</v>
      </c>
    </row>
    <row r="11158" spans="3:3" x14ac:dyDescent="0.35">
      <c r="C11158" s="8">
        <f t="shared" si="186"/>
        <v>60811</v>
      </c>
    </row>
    <row r="11159" spans="3:3" x14ac:dyDescent="0.35">
      <c r="C11159" s="8">
        <f t="shared" si="186"/>
        <v>60812</v>
      </c>
    </row>
    <row r="11160" spans="3:3" x14ac:dyDescent="0.35">
      <c r="C11160" s="8">
        <f t="shared" si="186"/>
        <v>60813</v>
      </c>
    </row>
    <row r="11161" spans="3:3" x14ac:dyDescent="0.35">
      <c r="C11161" s="8">
        <f t="shared" si="186"/>
        <v>60814</v>
      </c>
    </row>
    <row r="11162" spans="3:3" x14ac:dyDescent="0.35">
      <c r="C11162" s="8">
        <f t="shared" si="186"/>
        <v>60815</v>
      </c>
    </row>
    <row r="11163" spans="3:3" x14ac:dyDescent="0.35">
      <c r="C11163" s="8">
        <f t="shared" si="186"/>
        <v>60818</v>
      </c>
    </row>
    <row r="11164" spans="3:3" x14ac:dyDescent="0.35">
      <c r="C11164" s="8">
        <f t="shared" si="186"/>
        <v>60819</v>
      </c>
    </row>
    <row r="11165" spans="3:3" x14ac:dyDescent="0.35">
      <c r="C11165" s="8">
        <f t="shared" si="186"/>
        <v>60820</v>
      </c>
    </row>
    <row r="11166" spans="3:3" x14ac:dyDescent="0.35">
      <c r="C11166" s="8">
        <f t="shared" si="186"/>
        <v>60821</v>
      </c>
    </row>
    <row r="11167" spans="3:3" x14ac:dyDescent="0.35">
      <c r="C11167" s="8">
        <f t="shared" si="186"/>
        <v>60822</v>
      </c>
    </row>
    <row r="11168" spans="3:3" x14ac:dyDescent="0.35">
      <c r="C11168" s="8">
        <f t="shared" si="186"/>
        <v>60825</v>
      </c>
    </row>
    <row r="11169" spans="3:3" x14ac:dyDescent="0.35">
      <c r="C11169" s="8">
        <f t="shared" si="186"/>
        <v>60826</v>
      </c>
    </row>
    <row r="11170" spans="3:3" x14ac:dyDescent="0.35">
      <c r="C11170" s="8">
        <f t="shared" si="186"/>
        <v>60827</v>
      </c>
    </row>
    <row r="11171" spans="3:3" x14ac:dyDescent="0.35">
      <c r="C11171" s="8">
        <f t="shared" si="186"/>
        <v>60828</v>
      </c>
    </row>
    <row r="11172" spans="3:3" x14ac:dyDescent="0.35">
      <c r="C11172" s="8">
        <f t="shared" si="186"/>
        <v>60829</v>
      </c>
    </row>
    <row r="11173" spans="3:3" x14ac:dyDescent="0.35">
      <c r="C11173" s="8">
        <f t="shared" si="186"/>
        <v>60832</v>
      </c>
    </row>
    <row r="11174" spans="3:3" x14ac:dyDescent="0.35">
      <c r="C11174" s="8">
        <f t="shared" si="186"/>
        <v>60833</v>
      </c>
    </row>
    <row r="11175" spans="3:3" x14ac:dyDescent="0.35">
      <c r="C11175" s="8">
        <f t="shared" si="186"/>
        <v>60834</v>
      </c>
    </row>
    <row r="11176" spans="3:3" x14ac:dyDescent="0.35">
      <c r="C11176" s="8">
        <f t="shared" si="186"/>
        <v>60835</v>
      </c>
    </row>
    <row r="11177" spans="3:3" x14ac:dyDescent="0.35">
      <c r="C11177" s="8">
        <f t="shared" si="186"/>
        <v>60836</v>
      </c>
    </row>
    <row r="11178" spans="3:3" x14ac:dyDescent="0.35">
      <c r="C11178" s="8">
        <f t="shared" si="186"/>
        <v>60839</v>
      </c>
    </row>
    <row r="11179" spans="3:3" x14ac:dyDescent="0.35">
      <c r="C11179" s="8">
        <f t="shared" si="186"/>
        <v>60840</v>
      </c>
    </row>
    <row r="11180" spans="3:3" x14ac:dyDescent="0.35">
      <c r="C11180" s="8">
        <f t="shared" si="186"/>
        <v>60841</v>
      </c>
    </row>
    <row r="11181" spans="3:3" x14ac:dyDescent="0.35">
      <c r="C11181" s="8">
        <f t="shared" si="186"/>
        <v>60842</v>
      </c>
    </row>
    <row r="11182" spans="3:3" x14ac:dyDescent="0.35">
      <c r="C11182" s="8">
        <f t="shared" si="186"/>
        <v>60843</v>
      </c>
    </row>
    <row r="11183" spans="3:3" x14ac:dyDescent="0.35">
      <c r="C11183" s="8">
        <f t="shared" si="186"/>
        <v>60846</v>
      </c>
    </row>
    <row r="11184" spans="3:3" x14ac:dyDescent="0.35">
      <c r="C11184" s="8">
        <f t="shared" si="186"/>
        <v>60847</v>
      </c>
    </row>
    <row r="11185" spans="3:3" x14ac:dyDescent="0.35">
      <c r="C11185" s="8">
        <f t="shared" si="186"/>
        <v>60848</v>
      </c>
    </row>
    <row r="11186" spans="3:3" x14ac:dyDescent="0.35">
      <c r="C11186" s="8">
        <f t="shared" si="186"/>
        <v>60849</v>
      </c>
    </row>
    <row r="11187" spans="3:3" x14ac:dyDescent="0.35">
      <c r="C11187" s="8">
        <f t="shared" si="186"/>
        <v>60850</v>
      </c>
    </row>
    <row r="11188" spans="3:3" x14ac:dyDescent="0.35">
      <c r="C11188" s="8">
        <f t="shared" si="186"/>
        <v>60853</v>
      </c>
    </row>
    <row r="11189" spans="3:3" x14ac:dyDescent="0.35">
      <c r="C11189" s="8">
        <f t="shared" si="186"/>
        <v>60854</v>
      </c>
    </row>
    <row r="11190" spans="3:3" x14ac:dyDescent="0.35">
      <c r="C11190" s="8">
        <f t="shared" si="186"/>
        <v>60855</v>
      </c>
    </row>
    <row r="11191" spans="3:3" x14ac:dyDescent="0.35">
      <c r="C11191" s="8">
        <f t="shared" si="186"/>
        <v>60856</v>
      </c>
    </row>
    <row r="11192" spans="3:3" x14ac:dyDescent="0.35">
      <c r="C11192" s="8">
        <f t="shared" si="186"/>
        <v>60857</v>
      </c>
    </row>
    <row r="11193" spans="3:3" x14ac:dyDescent="0.35">
      <c r="C11193" s="8">
        <f t="shared" si="186"/>
        <v>60860</v>
      </c>
    </row>
    <row r="11194" spans="3:3" x14ac:dyDescent="0.35">
      <c r="C11194" s="8">
        <f t="shared" si="186"/>
        <v>60861</v>
      </c>
    </row>
    <row r="11195" spans="3:3" x14ac:dyDescent="0.35">
      <c r="C11195" s="8">
        <f t="shared" si="186"/>
        <v>60862</v>
      </c>
    </row>
    <row r="11196" spans="3:3" x14ac:dyDescent="0.35">
      <c r="C11196" s="8">
        <f t="shared" si="186"/>
        <v>60863</v>
      </c>
    </row>
    <row r="11197" spans="3:3" x14ac:dyDescent="0.35">
      <c r="C11197" s="8">
        <f t="shared" si="186"/>
        <v>60864</v>
      </c>
    </row>
    <row r="11198" spans="3:3" x14ac:dyDescent="0.35">
      <c r="C11198" s="8">
        <f t="shared" si="186"/>
        <v>60867</v>
      </c>
    </row>
    <row r="11199" spans="3:3" x14ac:dyDescent="0.35">
      <c r="C11199" s="8">
        <f t="shared" si="186"/>
        <v>60868</v>
      </c>
    </row>
    <row r="11200" spans="3:3" x14ac:dyDescent="0.35">
      <c r="C11200" s="8">
        <f t="shared" si="186"/>
        <v>60869</v>
      </c>
    </row>
    <row r="11201" spans="3:3" x14ac:dyDescent="0.35">
      <c r="C11201" s="8">
        <f t="shared" si="186"/>
        <v>60870</v>
      </c>
    </row>
    <row r="11202" spans="3:3" x14ac:dyDescent="0.35">
      <c r="C11202" s="8">
        <f t="shared" si="186"/>
        <v>60871</v>
      </c>
    </row>
    <row r="11203" spans="3:3" x14ac:dyDescent="0.35">
      <c r="C11203" s="8">
        <f t="shared" si="186"/>
        <v>60874</v>
      </c>
    </row>
    <row r="11204" spans="3:3" x14ac:dyDescent="0.35">
      <c r="C11204" s="8">
        <f t="shared" ref="C11204:C11267" si="187">WORKDAY.INTL(C11203,1,1,$A$2:$A$687)</f>
        <v>60875</v>
      </c>
    </row>
    <row r="11205" spans="3:3" x14ac:dyDescent="0.35">
      <c r="C11205" s="8">
        <f t="shared" si="187"/>
        <v>60876</v>
      </c>
    </row>
    <row r="11206" spans="3:3" x14ac:dyDescent="0.35">
      <c r="C11206" s="8">
        <f t="shared" si="187"/>
        <v>60877</v>
      </c>
    </row>
    <row r="11207" spans="3:3" x14ac:dyDescent="0.35">
      <c r="C11207" s="8">
        <f t="shared" si="187"/>
        <v>60878</v>
      </c>
    </row>
    <row r="11208" spans="3:3" x14ac:dyDescent="0.35">
      <c r="C11208" s="8">
        <f t="shared" si="187"/>
        <v>60881</v>
      </c>
    </row>
    <row r="11209" spans="3:3" x14ac:dyDescent="0.35">
      <c r="C11209" s="8">
        <f t="shared" si="187"/>
        <v>60882</v>
      </c>
    </row>
    <row r="11210" spans="3:3" x14ac:dyDescent="0.35">
      <c r="C11210" s="8">
        <f t="shared" si="187"/>
        <v>60883</v>
      </c>
    </row>
    <row r="11211" spans="3:3" x14ac:dyDescent="0.35">
      <c r="C11211" s="8">
        <f t="shared" si="187"/>
        <v>60884</v>
      </c>
    </row>
    <row r="11212" spans="3:3" x14ac:dyDescent="0.35">
      <c r="C11212" s="8">
        <f t="shared" si="187"/>
        <v>60885</v>
      </c>
    </row>
    <row r="11213" spans="3:3" x14ac:dyDescent="0.35">
      <c r="C11213" s="8">
        <f t="shared" si="187"/>
        <v>60888</v>
      </c>
    </row>
    <row r="11214" spans="3:3" x14ac:dyDescent="0.35">
      <c r="C11214" s="8">
        <f t="shared" si="187"/>
        <v>60889</v>
      </c>
    </row>
    <row r="11215" spans="3:3" x14ac:dyDescent="0.35">
      <c r="C11215" s="8">
        <f t="shared" si="187"/>
        <v>60890</v>
      </c>
    </row>
    <row r="11216" spans="3:3" x14ac:dyDescent="0.35">
      <c r="C11216" s="8">
        <f t="shared" si="187"/>
        <v>60891</v>
      </c>
    </row>
    <row r="11217" spans="3:3" x14ac:dyDescent="0.35">
      <c r="C11217" s="8">
        <f t="shared" si="187"/>
        <v>60892</v>
      </c>
    </row>
    <row r="11218" spans="3:3" x14ac:dyDescent="0.35">
      <c r="C11218" s="8">
        <f t="shared" si="187"/>
        <v>60895</v>
      </c>
    </row>
    <row r="11219" spans="3:3" x14ac:dyDescent="0.35">
      <c r="C11219" s="8">
        <f t="shared" si="187"/>
        <v>60896</v>
      </c>
    </row>
    <row r="11220" spans="3:3" x14ac:dyDescent="0.35">
      <c r="C11220" s="8">
        <f t="shared" si="187"/>
        <v>60897</v>
      </c>
    </row>
    <row r="11221" spans="3:3" x14ac:dyDescent="0.35">
      <c r="C11221" s="8">
        <f t="shared" si="187"/>
        <v>60898</v>
      </c>
    </row>
    <row r="11222" spans="3:3" x14ac:dyDescent="0.35">
      <c r="C11222" s="8">
        <f t="shared" si="187"/>
        <v>60899</v>
      </c>
    </row>
    <row r="11223" spans="3:3" x14ac:dyDescent="0.35">
      <c r="C11223" s="8">
        <f t="shared" si="187"/>
        <v>60902</v>
      </c>
    </row>
    <row r="11224" spans="3:3" x14ac:dyDescent="0.35">
      <c r="C11224" s="8">
        <f t="shared" si="187"/>
        <v>60903</v>
      </c>
    </row>
    <row r="11225" spans="3:3" x14ac:dyDescent="0.35">
      <c r="C11225" s="8">
        <f t="shared" si="187"/>
        <v>60904</v>
      </c>
    </row>
    <row r="11226" spans="3:3" x14ac:dyDescent="0.35">
      <c r="C11226" s="8">
        <f t="shared" si="187"/>
        <v>60905</v>
      </c>
    </row>
    <row r="11227" spans="3:3" x14ac:dyDescent="0.35">
      <c r="C11227" s="8">
        <f t="shared" si="187"/>
        <v>60906</v>
      </c>
    </row>
    <row r="11228" spans="3:3" x14ac:dyDescent="0.35">
      <c r="C11228" s="8">
        <f t="shared" si="187"/>
        <v>60909</v>
      </c>
    </row>
    <row r="11229" spans="3:3" x14ac:dyDescent="0.35">
      <c r="C11229" s="8">
        <f t="shared" si="187"/>
        <v>60910</v>
      </c>
    </row>
    <row r="11230" spans="3:3" x14ac:dyDescent="0.35">
      <c r="C11230" s="8">
        <f t="shared" si="187"/>
        <v>60911</v>
      </c>
    </row>
    <row r="11231" spans="3:3" x14ac:dyDescent="0.35">
      <c r="C11231" s="8">
        <f t="shared" si="187"/>
        <v>60912</v>
      </c>
    </row>
    <row r="11232" spans="3:3" x14ac:dyDescent="0.35">
      <c r="C11232" s="8">
        <f t="shared" si="187"/>
        <v>60913</v>
      </c>
    </row>
    <row r="11233" spans="3:3" x14ac:dyDescent="0.35">
      <c r="C11233" s="8">
        <f t="shared" si="187"/>
        <v>60916</v>
      </c>
    </row>
    <row r="11234" spans="3:3" x14ac:dyDescent="0.35">
      <c r="C11234" s="8">
        <f t="shared" si="187"/>
        <v>60917</v>
      </c>
    </row>
    <row r="11235" spans="3:3" x14ac:dyDescent="0.35">
      <c r="C11235" s="8">
        <f t="shared" si="187"/>
        <v>60918</v>
      </c>
    </row>
    <row r="11236" spans="3:3" x14ac:dyDescent="0.35">
      <c r="C11236" s="8">
        <f t="shared" si="187"/>
        <v>60919</v>
      </c>
    </row>
    <row r="11237" spans="3:3" x14ac:dyDescent="0.35">
      <c r="C11237" s="8">
        <f t="shared" si="187"/>
        <v>60920</v>
      </c>
    </row>
    <row r="11238" spans="3:3" x14ac:dyDescent="0.35">
      <c r="C11238" s="8">
        <f t="shared" si="187"/>
        <v>60923</v>
      </c>
    </row>
    <row r="11239" spans="3:3" x14ac:dyDescent="0.35">
      <c r="C11239" s="8">
        <f t="shared" si="187"/>
        <v>60924</v>
      </c>
    </row>
    <row r="11240" spans="3:3" x14ac:dyDescent="0.35">
      <c r="C11240" s="8">
        <f t="shared" si="187"/>
        <v>60925</v>
      </c>
    </row>
    <row r="11241" spans="3:3" x14ac:dyDescent="0.35">
      <c r="C11241" s="8">
        <f t="shared" si="187"/>
        <v>60926</v>
      </c>
    </row>
    <row r="11242" spans="3:3" x14ac:dyDescent="0.35">
      <c r="C11242" s="8">
        <f t="shared" si="187"/>
        <v>60927</v>
      </c>
    </row>
    <row r="11243" spans="3:3" x14ac:dyDescent="0.35">
      <c r="C11243" s="8">
        <f t="shared" si="187"/>
        <v>60930</v>
      </c>
    </row>
    <row r="11244" spans="3:3" x14ac:dyDescent="0.35">
      <c r="C11244" s="8">
        <f t="shared" si="187"/>
        <v>60931</v>
      </c>
    </row>
    <row r="11245" spans="3:3" x14ac:dyDescent="0.35">
      <c r="C11245" s="8">
        <f t="shared" si="187"/>
        <v>60932</v>
      </c>
    </row>
    <row r="11246" spans="3:3" x14ac:dyDescent="0.35">
      <c r="C11246" s="8">
        <f t="shared" si="187"/>
        <v>60933</v>
      </c>
    </row>
    <row r="11247" spans="3:3" x14ac:dyDescent="0.35">
      <c r="C11247" s="8">
        <f t="shared" si="187"/>
        <v>60934</v>
      </c>
    </row>
    <row r="11248" spans="3:3" x14ac:dyDescent="0.35">
      <c r="C11248" s="8">
        <f t="shared" si="187"/>
        <v>60937</v>
      </c>
    </row>
    <row r="11249" spans="3:3" x14ac:dyDescent="0.35">
      <c r="C11249" s="8">
        <f t="shared" si="187"/>
        <v>60938</v>
      </c>
    </row>
    <row r="11250" spans="3:3" x14ac:dyDescent="0.35">
      <c r="C11250" s="8">
        <f t="shared" si="187"/>
        <v>60939</v>
      </c>
    </row>
    <row r="11251" spans="3:3" x14ac:dyDescent="0.35">
      <c r="C11251" s="8">
        <f t="shared" si="187"/>
        <v>60941</v>
      </c>
    </row>
    <row r="11252" spans="3:3" x14ac:dyDescent="0.35">
      <c r="C11252" s="8">
        <f t="shared" si="187"/>
        <v>60944</v>
      </c>
    </row>
    <row r="11253" spans="3:3" x14ac:dyDescent="0.35">
      <c r="C11253" s="8">
        <f t="shared" si="187"/>
        <v>60945</v>
      </c>
    </row>
    <row r="11254" spans="3:3" x14ac:dyDescent="0.35">
      <c r="C11254" s="8">
        <f t="shared" si="187"/>
        <v>60946</v>
      </c>
    </row>
    <row r="11255" spans="3:3" x14ac:dyDescent="0.35">
      <c r="C11255" s="8">
        <f t="shared" si="187"/>
        <v>60947</v>
      </c>
    </row>
    <row r="11256" spans="3:3" x14ac:dyDescent="0.35">
      <c r="C11256" s="8">
        <f t="shared" si="187"/>
        <v>60948</v>
      </c>
    </row>
    <row r="11257" spans="3:3" x14ac:dyDescent="0.35">
      <c r="C11257" s="8">
        <f t="shared" si="187"/>
        <v>60951</v>
      </c>
    </row>
    <row r="11258" spans="3:3" x14ac:dyDescent="0.35">
      <c r="C11258" s="8">
        <f t="shared" si="187"/>
        <v>60952</v>
      </c>
    </row>
    <row r="11259" spans="3:3" x14ac:dyDescent="0.35">
      <c r="C11259" s="8">
        <f t="shared" si="187"/>
        <v>60953</v>
      </c>
    </row>
    <row r="11260" spans="3:3" x14ac:dyDescent="0.35">
      <c r="C11260" s="8">
        <f t="shared" si="187"/>
        <v>60954</v>
      </c>
    </row>
    <row r="11261" spans="3:3" x14ac:dyDescent="0.35">
      <c r="C11261" s="8">
        <f t="shared" si="187"/>
        <v>60955</v>
      </c>
    </row>
    <row r="11262" spans="3:3" x14ac:dyDescent="0.35">
      <c r="C11262" s="8">
        <f t="shared" si="187"/>
        <v>60958</v>
      </c>
    </row>
    <row r="11263" spans="3:3" x14ac:dyDescent="0.35">
      <c r="C11263" s="8">
        <f t="shared" si="187"/>
        <v>60959</v>
      </c>
    </row>
    <row r="11264" spans="3:3" x14ac:dyDescent="0.35">
      <c r="C11264" s="8">
        <f t="shared" si="187"/>
        <v>60960</v>
      </c>
    </row>
    <row r="11265" spans="3:3" x14ac:dyDescent="0.35">
      <c r="C11265" s="8">
        <f t="shared" si="187"/>
        <v>60961</v>
      </c>
    </row>
    <row r="11266" spans="3:3" x14ac:dyDescent="0.35">
      <c r="C11266" s="8">
        <f t="shared" si="187"/>
        <v>60962</v>
      </c>
    </row>
    <row r="11267" spans="3:3" x14ac:dyDescent="0.35">
      <c r="C11267" s="8">
        <f t="shared" si="187"/>
        <v>60965</v>
      </c>
    </row>
    <row r="11268" spans="3:3" x14ac:dyDescent="0.35">
      <c r="C11268" s="8">
        <f t="shared" ref="C11268:C11331" si="188">WORKDAY.INTL(C11267,1,1,$A$2:$A$687)</f>
        <v>60966</v>
      </c>
    </row>
    <row r="11269" spans="3:3" x14ac:dyDescent="0.35">
      <c r="C11269" s="8">
        <f t="shared" si="188"/>
        <v>60967</v>
      </c>
    </row>
    <row r="11270" spans="3:3" x14ac:dyDescent="0.35">
      <c r="C11270" s="8">
        <f t="shared" si="188"/>
        <v>60968</v>
      </c>
    </row>
    <row r="11271" spans="3:3" x14ac:dyDescent="0.35">
      <c r="C11271" s="8">
        <f t="shared" si="188"/>
        <v>60969</v>
      </c>
    </row>
    <row r="11272" spans="3:3" x14ac:dyDescent="0.35">
      <c r="C11272" s="8">
        <f t="shared" si="188"/>
        <v>60972</v>
      </c>
    </row>
    <row r="11273" spans="3:3" x14ac:dyDescent="0.35">
      <c r="C11273" s="8">
        <f t="shared" si="188"/>
        <v>60973</v>
      </c>
    </row>
    <row r="11274" spans="3:3" x14ac:dyDescent="0.35">
      <c r="C11274" s="8">
        <f t="shared" si="188"/>
        <v>60974</v>
      </c>
    </row>
    <row r="11275" spans="3:3" x14ac:dyDescent="0.35">
      <c r="C11275" s="8">
        <f t="shared" si="188"/>
        <v>60975</v>
      </c>
    </row>
    <row r="11276" spans="3:3" x14ac:dyDescent="0.35">
      <c r="C11276" s="8">
        <f t="shared" si="188"/>
        <v>60976</v>
      </c>
    </row>
    <row r="11277" spans="3:3" x14ac:dyDescent="0.35">
      <c r="C11277" s="8">
        <f t="shared" si="188"/>
        <v>60979</v>
      </c>
    </row>
    <row r="11278" spans="3:3" x14ac:dyDescent="0.35">
      <c r="C11278" s="8">
        <f t="shared" si="188"/>
        <v>60980</v>
      </c>
    </row>
    <row r="11279" spans="3:3" x14ac:dyDescent="0.35">
      <c r="C11279" s="8">
        <f t="shared" si="188"/>
        <v>60981</v>
      </c>
    </row>
    <row r="11280" spans="3:3" x14ac:dyDescent="0.35">
      <c r="C11280" s="8">
        <f t="shared" si="188"/>
        <v>60982</v>
      </c>
    </row>
    <row r="11281" spans="3:3" x14ac:dyDescent="0.35">
      <c r="C11281" s="8">
        <f t="shared" si="188"/>
        <v>60983</v>
      </c>
    </row>
    <row r="11282" spans="3:3" x14ac:dyDescent="0.35">
      <c r="C11282" s="8">
        <f t="shared" si="188"/>
        <v>60986</v>
      </c>
    </row>
    <row r="11283" spans="3:3" x14ac:dyDescent="0.35">
      <c r="C11283" s="8">
        <f t="shared" si="188"/>
        <v>60987</v>
      </c>
    </row>
    <row r="11284" spans="3:3" x14ac:dyDescent="0.35">
      <c r="C11284" s="8">
        <f t="shared" si="188"/>
        <v>60988</v>
      </c>
    </row>
    <row r="11285" spans="3:3" x14ac:dyDescent="0.35">
      <c r="C11285" s="8">
        <f t="shared" si="188"/>
        <v>60989</v>
      </c>
    </row>
    <row r="11286" spans="3:3" x14ac:dyDescent="0.35">
      <c r="C11286" s="8">
        <f t="shared" si="188"/>
        <v>60990</v>
      </c>
    </row>
    <row r="11287" spans="3:3" x14ac:dyDescent="0.35">
      <c r="C11287" s="8">
        <f t="shared" si="188"/>
        <v>60993</v>
      </c>
    </row>
    <row r="11288" spans="3:3" x14ac:dyDescent="0.35">
      <c r="C11288" s="8">
        <f t="shared" si="188"/>
        <v>60994</v>
      </c>
    </row>
    <row r="11289" spans="3:3" x14ac:dyDescent="0.35">
      <c r="C11289" s="8">
        <f t="shared" si="188"/>
        <v>60995</v>
      </c>
    </row>
    <row r="11290" spans="3:3" x14ac:dyDescent="0.35">
      <c r="C11290" s="8">
        <f t="shared" si="188"/>
        <v>60996</v>
      </c>
    </row>
    <row r="11291" spans="3:3" x14ac:dyDescent="0.35">
      <c r="C11291" s="8">
        <f t="shared" si="188"/>
        <v>60997</v>
      </c>
    </row>
    <row r="11292" spans="3:3" x14ac:dyDescent="0.35">
      <c r="C11292" s="8">
        <f t="shared" si="188"/>
        <v>61007</v>
      </c>
    </row>
    <row r="11293" spans="3:3" x14ac:dyDescent="0.35">
      <c r="C11293" s="8">
        <f t="shared" si="188"/>
        <v>61008</v>
      </c>
    </row>
    <row r="11294" spans="3:3" x14ac:dyDescent="0.35">
      <c r="C11294" s="8">
        <f t="shared" si="188"/>
        <v>61009</v>
      </c>
    </row>
    <row r="11295" spans="3:3" x14ac:dyDescent="0.35">
      <c r="C11295" s="8">
        <f t="shared" si="188"/>
        <v>61010</v>
      </c>
    </row>
    <row r="11296" spans="3:3" x14ac:dyDescent="0.35">
      <c r="C11296" s="8">
        <f t="shared" si="188"/>
        <v>61011</v>
      </c>
    </row>
    <row r="11297" spans="3:3" x14ac:dyDescent="0.35">
      <c r="C11297" s="8">
        <f t="shared" si="188"/>
        <v>61014</v>
      </c>
    </row>
    <row r="11298" spans="3:3" x14ac:dyDescent="0.35">
      <c r="C11298" s="8">
        <f t="shared" si="188"/>
        <v>61015</v>
      </c>
    </row>
    <row r="11299" spans="3:3" x14ac:dyDescent="0.35">
      <c r="C11299" s="8">
        <f t="shared" si="188"/>
        <v>61016</v>
      </c>
    </row>
    <row r="11300" spans="3:3" x14ac:dyDescent="0.35">
      <c r="C11300" s="8">
        <f t="shared" si="188"/>
        <v>61017</v>
      </c>
    </row>
    <row r="11301" spans="3:3" x14ac:dyDescent="0.35">
      <c r="C11301" s="8">
        <f t="shared" si="188"/>
        <v>61018</v>
      </c>
    </row>
    <row r="11302" spans="3:3" x14ac:dyDescent="0.35">
      <c r="C11302" s="8">
        <f t="shared" si="188"/>
        <v>61021</v>
      </c>
    </row>
    <row r="11303" spans="3:3" x14ac:dyDescent="0.35">
      <c r="C11303" s="8">
        <f t="shared" si="188"/>
        <v>61022</v>
      </c>
    </row>
    <row r="11304" spans="3:3" x14ac:dyDescent="0.35">
      <c r="C11304" s="8">
        <f t="shared" si="188"/>
        <v>61023</v>
      </c>
    </row>
    <row r="11305" spans="3:3" x14ac:dyDescent="0.35">
      <c r="C11305" s="8">
        <f t="shared" si="188"/>
        <v>61024</v>
      </c>
    </row>
    <row r="11306" spans="3:3" x14ac:dyDescent="0.35">
      <c r="C11306" s="8">
        <f t="shared" si="188"/>
        <v>61025</v>
      </c>
    </row>
    <row r="11307" spans="3:3" x14ac:dyDescent="0.35">
      <c r="C11307" s="8">
        <f t="shared" si="188"/>
        <v>61028</v>
      </c>
    </row>
    <row r="11308" spans="3:3" x14ac:dyDescent="0.35">
      <c r="C11308" s="8">
        <f t="shared" si="188"/>
        <v>61029</v>
      </c>
    </row>
    <row r="11309" spans="3:3" x14ac:dyDescent="0.35">
      <c r="C11309" s="8">
        <f t="shared" si="188"/>
        <v>61030</v>
      </c>
    </row>
    <row r="11310" spans="3:3" x14ac:dyDescent="0.35">
      <c r="C11310" s="8">
        <f t="shared" si="188"/>
        <v>61031</v>
      </c>
    </row>
    <row r="11311" spans="3:3" x14ac:dyDescent="0.35">
      <c r="C11311" s="8">
        <f t="shared" si="188"/>
        <v>61032</v>
      </c>
    </row>
    <row r="11312" spans="3:3" x14ac:dyDescent="0.35">
      <c r="C11312" s="8">
        <f t="shared" si="188"/>
        <v>61035</v>
      </c>
    </row>
    <row r="11313" spans="3:3" x14ac:dyDescent="0.35">
      <c r="C11313" s="8">
        <f t="shared" si="188"/>
        <v>61036</v>
      </c>
    </row>
    <row r="11314" spans="3:3" x14ac:dyDescent="0.35">
      <c r="C11314" s="8">
        <f t="shared" si="188"/>
        <v>61037</v>
      </c>
    </row>
    <row r="11315" spans="3:3" x14ac:dyDescent="0.35">
      <c r="C11315" s="8">
        <f t="shared" si="188"/>
        <v>61038</v>
      </c>
    </row>
    <row r="11316" spans="3:3" x14ac:dyDescent="0.35">
      <c r="C11316" s="8">
        <f t="shared" si="188"/>
        <v>61039</v>
      </c>
    </row>
    <row r="11317" spans="3:3" x14ac:dyDescent="0.35">
      <c r="C11317" s="8">
        <f t="shared" si="188"/>
        <v>61042</v>
      </c>
    </row>
    <row r="11318" spans="3:3" x14ac:dyDescent="0.35">
      <c r="C11318" s="8">
        <f t="shared" si="188"/>
        <v>61043</v>
      </c>
    </row>
    <row r="11319" spans="3:3" x14ac:dyDescent="0.35">
      <c r="C11319" s="8">
        <f t="shared" si="188"/>
        <v>61044</v>
      </c>
    </row>
    <row r="11320" spans="3:3" x14ac:dyDescent="0.35">
      <c r="C11320" s="8">
        <f t="shared" si="188"/>
        <v>61045</v>
      </c>
    </row>
    <row r="11321" spans="3:3" x14ac:dyDescent="0.35">
      <c r="C11321" s="8">
        <f t="shared" si="188"/>
        <v>61046</v>
      </c>
    </row>
    <row r="11322" spans="3:3" x14ac:dyDescent="0.35">
      <c r="C11322" s="8">
        <f t="shared" si="188"/>
        <v>61049</v>
      </c>
    </row>
    <row r="11323" spans="3:3" x14ac:dyDescent="0.35">
      <c r="C11323" s="8">
        <f t="shared" si="188"/>
        <v>61050</v>
      </c>
    </row>
    <row r="11324" spans="3:3" x14ac:dyDescent="0.35">
      <c r="C11324" s="8">
        <f t="shared" si="188"/>
        <v>61052</v>
      </c>
    </row>
    <row r="11325" spans="3:3" x14ac:dyDescent="0.35">
      <c r="C11325" s="8">
        <f t="shared" si="188"/>
        <v>61053</v>
      </c>
    </row>
    <row r="11326" spans="3:3" x14ac:dyDescent="0.35">
      <c r="C11326" s="8">
        <f t="shared" si="188"/>
        <v>61056</v>
      </c>
    </row>
    <row r="11327" spans="3:3" x14ac:dyDescent="0.35">
      <c r="C11327" s="8">
        <f t="shared" si="188"/>
        <v>61057</v>
      </c>
    </row>
    <row r="11328" spans="3:3" x14ac:dyDescent="0.35">
      <c r="C11328" s="8">
        <f t="shared" si="188"/>
        <v>61058</v>
      </c>
    </row>
    <row r="11329" spans="3:3" x14ac:dyDescent="0.35">
      <c r="C11329" s="8">
        <f t="shared" si="188"/>
        <v>61059</v>
      </c>
    </row>
    <row r="11330" spans="3:3" x14ac:dyDescent="0.35">
      <c r="C11330" s="8">
        <f t="shared" si="188"/>
        <v>61060</v>
      </c>
    </row>
    <row r="11331" spans="3:3" x14ac:dyDescent="0.35">
      <c r="C11331" s="8">
        <f t="shared" si="188"/>
        <v>61063</v>
      </c>
    </row>
    <row r="11332" spans="3:3" x14ac:dyDescent="0.35">
      <c r="C11332" s="8">
        <f t="shared" ref="C11332:C11395" si="189">WORKDAY.INTL(C11331,1,1,$A$2:$A$687)</f>
        <v>61065</v>
      </c>
    </row>
    <row r="11333" spans="3:3" x14ac:dyDescent="0.35">
      <c r="C11333" s="8">
        <f t="shared" si="189"/>
        <v>61066</v>
      </c>
    </row>
    <row r="11334" spans="3:3" x14ac:dyDescent="0.35">
      <c r="C11334" s="8">
        <f t="shared" si="189"/>
        <v>61067</v>
      </c>
    </row>
    <row r="11335" spans="3:3" x14ac:dyDescent="0.35">
      <c r="C11335" s="8">
        <f t="shared" si="189"/>
        <v>61070</v>
      </c>
    </row>
    <row r="11336" spans="3:3" x14ac:dyDescent="0.35">
      <c r="C11336" s="8">
        <f t="shared" si="189"/>
        <v>61071</v>
      </c>
    </row>
    <row r="11337" spans="3:3" x14ac:dyDescent="0.35">
      <c r="C11337" s="8">
        <f t="shared" si="189"/>
        <v>61072</v>
      </c>
    </row>
    <row r="11338" spans="3:3" x14ac:dyDescent="0.35">
      <c r="C11338" s="8">
        <f t="shared" si="189"/>
        <v>61073</v>
      </c>
    </row>
    <row r="11339" spans="3:3" x14ac:dyDescent="0.35">
      <c r="C11339" s="8">
        <f t="shared" si="189"/>
        <v>61074</v>
      </c>
    </row>
    <row r="11340" spans="3:3" x14ac:dyDescent="0.35">
      <c r="C11340" s="8">
        <f t="shared" si="189"/>
        <v>61077</v>
      </c>
    </row>
    <row r="11341" spans="3:3" x14ac:dyDescent="0.35">
      <c r="C11341" s="8">
        <f t="shared" si="189"/>
        <v>61078</v>
      </c>
    </row>
    <row r="11342" spans="3:3" x14ac:dyDescent="0.35">
      <c r="C11342" s="8">
        <f t="shared" si="189"/>
        <v>61079</v>
      </c>
    </row>
    <row r="11343" spans="3:3" x14ac:dyDescent="0.35">
      <c r="C11343" s="8">
        <f t="shared" si="189"/>
        <v>61080</v>
      </c>
    </row>
    <row r="11344" spans="3:3" x14ac:dyDescent="0.35">
      <c r="C11344" s="8">
        <f t="shared" si="189"/>
        <v>61081</v>
      </c>
    </row>
    <row r="11345" spans="3:3" x14ac:dyDescent="0.35">
      <c r="C11345" s="8">
        <f t="shared" si="189"/>
        <v>61084</v>
      </c>
    </row>
    <row r="11346" spans="3:3" x14ac:dyDescent="0.35">
      <c r="C11346" s="8">
        <f t="shared" si="189"/>
        <v>61085</v>
      </c>
    </row>
    <row r="11347" spans="3:3" x14ac:dyDescent="0.35">
      <c r="C11347" s="8">
        <f t="shared" si="189"/>
        <v>61086</v>
      </c>
    </row>
    <row r="11348" spans="3:3" x14ac:dyDescent="0.35">
      <c r="C11348" s="8">
        <f t="shared" si="189"/>
        <v>61087</v>
      </c>
    </row>
    <row r="11349" spans="3:3" x14ac:dyDescent="0.35">
      <c r="C11349" s="8">
        <f t="shared" si="189"/>
        <v>61088</v>
      </c>
    </row>
    <row r="11350" spans="3:3" x14ac:dyDescent="0.35">
      <c r="C11350" s="8">
        <f t="shared" si="189"/>
        <v>61091</v>
      </c>
    </row>
    <row r="11351" spans="3:3" x14ac:dyDescent="0.35">
      <c r="C11351" s="8">
        <f t="shared" si="189"/>
        <v>61092</v>
      </c>
    </row>
    <row r="11352" spans="3:3" x14ac:dyDescent="0.35">
      <c r="C11352" s="8">
        <f t="shared" si="189"/>
        <v>61093</v>
      </c>
    </row>
    <row r="11353" spans="3:3" x14ac:dyDescent="0.35">
      <c r="C11353" s="8">
        <f t="shared" si="189"/>
        <v>61094</v>
      </c>
    </row>
    <row r="11354" spans="3:3" x14ac:dyDescent="0.35">
      <c r="C11354" s="8">
        <f t="shared" si="189"/>
        <v>61095</v>
      </c>
    </row>
    <row r="11355" spans="3:3" x14ac:dyDescent="0.35">
      <c r="C11355" s="8">
        <f t="shared" si="189"/>
        <v>61098</v>
      </c>
    </row>
    <row r="11356" spans="3:3" x14ac:dyDescent="0.35">
      <c r="C11356" s="8">
        <f t="shared" si="189"/>
        <v>61099</v>
      </c>
    </row>
    <row r="11357" spans="3:3" x14ac:dyDescent="0.35">
      <c r="C11357" s="8">
        <f t="shared" si="189"/>
        <v>61100</v>
      </c>
    </row>
    <row r="11358" spans="3:3" x14ac:dyDescent="0.35">
      <c r="C11358" s="8">
        <f t="shared" si="189"/>
        <v>61101</v>
      </c>
    </row>
    <row r="11359" spans="3:3" x14ac:dyDescent="0.35">
      <c r="C11359" s="8">
        <f t="shared" si="189"/>
        <v>61102</v>
      </c>
    </row>
    <row r="11360" spans="3:3" x14ac:dyDescent="0.35">
      <c r="C11360" s="8">
        <f t="shared" si="189"/>
        <v>61105</v>
      </c>
    </row>
    <row r="11361" spans="3:3" x14ac:dyDescent="0.35">
      <c r="C11361" s="8">
        <f t="shared" si="189"/>
        <v>61106</v>
      </c>
    </row>
    <row r="11362" spans="3:3" x14ac:dyDescent="0.35">
      <c r="C11362" s="8">
        <f t="shared" si="189"/>
        <v>61107</v>
      </c>
    </row>
    <row r="11363" spans="3:3" x14ac:dyDescent="0.35">
      <c r="C11363" s="8">
        <f t="shared" si="189"/>
        <v>61108</v>
      </c>
    </row>
    <row r="11364" spans="3:3" x14ac:dyDescent="0.35">
      <c r="C11364" s="8">
        <f t="shared" si="189"/>
        <v>61109</v>
      </c>
    </row>
    <row r="11365" spans="3:3" x14ac:dyDescent="0.35">
      <c r="C11365" s="8">
        <f t="shared" si="189"/>
        <v>61112</v>
      </c>
    </row>
    <row r="11366" spans="3:3" x14ac:dyDescent="0.35">
      <c r="C11366" s="8">
        <f t="shared" si="189"/>
        <v>61113</v>
      </c>
    </row>
    <row r="11367" spans="3:3" x14ac:dyDescent="0.35">
      <c r="C11367" s="8">
        <f t="shared" si="189"/>
        <v>61114</v>
      </c>
    </row>
    <row r="11368" spans="3:3" x14ac:dyDescent="0.35">
      <c r="C11368" s="8">
        <f t="shared" si="189"/>
        <v>61115</v>
      </c>
    </row>
    <row r="11369" spans="3:3" x14ac:dyDescent="0.35">
      <c r="C11369" s="8">
        <f t="shared" si="189"/>
        <v>61116</v>
      </c>
    </row>
    <row r="11370" spans="3:3" x14ac:dyDescent="0.35">
      <c r="C11370" s="8">
        <f t="shared" si="189"/>
        <v>61119</v>
      </c>
    </row>
    <row r="11371" spans="3:3" x14ac:dyDescent="0.35">
      <c r="C11371" s="8">
        <f t="shared" si="189"/>
        <v>61120</v>
      </c>
    </row>
    <row r="11372" spans="3:3" x14ac:dyDescent="0.35">
      <c r="C11372" s="8">
        <f t="shared" si="189"/>
        <v>61121</v>
      </c>
    </row>
    <row r="11373" spans="3:3" x14ac:dyDescent="0.35">
      <c r="C11373" s="8">
        <f t="shared" si="189"/>
        <v>61122</v>
      </c>
    </row>
    <row r="11374" spans="3:3" x14ac:dyDescent="0.35">
      <c r="C11374" s="8">
        <f t="shared" si="189"/>
        <v>61123</v>
      </c>
    </row>
    <row r="11375" spans="3:3" x14ac:dyDescent="0.35">
      <c r="C11375" s="8">
        <f t="shared" si="189"/>
        <v>61127</v>
      </c>
    </row>
    <row r="11376" spans="3:3" x14ac:dyDescent="0.35">
      <c r="C11376" s="8">
        <f t="shared" si="189"/>
        <v>61128</v>
      </c>
    </row>
    <row r="11377" spans="3:3" x14ac:dyDescent="0.35">
      <c r="C11377" s="8">
        <f t="shared" si="189"/>
        <v>61129</v>
      </c>
    </row>
    <row r="11378" spans="3:3" x14ac:dyDescent="0.35">
      <c r="C11378" s="8">
        <f t="shared" si="189"/>
        <v>61130</v>
      </c>
    </row>
    <row r="11379" spans="3:3" x14ac:dyDescent="0.35">
      <c r="C11379" s="8">
        <f t="shared" si="189"/>
        <v>61133</v>
      </c>
    </row>
    <row r="11380" spans="3:3" x14ac:dyDescent="0.35">
      <c r="C11380" s="8">
        <f t="shared" si="189"/>
        <v>61134</v>
      </c>
    </row>
    <row r="11381" spans="3:3" x14ac:dyDescent="0.35">
      <c r="C11381" s="8">
        <f t="shared" si="189"/>
        <v>61135</v>
      </c>
    </row>
    <row r="11382" spans="3:3" x14ac:dyDescent="0.35">
      <c r="C11382" s="8">
        <f t="shared" si="189"/>
        <v>61136</v>
      </c>
    </row>
    <row r="11383" spans="3:3" x14ac:dyDescent="0.35">
      <c r="C11383" s="8">
        <f t="shared" si="189"/>
        <v>61137</v>
      </c>
    </row>
    <row r="11384" spans="3:3" x14ac:dyDescent="0.35">
      <c r="C11384" s="8">
        <f t="shared" si="189"/>
        <v>61140</v>
      </c>
    </row>
    <row r="11385" spans="3:3" x14ac:dyDescent="0.35">
      <c r="C11385" s="8">
        <f t="shared" si="189"/>
        <v>61141</v>
      </c>
    </row>
    <row r="11386" spans="3:3" x14ac:dyDescent="0.35">
      <c r="C11386" s="8">
        <f t="shared" si="189"/>
        <v>61142</v>
      </c>
    </row>
    <row r="11387" spans="3:3" x14ac:dyDescent="0.35">
      <c r="C11387" s="8">
        <f t="shared" si="189"/>
        <v>61143</v>
      </c>
    </row>
    <row r="11388" spans="3:3" x14ac:dyDescent="0.35">
      <c r="C11388" s="8">
        <f t="shared" si="189"/>
        <v>61144</v>
      </c>
    </row>
    <row r="11389" spans="3:3" x14ac:dyDescent="0.35">
      <c r="C11389" s="8">
        <f t="shared" si="189"/>
        <v>61147</v>
      </c>
    </row>
    <row r="11390" spans="3:3" x14ac:dyDescent="0.35">
      <c r="C11390" s="8">
        <f t="shared" si="189"/>
        <v>61148</v>
      </c>
    </row>
    <row r="11391" spans="3:3" x14ac:dyDescent="0.35">
      <c r="C11391" s="8">
        <f t="shared" si="189"/>
        <v>61149</v>
      </c>
    </row>
    <row r="11392" spans="3:3" x14ac:dyDescent="0.35">
      <c r="C11392" s="8">
        <f t="shared" si="189"/>
        <v>61150</v>
      </c>
    </row>
    <row r="11393" spans="3:3" x14ac:dyDescent="0.35">
      <c r="C11393" s="8">
        <f t="shared" si="189"/>
        <v>61151</v>
      </c>
    </row>
    <row r="11394" spans="3:3" x14ac:dyDescent="0.35">
      <c r="C11394" s="8">
        <f t="shared" si="189"/>
        <v>61154</v>
      </c>
    </row>
    <row r="11395" spans="3:3" x14ac:dyDescent="0.35">
      <c r="C11395" s="8">
        <f t="shared" si="189"/>
        <v>61155</v>
      </c>
    </row>
    <row r="11396" spans="3:3" x14ac:dyDescent="0.35">
      <c r="C11396" s="8">
        <f t="shared" ref="C11396:C11459" si="190">WORKDAY.INTL(C11395,1,1,$A$2:$A$687)</f>
        <v>61156</v>
      </c>
    </row>
    <row r="11397" spans="3:3" x14ac:dyDescent="0.35">
      <c r="C11397" s="8">
        <f t="shared" si="190"/>
        <v>61157</v>
      </c>
    </row>
    <row r="11398" spans="3:3" x14ac:dyDescent="0.35">
      <c r="C11398" s="8">
        <f t="shared" si="190"/>
        <v>61158</v>
      </c>
    </row>
    <row r="11399" spans="3:3" x14ac:dyDescent="0.35">
      <c r="C11399" s="8">
        <f t="shared" si="190"/>
        <v>61161</v>
      </c>
    </row>
    <row r="11400" spans="3:3" x14ac:dyDescent="0.35">
      <c r="C11400" s="8">
        <f t="shared" si="190"/>
        <v>61162</v>
      </c>
    </row>
    <row r="11401" spans="3:3" x14ac:dyDescent="0.35">
      <c r="C11401" s="8">
        <f t="shared" si="190"/>
        <v>61163</v>
      </c>
    </row>
    <row r="11402" spans="3:3" x14ac:dyDescent="0.35">
      <c r="C11402" s="8">
        <f t="shared" si="190"/>
        <v>61164</v>
      </c>
    </row>
    <row r="11403" spans="3:3" x14ac:dyDescent="0.35">
      <c r="C11403" s="8">
        <f t="shared" si="190"/>
        <v>61165</v>
      </c>
    </row>
    <row r="11404" spans="3:3" x14ac:dyDescent="0.35">
      <c r="C11404" s="8">
        <f t="shared" si="190"/>
        <v>61168</v>
      </c>
    </row>
    <row r="11405" spans="3:3" x14ac:dyDescent="0.35">
      <c r="C11405" s="8">
        <f t="shared" si="190"/>
        <v>61169</v>
      </c>
    </row>
    <row r="11406" spans="3:3" x14ac:dyDescent="0.35">
      <c r="C11406" s="8">
        <f t="shared" si="190"/>
        <v>61170</v>
      </c>
    </row>
    <row r="11407" spans="3:3" x14ac:dyDescent="0.35">
      <c r="C11407" s="8">
        <f t="shared" si="190"/>
        <v>61171</v>
      </c>
    </row>
    <row r="11408" spans="3:3" x14ac:dyDescent="0.35">
      <c r="C11408" s="8">
        <f t="shared" si="190"/>
        <v>61172</v>
      </c>
    </row>
    <row r="11409" spans="3:3" x14ac:dyDescent="0.35">
      <c r="C11409" s="8">
        <f t="shared" si="190"/>
        <v>61175</v>
      </c>
    </row>
    <row r="11410" spans="3:3" x14ac:dyDescent="0.35">
      <c r="C11410" s="8">
        <f t="shared" si="190"/>
        <v>61176</v>
      </c>
    </row>
    <row r="11411" spans="3:3" x14ac:dyDescent="0.35">
      <c r="C11411" s="8">
        <f t="shared" si="190"/>
        <v>61177</v>
      </c>
    </row>
    <row r="11412" spans="3:3" x14ac:dyDescent="0.35">
      <c r="C11412" s="8">
        <f t="shared" si="190"/>
        <v>61178</v>
      </c>
    </row>
    <row r="11413" spans="3:3" x14ac:dyDescent="0.35">
      <c r="C11413" s="8">
        <f t="shared" si="190"/>
        <v>61179</v>
      </c>
    </row>
    <row r="11414" spans="3:3" x14ac:dyDescent="0.35">
      <c r="C11414" s="8">
        <f t="shared" si="190"/>
        <v>61182</v>
      </c>
    </row>
    <row r="11415" spans="3:3" x14ac:dyDescent="0.35">
      <c r="C11415" s="8">
        <f t="shared" si="190"/>
        <v>61183</v>
      </c>
    </row>
    <row r="11416" spans="3:3" x14ac:dyDescent="0.35">
      <c r="C11416" s="8">
        <f t="shared" si="190"/>
        <v>61184</v>
      </c>
    </row>
    <row r="11417" spans="3:3" x14ac:dyDescent="0.35">
      <c r="C11417" s="8">
        <f t="shared" si="190"/>
        <v>61185</v>
      </c>
    </row>
    <row r="11418" spans="3:3" x14ac:dyDescent="0.35">
      <c r="C11418" s="8">
        <f t="shared" si="190"/>
        <v>61186</v>
      </c>
    </row>
    <row r="11419" spans="3:3" x14ac:dyDescent="0.35">
      <c r="C11419" s="8">
        <f t="shared" si="190"/>
        <v>61189</v>
      </c>
    </row>
    <row r="11420" spans="3:3" x14ac:dyDescent="0.35">
      <c r="C11420" s="8">
        <f t="shared" si="190"/>
        <v>61190</v>
      </c>
    </row>
    <row r="11421" spans="3:3" x14ac:dyDescent="0.35">
      <c r="C11421" s="8">
        <f t="shared" si="190"/>
        <v>61191</v>
      </c>
    </row>
    <row r="11422" spans="3:3" x14ac:dyDescent="0.35">
      <c r="C11422" s="8">
        <f t="shared" si="190"/>
        <v>61192</v>
      </c>
    </row>
    <row r="11423" spans="3:3" x14ac:dyDescent="0.35">
      <c r="C11423" s="8">
        <f t="shared" si="190"/>
        <v>61193</v>
      </c>
    </row>
    <row r="11424" spans="3:3" x14ac:dyDescent="0.35">
      <c r="C11424" s="8">
        <f t="shared" si="190"/>
        <v>61196</v>
      </c>
    </row>
    <row r="11425" spans="3:3" x14ac:dyDescent="0.35">
      <c r="C11425" s="8">
        <f t="shared" si="190"/>
        <v>61197</v>
      </c>
    </row>
    <row r="11426" spans="3:3" x14ac:dyDescent="0.35">
      <c r="C11426" s="8">
        <f t="shared" si="190"/>
        <v>61198</v>
      </c>
    </row>
    <row r="11427" spans="3:3" x14ac:dyDescent="0.35">
      <c r="C11427" s="8">
        <f t="shared" si="190"/>
        <v>61199</v>
      </c>
    </row>
    <row r="11428" spans="3:3" x14ac:dyDescent="0.35">
      <c r="C11428" s="8">
        <f t="shared" si="190"/>
        <v>61200</v>
      </c>
    </row>
    <row r="11429" spans="3:3" x14ac:dyDescent="0.35">
      <c r="C11429" s="8">
        <f t="shared" si="190"/>
        <v>61203</v>
      </c>
    </row>
    <row r="11430" spans="3:3" x14ac:dyDescent="0.35">
      <c r="C11430" s="8">
        <f t="shared" si="190"/>
        <v>61204</v>
      </c>
    </row>
    <row r="11431" spans="3:3" x14ac:dyDescent="0.35">
      <c r="C11431" s="8">
        <f t="shared" si="190"/>
        <v>61205</v>
      </c>
    </row>
    <row r="11432" spans="3:3" x14ac:dyDescent="0.35">
      <c r="C11432" s="8">
        <f t="shared" si="190"/>
        <v>61206</v>
      </c>
    </row>
    <row r="11433" spans="3:3" x14ac:dyDescent="0.35">
      <c r="C11433" s="8">
        <f t="shared" si="190"/>
        <v>61207</v>
      </c>
    </row>
    <row r="11434" spans="3:3" x14ac:dyDescent="0.35">
      <c r="C11434" s="8">
        <f t="shared" si="190"/>
        <v>61210</v>
      </c>
    </row>
    <row r="11435" spans="3:3" x14ac:dyDescent="0.35">
      <c r="C11435" s="8">
        <f t="shared" si="190"/>
        <v>61211</v>
      </c>
    </row>
    <row r="11436" spans="3:3" x14ac:dyDescent="0.35">
      <c r="C11436" s="8">
        <f t="shared" si="190"/>
        <v>61212</v>
      </c>
    </row>
    <row r="11437" spans="3:3" x14ac:dyDescent="0.35">
      <c r="C11437" s="8">
        <f t="shared" si="190"/>
        <v>61213</v>
      </c>
    </row>
    <row r="11438" spans="3:3" x14ac:dyDescent="0.35">
      <c r="C11438" s="8">
        <f t="shared" si="190"/>
        <v>61214</v>
      </c>
    </row>
    <row r="11439" spans="3:3" x14ac:dyDescent="0.35">
      <c r="C11439" s="8">
        <f t="shared" si="190"/>
        <v>61217</v>
      </c>
    </row>
    <row r="11440" spans="3:3" x14ac:dyDescent="0.35">
      <c r="C11440" s="8">
        <f t="shared" si="190"/>
        <v>61218</v>
      </c>
    </row>
    <row r="11441" spans="3:3" x14ac:dyDescent="0.35">
      <c r="C11441" s="8">
        <f t="shared" si="190"/>
        <v>61219</v>
      </c>
    </row>
    <row r="11442" spans="3:3" x14ac:dyDescent="0.35">
      <c r="C11442" s="8">
        <f t="shared" si="190"/>
        <v>61220</v>
      </c>
    </row>
    <row r="11443" spans="3:3" x14ac:dyDescent="0.35">
      <c r="C11443" s="8">
        <f t="shared" si="190"/>
        <v>61221</v>
      </c>
    </row>
    <row r="11444" spans="3:3" x14ac:dyDescent="0.35">
      <c r="C11444" s="8">
        <f t="shared" si="190"/>
        <v>61224</v>
      </c>
    </row>
    <row r="11445" spans="3:3" x14ac:dyDescent="0.35">
      <c r="C11445" s="8">
        <f t="shared" si="190"/>
        <v>61225</v>
      </c>
    </row>
    <row r="11446" spans="3:3" x14ac:dyDescent="0.35">
      <c r="C11446" s="8">
        <f t="shared" si="190"/>
        <v>61226</v>
      </c>
    </row>
    <row r="11447" spans="3:3" x14ac:dyDescent="0.35">
      <c r="C11447" s="8">
        <f t="shared" si="190"/>
        <v>61227</v>
      </c>
    </row>
    <row r="11448" spans="3:3" x14ac:dyDescent="0.35">
      <c r="C11448" s="8">
        <f t="shared" si="190"/>
        <v>61228</v>
      </c>
    </row>
    <row r="11449" spans="3:3" x14ac:dyDescent="0.35">
      <c r="C11449" s="8">
        <f t="shared" si="190"/>
        <v>61231</v>
      </c>
    </row>
    <row r="11450" spans="3:3" x14ac:dyDescent="0.35">
      <c r="C11450" s="8">
        <f t="shared" si="190"/>
        <v>61232</v>
      </c>
    </row>
    <row r="11451" spans="3:3" x14ac:dyDescent="0.35">
      <c r="C11451" s="8">
        <f t="shared" si="190"/>
        <v>61233</v>
      </c>
    </row>
    <row r="11452" spans="3:3" x14ac:dyDescent="0.35">
      <c r="C11452" s="8">
        <f t="shared" si="190"/>
        <v>61234</v>
      </c>
    </row>
    <row r="11453" spans="3:3" x14ac:dyDescent="0.35">
      <c r="C11453" s="8">
        <f t="shared" si="190"/>
        <v>61235</v>
      </c>
    </row>
    <row r="11454" spans="3:3" x14ac:dyDescent="0.35">
      <c r="C11454" s="8">
        <f t="shared" si="190"/>
        <v>61238</v>
      </c>
    </row>
    <row r="11455" spans="3:3" x14ac:dyDescent="0.35">
      <c r="C11455" s="8">
        <f t="shared" si="190"/>
        <v>61239</v>
      </c>
    </row>
    <row r="11456" spans="3:3" x14ac:dyDescent="0.35">
      <c r="C11456" s="8">
        <f t="shared" si="190"/>
        <v>61240</v>
      </c>
    </row>
    <row r="11457" spans="3:3" x14ac:dyDescent="0.35">
      <c r="C11457" s="8">
        <f t="shared" si="190"/>
        <v>61241</v>
      </c>
    </row>
    <row r="11458" spans="3:3" x14ac:dyDescent="0.35">
      <c r="C11458" s="8">
        <f t="shared" si="190"/>
        <v>61242</v>
      </c>
    </row>
    <row r="11459" spans="3:3" x14ac:dyDescent="0.35">
      <c r="C11459" s="8">
        <f t="shared" si="190"/>
        <v>61245</v>
      </c>
    </row>
    <row r="11460" spans="3:3" x14ac:dyDescent="0.35">
      <c r="C11460" s="8">
        <f t="shared" ref="C11460:C11523" si="191">WORKDAY.INTL(C11459,1,1,$A$2:$A$687)</f>
        <v>61246</v>
      </c>
    </row>
    <row r="11461" spans="3:3" x14ac:dyDescent="0.35">
      <c r="C11461" s="8">
        <f t="shared" si="191"/>
        <v>61247</v>
      </c>
    </row>
    <row r="11462" spans="3:3" x14ac:dyDescent="0.35">
      <c r="C11462" s="8">
        <f t="shared" si="191"/>
        <v>61248</v>
      </c>
    </row>
    <row r="11463" spans="3:3" x14ac:dyDescent="0.35">
      <c r="C11463" s="8">
        <f t="shared" si="191"/>
        <v>61249</v>
      </c>
    </row>
    <row r="11464" spans="3:3" x14ac:dyDescent="0.35">
      <c r="C11464" s="8">
        <f t="shared" si="191"/>
        <v>61252</v>
      </c>
    </row>
    <row r="11465" spans="3:3" x14ac:dyDescent="0.35">
      <c r="C11465" s="8">
        <f t="shared" si="191"/>
        <v>61253</v>
      </c>
    </row>
    <row r="11466" spans="3:3" x14ac:dyDescent="0.35">
      <c r="C11466" s="8">
        <f t="shared" si="191"/>
        <v>61254</v>
      </c>
    </row>
    <row r="11467" spans="3:3" x14ac:dyDescent="0.35">
      <c r="C11467" s="8">
        <f t="shared" si="191"/>
        <v>61255</v>
      </c>
    </row>
    <row r="11468" spans="3:3" x14ac:dyDescent="0.35">
      <c r="C11468" s="8">
        <f t="shared" si="191"/>
        <v>61256</v>
      </c>
    </row>
    <row r="11469" spans="3:3" x14ac:dyDescent="0.35">
      <c r="C11469" s="8">
        <f t="shared" si="191"/>
        <v>61259</v>
      </c>
    </row>
    <row r="11470" spans="3:3" x14ac:dyDescent="0.35">
      <c r="C11470" s="8">
        <f t="shared" si="191"/>
        <v>61260</v>
      </c>
    </row>
    <row r="11471" spans="3:3" x14ac:dyDescent="0.35">
      <c r="C11471" s="8">
        <f t="shared" si="191"/>
        <v>61261</v>
      </c>
    </row>
    <row r="11472" spans="3:3" x14ac:dyDescent="0.35">
      <c r="C11472" s="8">
        <f t="shared" si="191"/>
        <v>61262</v>
      </c>
    </row>
    <row r="11473" spans="3:3" x14ac:dyDescent="0.35">
      <c r="C11473" s="8">
        <f t="shared" si="191"/>
        <v>61263</v>
      </c>
    </row>
    <row r="11474" spans="3:3" x14ac:dyDescent="0.35">
      <c r="C11474" s="8">
        <f t="shared" si="191"/>
        <v>61266</v>
      </c>
    </row>
    <row r="11475" spans="3:3" x14ac:dyDescent="0.35">
      <c r="C11475" s="8">
        <f t="shared" si="191"/>
        <v>61267</v>
      </c>
    </row>
    <row r="11476" spans="3:3" x14ac:dyDescent="0.35">
      <c r="C11476" s="8">
        <f t="shared" si="191"/>
        <v>61268</v>
      </c>
    </row>
    <row r="11477" spans="3:3" x14ac:dyDescent="0.35">
      <c r="C11477" s="8">
        <f t="shared" si="191"/>
        <v>61269</v>
      </c>
    </row>
    <row r="11478" spans="3:3" x14ac:dyDescent="0.35">
      <c r="C11478" s="8">
        <f t="shared" si="191"/>
        <v>61270</v>
      </c>
    </row>
    <row r="11479" spans="3:3" x14ac:dyDescent="0.35">
      <c r="C11479" s="8">
        <f t="shared" si="191"/>
        <v>61273</v>
      </c>
    </row>
    <row r="11480" spans="3:3" x14ac:dyDescent="0.35">
      <c r="C11480" s="8">
        <f t="shared" si="191"/>
        <v>61274</v>
      </c>
    </row>
    <row r="11481" spans="3:3" x14ac:dyDescent="0.35">
      <c r="C11481" s="8">
        <f t="shared" si="191"/>
        <v>61275</v>
      </c>
    </row>
    <row r="11482" spans="3:3" x14ac:dyDescent="0.35">
      <c r="C11482" s="8">
        <f t="shared" si="191"/>
        <v>61276</v>
      </c>
    </row>
    <row r="11483" spans="3:3" x14ac:dyDescent="0.35">
      <c r="C11483" s="8">
        <f t="shared" si="191"/>
        <v>61277</v>
      </c>
    </row>
    <row r="11484" spans="3:3" x14ac:dyDescent="0.35">
      <c r="C11484" s="8">
        <f t="shared" si="191"/>
        <v>61280</v>
      </c>
    </row>
    <row r="11485" spans="3:3" x14ac:dyDescent="0.35">
      <c r="C11485" s="8">
        <f t="shared" si="191"/>
        <v>61281</v>
      </c>
    </row>
    <row r="11486" spans="3:3" x14ac:dyDescent="0.35">
      <c r="C11486" s="8">
        <f t="shared" si="191"/>
        <v>61282</v>
      </c>
    </row>
    <row r="11487" spans="3:3" x14ac:dyDescent="0.35">
      <c r="C11487" s="8">
        <f t="shared" si="191"/>
        <v>61283</v>
      </c>
    </row>
    <row r="11488" spans="3:3" x14ac:dyDescent="0.35">
      <c r="C11488" s="8">
        <f t="shared" si="191"/>
        <v>61284</v>
      </c>
    </row>
    <row r="11489" spans="3:3" x14ac:dyDescent="0.35">
      <c r="C11489" s="8">
        <f t="shared" si="191"/>
        <v>61287</v>
      </c>
    </row>
    <row r="11490" spans="3:3" x14ac:dyDescent="0.35">
      <c r="C11490" s="8">
        <f t="shared" si="191"/>
        <v>61288</v>
      </c>
    </row>
    <row r="11491" spans="3:3" x14ac:dyDescent="0.35">
      <c r="C11491" s="8">
        <f t="shared" si="191"/>
        <v>61289</v>
      </c>
    </row>
    <row r="11492" spans="3:3" x14ac:dyDescent="0.35">
      <c r="C11492" s="8">
        <f t="shared" si="191"/>
        <v>61290</v>
      </c>
    </row>
    <row r="11493" spans="3:3" x14ac:dyDescent="0.35">
      <c r="C11493" s="8">
        <f t="shared" si="191"/>
        <v>61291</v>
      </c>
    </row>
    <row r="11494" spans="3:3" x14ac:dyDescent="0.35">
      <c r="C11494" s="8">
        <f t="shared" si="191"/>
        <v>61294</v>
      </c>
    </row>
    <row r="11495" spans="3:3" x14ac:dyDescent="0.35">
      <c r="C11495" s="8">
        <f t="shared" si="191"/>
        <v>61295</v>
      </c>
    </row>
    <row r="11496" spans="3:3" x14ac:dyDescent="0.35">
      <c r="C11496" s="8">
        <f t="shared" si="191"/>
        <v>61296</v>
      </c>
    </row>
    <row r="11497" spans="3:3" x14ac:dyDescent="0.35">
      <c r="C11497" s="8">
        <f t="shared" si="191"/>
        <v>61297</v>
      </c>
    </row>
    <row r="11498" spans="3:3" x14ac:dyDescent="0.35">
      <c r="C11498" s="8">
        <f t="shared" si="191"/>
        <v>61298</v>
      </c>
    </row>
    <row r="11499" spans="3:3" x14ac:dyDescent="0.35">
      <c r="C11499" s="8">
        <f t="shared" si="191"/>
        <v>61301</v>
      </c>
    </row>
    <row r="11500" spans="3:3" x14ac:dyDescent="0.35">
      <c r="C11500" s="8">
        <f t="shared" si="191"/>
        <v>61302</v>
      </c>
    </row>
    <row r="11501" spans="3:3" x14ac:dyDescent="0.35">
      <c r="C11501" s="8">
        <f t="shared" si="191"/>
        <v>61303</v>
      </c>
    </row>
    <row r="11502" spans="3:3" x14ac:dyDescent="0.35">
      <c r="C11502" s="8">
        <f t="shared" si="191"/>
        <v>61304</v>
      </c>
    </row>
    <row r="11503" spans="3:3" x14ac:dyDescent="0.35">
      <c r="C11503" s="8">
        <f t="shared" si="191"/>
        <v>61308</v>
      </c>
    </row>
    <row r="11504" spans="3:3" x14ac:dyDescent="0.35">
      <c r="C11504" s="8">
        <f t="shared" si="191"/>
        <v>61309</v>
      </c>
    </row>
    <row r="11505" spans="3:3" x14ac:dyDescent="0.35">
      <c r="C11505" s="8">
        <f t="shared" si="191"/>
        <v>61310</v>
      </c>
    </row>
    <row r="11506" spans="3:3" x14ac:dyDescent="0.35">
      <c r="C11506" s="8">
        <f t="shared" si="191"/>
        <v>61311</v>
      </c>
    </row>
    <row r="11507" spans="3:3" x14ac:dyDescent="0.35">
      <c r="C11507" s="8">
        <f t="shared" si="191"/>
        <v>61312</v>
      </c>
    </row>
    <row r="11508" spans="3:3" x14ac:dyDescent="0.35">
      <c r="C11508" s="8">
        <f t="shared" si="191"/>
        <v>61315</v>
      </c>
    </row>
    <row r="11509" spans="3:3" x14ac:dyDescent="0.35">
      <c r="C11509" s="8">
        <f t="shared" si="191"/>
        <v>61316</v>
      </c>
    </row>
    <row r="11510" spans="3:3" x14ac:dyDescent="0.35">
      <c r="C11510" s="8">
        <f t="shared" si="191"/>
        <v>61317</v>
      </c>
    </row>
    <row r="11511" spans="3:3" x14ac:dyDescent="0.35">
      <c r="C11511" s="8">
        <f t="shared" si="191"/>
        <v>61318</v>
      </c>
    </row>
    <row r="11512" spans="3:3" x14ac:dyDescent="0.35">
      <c r="C11512" s="8">
        <f t="shared" si="191"/>
        <v>61319</v>
      </c>
    </row>
    <row r="11513" spans="3:3" x14ac:dyDescent="0.35">
      <c r="C11513" s="8">
        <f t="shared" si="191"/>
        <v>61322</v>
      </c>
    </row>
    <row r="11514" spans="3:3" x14ac:dyDescent="0.35">
      <c r="C11514" s="8">
        <f t="shared" si="191"/>
        <v>61323</v>
      </c>
    </row>
    <row r="11515" spans="3:3" x14ac:dyDescent="0.35">
      <c r="C11515" s="8">
        <f t="shared" si="191"/>
        <v>61324</v>
      </c>
    </row>
    <row r="11516" spans="3:3" x14ac:dyDescent="0.35">
      <c r="C11516" s="8">
        <f t="shared" si="191"/>
        <v>61325</v>
      </c>
    </row>
    <row r="11517" spans="3:3" x14ac:dyDescent="0.35">
      <c r="C11517" s="8">
        <f t="shared" si="191"/>
        <v>61326</v>
      </c>
    </row>
    <row r="11518" spans="3:3" x14ac:dyDescent="0.35">
      <c r="C11518" s="8">
        <f t="shared" si="191"/>
        <v>61329</v>
      </c>
    </row>
    <row r="11519" spans="3:3" x14ac:dyDescent="0.35">
      <c r="C11519" s="8">
        <f t="shared" si="191"/>
        <v>61330</v>
      </c>
    </row>
    <row r="11520" spans="3:3" x14ac:dyDescent="0.35">
      <c r="C11520" s="8">
        <f t="shared" si="191"/>
        <v>61331</v>
      </c>
    </row>
    <row r="11521" spans="3:3" x14ac:dyDescent="0.35">
      <c r="C11521" s="8">
        <f t="shared" si="191"/>
        <v>61332</v>
      </c>
    </row>
    <row r="11522" spans="3:3" x14ac:dyDescent="0.35">
      <c r="C11522" s="8">
        <f t="shared" si="191"/>
        <v>61333</v>
      </c>
    </row>
    <row r="11523" spans="3:3" x14ac:dyDescent="0.35">
      <c r="C11523" s="8">
        <f t="shared" si="191"/>
        <v>61336</v>
      </c>
    </row>
    <row r="11524" spans="3:3" x14ac:dyDescent="0.35">
      <c r="C11524" s="8">
        <f t="shared" ref="C11524:C11587" si="192">WORKDAY.INTL(C11523,1,1,$A$2:$A$687)</f>
        <v>61337</v>
      </c>
    </row>
    <row r="11525" spans="3:3" x14ac:dyDescent="0.35">
      <c r="C11525" s="8">
        <f t="shared" si="192"/>
        <v>61338</v>
      </c>
    </row>
    <row r="11526" spans="3:3" x14ac:dyDescent="0.35">
      <c r="C11526" s="8">
        <f t="shared" si="192"/>
        <v>61339</v>
      </c>
    </row>
    <row r="11527" spans="3:3" x14ac:dyDescent="0.35">
      <c r="C11527" s="8">
        <f t="shared" si="192"/>
        <v>61340</v>
      </c>
    </row>
    <row r="11528" spans="3:3" x14ac:dyDescent="0.35">
      <c r="C11528" s="8">
        <f t="shared" si="192"/>
        <v>61343</v>
      </c>
    </row>
    <row r="11529" spans="3:3" x14ac:dyDescent="0.35">
      <c r="C11529" s="8">
        <f t="shared" si="192"/>
        <v>61344</v>
      </c>
    </row>
    <row r="11530" spans="3:3" x14ac:dyDescent="0.35">
      <c r="C11530" s="8">
        <f t="shared" si="192"/>
        <v>61345</v>
      </c>
    </row>
    <row r="11531" spans="3:3" x14ac:dyDescent="0.35">
      <c r="C11531" s="8">
        <f t="shared" si="192"/>
        <v>61346</v>
      </c>
    </row>
    <row r="11532" spans="3:3" x14ac:dyDescent="0.35">
      <c r="C11532" s="8">
        <f t="shared" si="192"/>
        <v>61347</v>
      </c>
    </row>
    <row r="11533" spans="3:3" x14ac:dyDescent="0.35">
      <c r="C11533" s="8">
        <f t="shared" si="192"/>
        <v>61350</v>
      </c>
    </row>
    <row r="11534" spans="3:3" x14ac:dyDescent="0.35">
      <c r="C11534" s="8">
        <f t="shared" si="192"/>
        <v>61351</v>
      </c>
    </row>
    <row r="11535" spans="3:3" x14ac:dyDescent="0.35">
      <c r="C11535" s="8">
        <f t="shared" si="192"/>
        <v>61352</v>
      </c>
    </row>
    <row r="11536" spans="3:3" x14ac:dyDescent="0.35">
      <c r="C11536" s="8">
        <f t="shared" si="192"/>
        <v>61353</v>
      </c>
    </row>
    <row r="11537" spans="3:3" x14ac:dyDescent="0.35">
      <c r="C11537" s="8">
        <f t="shared" si="192"/>
        <v>61354</v>
      </c>
    </row>
    <row r="11538" spans="3:3" x14ac:dyDescent="0.35">
      <c r="C11538" s="8">
        <f t="shared" si="192"/>
        <v>61357</v>
      </c>
    </row>
    <row r="11539" spans="3:3" x14ac:dyDescent="0.35">
      <c r="C11539" s="8">
        <f t="shared" si="192"/>
        <v>61358</v>
      </c>
    </row>
    <row r="11540" spans="3:3" x14ac:dyDescent="0.35">
      <c r="C11540" s="8">
        <f t="shared" si="192"/>
        <v>61359</v>
      </c>
    </row>
    <row r="11541" spans="3:3" x14ac:dyDescent="0.35">
      <c r="C11541" s="8">
        <f t="shared" si="192"/>
        <v>61360</v>
      </c>
    </row>
    <row r="11542" spans="3:3" x14ac:dyDescent="0.35">
      <c r="C11542" s="8">
        <f t="shared" si="192"/>
        <v>61361</v>
      </c>
    </row>
    <row r="11543" spans="3:3" x14ac:dyDescent="0.35">
      <c r="C11543" s="8">
        <f t="shared" si="192"/>
        <v>61371</v>
      </c>
    </row>
    <row r="11544" spans="3:3" x14ac:dyDescent="0.35">
      <c r="C11544" s="8">
        <f t="shared" si="192"/>
        <v>61372</v>
      </c>
    </row>
    <row r="11545" spans="3:3" x14ac:dyDescent="0.35">
      <c r="C11545" s="8">
        <f t="shared" si="192"/>
        <v>61373</v>
      </c>
    </row>
    <row r="11546" spans="3:3" x14ac:dyDescent="0.35">
      <c r="C11546" s="8">
        <f t="shared" si="192"/>
        <v>61374</v>
      </c>
    </row>
    <row r="11547" spans="3:3" x14ac:dyDescent="0.35">
      <c r="C11547" s="8">
        <f t="shared" si="192"/>
        <v>61375</v>
      </c>
    </row>
    <row r="11548" spans="3:3" x14ac:dyDescent="0.35">
      <c r="C11548" s="8">
        <f t="shared" si="192"/>
        <v>61378</v>
      </c>
    </row>
    <row r="11549" spans="3:3" x14ac:dyDescent="0.35">
      <c r="C11549" s="8">
        <f t="shared" si="192"/>
        <v>61379</v>
      </c>
    </row>
    <row r="11550" spans="3:3" x14ac:dyDescent="0.35">
      <c r="C11550" s="8">
        <f t="shared" si="192"/>
        <v>61380</v>
      </c>
    </row>
    <row r="11551" spans="3:3" x14ac:dyDescent="0.35">
      <c r="C11551" s="8">
        <f t="shared" si="192"/>
        <v>61381</v>
      </c>
    </row>
    <row r="11552" spans="3:3" x14ac:dyDescent="0.35">
      <c r="C11552" s="8">
        <f t="shared" si="192"/>
        <v>61382</v>
      </c>
    </row>
    <row r="11553" spans="3:3" x14ac:dyDescent="0.35">
      <c r="C11553" s="8">
        <f t="shared" si="192"/>
        <v>61385</v>
      </c>
    </row>
    <row r="11554" spans="3:3" x14ac:dyDescent="0.35">
      <c r="C11554" s="8">
        <f t="shared" si="192"/>
        <v>61386</v>
      </c>
    </row>
    <row r="11555" spans="3:3" x14ac:dyDescent="0.35">
      <c r="C11555" s="8">
        <f t="shared" si="192"/>
        <v>61387</v>
      </c>
    </row>
    <row r="11556" spans="3:3" x14ac:dyDescent="0.35">
      <c r="C11556" s="8">
        <f t="shared" si="192"/>
        <v>61388</v>
      </c>
    </row>
    <row r="11557" spans="3:3" x14ac:dyDescent="0.35">
      <c r="C11557" s="8">
        <f t="shared" si="192"/>
        <v>61389</v>
      </c>
    </row>
    <row r="11558" spans="3:3" x14ac:dyDescent="0.35">
      <c r="C11558" s="8">
        <f t="shared" si="192"/>
        <v>61392</v>
      </c>
    </row>
    <row r="11559" spans="3:3" x14ac:dyDescent="0.35">
      <c r="C11559" s="8">
        <f t="shared" si="192"/>
        <v>61393</v>
      </c>
    </row>
    <row r="11560" spans="3:3" x14ac:dyDescent="0.35">
      <c r="C11560" s="8">
        <f t="shared" si="192"/>
        <v>61394</v>
      </c>
    </row>
    <row r="11561" spans="3:3" x14ac:dyDescent="0.35">
      <c r="C11561" s="8">
        <f t="shared" si="192"/>
        <v>61395</v>
      </c>
    </row>
    <row r="11562" spans="3:3" x14ac:dyDescent="0.35">
      <c r="C11562" s="8">
        <f t="shared" si="192"/>
        <v>61396</v>
      </c>
    </row>
    <row r="11563" spans="3:3" x14ac:dyDescent="0.35">
      <c r="C11563" s="8">
        <f t="shared" si="192"/>
        <v>61399</v>
      </c>
    </row>
    <row r="11564" spans="3:3" x14ac:dyDescent="0.35">
      <c r="C11564" s="8">
        <f t="shared" si="192"/>
        <v>61400</v>
      </c>
    </row>
    <row r="11565" spans="3:3" x14ac:dyDescent="0.35">
      <c r="C11565" s="8">
        <f t="shared" si="192"/>
        <v>61401</v>
      </c>
    </row>
    <row r="11566" spans="3:3" x14ac:dyDescent="0.35">
      <c r="C11566" s="8">
        <f t="shared" si="192"/>
        <v>61402</v>
      </c>
    </row>
    <row r="11567" spans="3:3" x14ac:dyDescent="0.35">
      <c r="C11567" s="8">
        <f t="shared" si="192"/>
        <v>61403</v>
      </c>
    </row>
    <row r="11568" spans="3:3" x14ac:dyDescent="0.35">
      <c r="C11568" s="8">
        <f t="shared" si="192"/>
        <v>61406</v>
      </c>
    </row>
    <row r="11569" spans="3:3" x14ac:dyDescent="0.35">
      <c r="C11569" s="8">
        <f t="shared" si="192"/>
        <v>61407</v>
      </c>
    </row>
    <row r="11570" spans="3:3" x14ac:dyDescent="0.35">
      <c r="C11570" s="8">
        <f t="shared" si="192"/>
        <v>61408</v>
      </c>
    </row>
    <row r="11571" spans="3:3" x14ac:dyDescent="0.35">
      <c r="C11571" s="8">
        <f t="shared" si="192"/>
        <v>61409</v>
      </c>
    </row>
    <row r="11572" spans="3:3" x14ac:dyDescent="0.35">
      <c r="C11572" s="8">
        <f t="shared" si="192"/>
        <v>61410</v>
      </c>
    </row>
    <row r="11573" spans="3:3" x14ac:dyDescent="0.35">
      <c r="C11573" s="8">
        <f t="shared" si="192"/>
        <v>61413</v>
      </c>
    </row>
    <row r="11574" spans="3:3" x14ac:dyDescent="0.35">
      <c r="C11574" s="8">
        <f t="shared" si="192"/>
        <v>61414</v>
      </c>
    </row>
    <row r="11575" spans="3:3" x14ac:dyDescent="0.35">
      <c r="C11575" s="8">
        <f t="shared" si="192"/>
        <v>61415</v>
      </c>
    </row>
    <row r="11576" spans="3:3" x14ac:dyDescent="0.35">
      <c r="C11576" s="8">
        <f t="shared" si="192"/>
        <v>61417</v>
      </c>
    </row>
    <row r="11577" spans="3:3" x14ac:dyDescent="0.35">
      <c r="C11577" s="8">
        <f t="shared" si="192"/>
        <v>61420</v>
      </c>
    </row>
    <row r="11578" spans="3:3" x14ac:dyDescent="0.35">
      <c r="C11578" s="8">
        <f t="shared" si="192"/>
        <v>61421</v>
      </c>
    </row>
    <row r="11579" spans="3:3" x14ac:dyDescent="0.35">
      <c r="C11579" s="8">
        <f t="shared" si="192"/>
        <v>61422</v>
      </c>
    </row>
    <row r="11580" spans="3:3" x14ac:dyDescent="0.35">
      <c r="C11580" s="8">
        <f t="shared" si="192"/>
        <v>61423</v>
      </c>
    </row>
    <row r="11581" spans="3:3" x14ac:dyDescent="0.35">
      <c r="C11581" s="8">
        <f t="shared" si="192"/>
        <v>61424</v>
      </c>
    </row>
    <row r="11582" spans="3:3" x14ac:dyDescent="0.35">
      <c r="C11582" s="8">
        <f t="shared" si="192"/>
        <v>61427</v>
      </c>
    </row>
    <row r="11583" spans="3:3" x14ac:dyDescent="0.35">
      <c r="C11583" s="8">
        <f t="shared" si="192"/>
        <v>61428</v>
      </c>
    </row>
    <row r="11584" spans="3:3" x14ac:dyDescent="0.35">
      <c r="C11584" s="8">
        <f t="shared" si="192"/>
        <v>61429</v>
      </c>
    </row>
    <row r="11585" spans="3:3" x14ac:dyDescent="0.35">
      <c r="C11585" s="8">
        <f t="shared" si="192"/>
        <v>61431</v>
      </c>
    </row>
    <row r="11586" spans="3:3" x14ac:dyDescent="0.35">
      <c r="C11586" s="8">
        <f t="shared" si="192"/>
        <v>61434</v>
      </c>
    </row>
    <row r="11587" spans="3:3" x14ac:dyDescent="0.35">
      <c r="C11587" s="8">
        <f t="shared" si="192"/>
        <v>61435</v>
      </c>
    </row>
    <row r="11588" spans="3:3" x14ac:dyDescent="0.35">
      <c r="C11588" s="8">
        <f t="shared" ref="C11588:C11651" si="193">WORKDAY.INTL(C11587,1,1,$A$2:$A$687)</f>
        <v>61436</v>
      </c>
    </row>
    <row r="11589" spans="3:3" x14ac:dyDescent="0.35">
      <c r="C11589" s="8">
        <f t="shared" si="193"/>
        <v>61437</v>
      </c>
    </row>
    <row r="11590" spans="3:3" x14ac:dyDescent="0.35">
      <c r="C11590" s="8">
        <f t="shared" si="193"/>
        <v>61438</v>
      </c>
    </row>
    <row r="11591" spans="3:3" x14ac:dyDescent="0.35">
      <c r="C11591" s="8">
        <f t="shared" si="193"/>
        <v>61441</v>
      </c>
    </row>
    <row r="11592" spans="3:3" x14ac:dyDescent="0.35">
      <c r="C11592" s="8">
        <f t="shared" si="193"/>
        <v>61442</v>
      </c>
    </row>
    <row r="11593" spans="3:3" x14ac:dyDescent="0.35">
      <c r="C11593" s="8">
        <f t="shared" si="193"/>
        <v>61443</v>
      </c>
    </row>
    <row r="11594" spans="3:3" x14ac:dyDescent="0.35">
      <c r="C11594" s="8">
        <f t="shared" si="193"/>
        <v>61444</v>
      </c>
    </row>
    <row r="11595" spans="3:3" x14ac:dyDescent="0.35">
      <c r="C11595" s="8">
        <f t="shared" si="193"/>
        <v>61445</v>
      </c>
    </row>
    <row r="11596" spans="3:3" x14ac:dyDescent="0.35">
      <c r="C11596" s="8">
        <f t="shared" si="193"/>
        <v>61448</v>
      </c>
    </row>
    <row r="11597" spans="3:3" x14ac:dyDescent="0.35">
      <c r="C11597" s="8">
        <f t="shared" si="193"/>
        <v>61449</v>
      </c>
    </row>
    <row r="11598" spans="3:3" x14ac:dyDescent="0.35">
      <c r="C11598" s="8">
        <f t="shared" si="193"/>
        <v>61450</v>
      </c>
    </row>
    <row r="11599" spans="3:3" x14ac:dyDescent="0.35">
      <c r="C11599" s="8">
        <f t="shared" si="193"/>
        <v>61451</v>
      </c>
    </row>
    <row r="11600" spans="3:3" x14ac:dyDescent="0.35">
      <c r="C11600" s="8">
        <f t="shared" si="193"/>
        <v>61452</v>
      </c>
    </row>
    <row r="11601" spans="3:3" x14ac:dyDescent="0.35">
      <c r="C11601" s="8">
        <f t="shared" si="193"/>
        <v>61455</v>
      </c>
    </row>
    <row r="11602" spans="3:3" x14ac:dyDescent="0.35">
      <c r="C11602" s="8">
        <f t="shared" si="193"/>
        <v>61456</v>
      </c>
    </row>
    <row r="11603" spans="3:3" x14ac:dyDescent="0.35">
      <c r="C11603" s="8">
        <f t="shared" si="193"/>
        <v>61457</v>
      </c>
    </row>
    <row r="11604" spans="3:3" x14ac:dyDescent="0.35">
      <c r="C11604" s="8">
        <f t="shared" si="193"/>
        <v>61458</v>
      </c>
    </row>
    <row r="11605" spans="3:3" x14ac:dyDescent="0.35">
      <c r="C11605" s="8">
        <f t="shared" si="193"/>
        <v>61459</v>
      </c>
    </row>
    <row r="11606" spans="3:3" x14ac:dyDescent="0.35">
      <c r="C11606" s="8">
        <f t="shared" si="193"/>
        <v>61462</v>
      </c>
    </row>
    <row r="11607" spans="3:3" x14ac:dyDescent="0.35">
      <c r="C11607" s="8">
        <f t="shared" si="193"/>
        <v>61463</v>
      </c>
    </row>
    <row r="11608" spans="3:3" x14ac:dyDescent="0.35">
      <c r="C11608" s="8">
        <f t="shared" si="193"/>
        <v>61464</v>
      </c>
    </row>
    <row r="11609" spans="3:3" x14ac:dyDescent="0.35">
      <c r="C11609" s="8">
        <f t="shared" si="193"/>
        <v>61465</v>
      </c>
    </row>
    <row r="11610" spans="3:3" x14ac:dyDescent="0.35">
      <c r="C11610" s="8">
        <f t="shared" si="193"/>
        <v>61466</v>
      </c>
    </row>
    <row r="11611" spans="3:3" x14ac:dyDescent="0.35">
      <c r="C11611" s="8">
        <f t="shared" si="193"/>
        <v>61469</v>
      </c>
    </row>
    <row r="11612" spans="3:3" x14ac:dyDescent="0.35">
      <c r="C11612" s="8">
        <f t="shared" si="193"/>
        <v>61470</v>
      </c>
    </row>
    <row r="11613" spans="3:3" x14ac:dyDescent="0.35">
      <c r="C11613" s="8">
        <f t="shared" si="193"/>
        <v>61471</v>
      </c>
    </row>
    <row r="11614" spans="3:3" x14ac:dyDescent="0.35">
      <c r="C11614" s="8">
        <f t="shared" si="193"/>
        <v>61472</v>
      </c>
    </row>
    <row r="11615" spans="3:3" x14ac:dyDescent="0.35">
      <c r="C11615" s="8">
        <f t="shared" si="193"/>
        <v>61473</v>
      </c>
    </row>
    <row r="11616" spans="3:3" x14ac:dyDescent="0.35">
      <c r="C11616" s="8">
        <f t="shared" si="193"/>
        <v>61476</v>
      </c>
    </row>
    <row r="11617" spans="3:3" x14ac:dyDescent="0.35">
      <c r="C11617" s="8">
        <f t="shared" si="193"/>
        <v>61477</v>
      </c>
    </row>
    <row r="11618" spans="3:3" x14ac:dyDescent="0.35">
      <c r="C11618" s="8">
        <f t="shared" si="193"/>
        <v>61478</v>
      </c>
    </row>
    <row r="11619" spans="3:3" x14ac:dyDescent="0.35">
      <c r="C11619" s="8">
        <f t="shared" si="193"/>
        <v>61479</v>
      </c>
    </row>
    <row r="11620" spans="3:3" x14ac:dyDescent="0.35">
      <c r="C11620" s="8">
        <f t="shared" si="193"/>
        <v>61480</v>
      </c>
    </row>
    <row r="11621" spans="3:3" x14ac:dyDescent="0.35">
      <c r="C11621" s="8">
        <f t="shared" si="193"/>
        <v>61483</v>
      </c>
    </row>
    <row r="11622" spans="3:3" x14ac:dyDescent="0.35">
      <c r="C11622" s="8">
        <f t="shared" si="193"/>
        <v>61485</v>
      </c>
    </row>
    <row r="11623" spans="3:3" x14ac:dyDescent="0.35">
      <c r="C11623" s="8">
        <f t="shared" si="193"/>
        <v>61486</v>
      </c>
    </row>
    <row r="11624" spans="3:3" x14ac:dyDescent="0.35">
      <c r="C11624" s="8">
        <f t="shared" si="193"/>
        <v>61487</v>
      </c>
    </row>
    <row r="11625" spans="3:3" x14ac:dyDescent="0.35">
      <c r="C11625" s="8">
        <f t="shared" si="193"/>
        <v>61490</v>
      </c>
    </row>
    <row r="11626" spans="3:3" x14ac:dyDescent="0.35">
      <c r="C11626" s="8">
        <f t="shared" si="193"/>
        <v>61491</v>
      </c>
    </row>
    <row r="11627" spans="3:3" x14ac:dyDescent="0.35">
      <c r="C11627" s="8">
        <f t="shared" si="193"/>
        <v>61493</v>
      </c>
    </row>
    <row r="11628" spans="3:3" x14ac:dyDescent="0.35">
      <c r="C11628" s="8">
        <f t="shared" si="193"/>
        <v>61494</v>
      </c>
    </row>
    <row r="11629" spans="3:3" x14ac:dyDescent="0.35">
      <c r="C11629" s="8">
        <f t="shared" si="193"/>
        <v>61497</v>
      </c>
    </row>
    <row r="11630" spans="3:3" x14ac:dyDescent="0.35">
      <c r="C11630" s="8">
        <f t="shared" si="193"/>
        <v>61498</v>
      </c>
    </row>
    <row r="11631" spans="3:3" x14ac:dyDescent="0.35">
      <c r="C11631" s="8">
        <f t="shared" si="193"/>
        <v>61499</v>
      </c>
    </row>
    <row r="11632" spans="3:3" x14ac:dyDescent="0.35">
      <c r="C11632" s="8">
        <f t="shared" si="193"/>
        <v>61500</v>
      </c>
    </row>
    <row r="11633" spans="3:3" x14ac:dyDescent="0.35">
      <c r="C11633" s="8">
        <f t="shared" si="193"/>
        <v>61501</v>
      </c>
    </row>
    <row r="11634" spans="3:3" x14ac:dyDescent="0.35">
      <c r="C11634" s="8">
        <f t="shared" si="193"/>
        <v>61504</v>
      </c>
    </row>
    <row r="11635" spans="3:3" x14ac:dyDescent="0.35">
      <c r="C11635" s="8">
        <f t="shared" si="193"/>
        <v>61505</v>
      </c>
    </row>
    <row r="11636" spans="3:3" x14ac:dyDescent="0.35">
      <c r="C11636" s="8">
        <f t="shared" si="193"/>
        <v>61506</v>
      </c>
    </row>
    <row r="11637" spans="3:3" x14ac:dyDescent="0.35">
      <c r="C11637" s="8">
        <f t="shared" si="193"/>
        <v>61507</v>
      </c>
    </row>
    <row r="11638" spans="3:3" x14ac:dyDescent="0.35">
      <c r="C11638" s="8">
        <f t="shared" si="193"/>
        <v>61508</v>
      </c>
    </row>
    <row r="11639" spans="3:3" x14ac:dyDescent="0.35">
      <c r="C11639" s="8">
        <f t="shared" si="193"/>
        <v>61511</v>
      </c>
    </row>
    <row r="11640" spans="3:3" x14ac:dyDescent="0.35">
      <c r="C11640" s="8">
        <f t="shared" si="193"/>
        <v>61512</v>
      </c>
    </row>
    <row r="11641" spans="3:3" x14ac:dyDescent="0.35">
      <c r="C11641" s="8">
        <f t="shared" si="193"/>
        <v>61513</v>
      </c>
    </row>
    <row r="11642" spans="3:3" x14ac:dyDescent="0.35">
      <c r="C11642" s="8">
        <f t="shared" si="193"/>
        <v>61514</v>
      </c>
    </row>
    <row r="11643" spans="3:3" x14ac:dyDescent="0.35">
      <c r="C11643" s="8">
        <f t="shared" si="193"/>
        <v>61515</v>
      </c>
    </row>
    <row r="11644" spans="3:3" x14ac:dyDescent="0.35">
      <c r="C11644" s="8">
        <f t="shared" si="193"/>
        <v>61518</v>
      </c>
    </row>
    <row r="11645" spans="3:3" x14ac:dyDescent="0.35">
      <c r="C11645" s="8">
        <f t="shared" si="193"/>
        <v>61519</v>
      </c>
    </row>
    <row r="11646" spans="3:3" x14ac:dyDescent="0.35">
      <c r="C11646" s="8">
        <f t="shared" si="193"/>
        <v>61520</v>
      </c>
    </row>
    <row r="11647" spans="3:3" x14ac:dyDescent="0.35">
      <c r="C11647" s="8">
        <f t="shared" si="193"/>
        <v>61521</v>
      </c>
    </row>
    <row r="11648" spans="3:3" x14ac:dyDescent="0.35">
      <c r="C11648" s="8">
        <f t="shared" si="193"/>
        <v>61522</v>
      </c>
    </row>
    <row r="11649" spans="3:3" x14ac:dyDescent="0.35">
      <c r="C11649" s="8">
        <f t="shared" si="193"/>
        <v>61525</v>
      </c>
    </row>
    <row r="11650" spans="3:3" x14ac:dyDescent="0.35">
      <c r="C11650" s="8">
        <f t="shared" si="193"/>
        <v>61527</v>
      </c>
    </row>
    <row r="11651" spans="3:3" x14ac:dyDescent="0.35">
      <c r="C11651" s="8">
        <f t="shared" si="193"/>
        <v>61528</v>
      </c>
    </row>
    <row r="11652" spans="3:3" x14ac:dyDescent="0.35">
      <c r="C11652" s="8">
        <f t="shared" ref="C11652:C11715" si="194">WORKDAY.INTL(C11651,1,1,$A$2:$A$687)</f>
        <v>61529</v>
      </c>
    </row>
    <row r="11653" spans="3:3" x14ac:dyDescent="0.35">
      <c r="C11653" s="8">
        <f t="shared" si="194"/>
        <v>61532</v>
      </c>
    </row>
    <row r="11654" spans="3:3" x14ac:dyDescent="0.35">
      <c r="C11654" s="8">
        <f t="shared" si="194"/>
        <v>61533</v>
      </c>
    </row>
    <row r="11655" spans="3:3" x14ac:dyDescent="0.35">
      <c r="C11655" s="8">
        <f t="shared" si="194"/>
        <v>61534</v>
      </c>
    </row>
    <row r="11656" spans="3:3" x14ac:dyDescent="0.35">
      <c r="C11656" s="8">
        <f t="shared" si="194"/>
        <v>61535</v>
      </c>
    </row>
    <row r="11657" spans="3:3" x14ac:dyDescent="0.35">
      <c r="C11657" s="8">
        <f t="shared" si="194"/>
        <v>61536</v>
      </c>
    </row>
    <row r="11658" spans="3:3" x14ac:dyDescent="0.35">
      <c r="C11658" s="8">
        <f t="shared" si="194"/>
        <v>61539</v>
      </c>
    </row>
    <row r="11659" spans="3:3" x14ac:dyDescent="0.35">
      <c r="C11659" s="8">
        <f t="shared" si="194"/>
        <v>61540</v>
      </c>
    </row>
    <row r="11660" spans="3:3" x14ac:dyDescent="0.35">
      <c r="C11660" s="8">
        <f t="shared" si="194"/>
        <v>61541</v>
      </c>
    </row>
    <row r="11661" spans="3:3" x14ac:dyDescent="0.35">
      <c r="C11661" s="8">
        <f t="shared" si="194"/>
        <v>61542</v>
      </c>
    </row>
    <row r="11662" spans="3:3" x14ac:dyDescent="0.35">
      <c r="C11662" s="8">
        <f t="shared" si="194"/>
        <v>61543</v>
      </c>
    </row>
    <row r="11663" spans="3:3" x14ac:dyDescent="0.35">
      <c r="C11663" s="8">
        <f t="shared" si="194"/>
        <v>61546</v>
      </c>
    </row>
    <row r="11664" spans="3:3" x14ac:dyDescent="0.35">
      <c r="C11664" s="8">
        <f t="shared" si="194"/>
        <v>61547</v>
      </c>
    </row>
    <row r="11665" spans="3:3" x14ac:dyDescent="0.35">
      <c r="C11665" s="8">
        <f t="shared" si="194"/>
        <v>61548</v>
      </c>
    </row>
    <row r="11666" spans="3:3" x14ac:dyDescent="0.35">
      <c r="C11666" s="8">
        <f t="shared" si="194"/>
        <v>61549</v>
      </c>
    </row>
    <row r="11667" spans="3:3" x14ac:dyDescent="0.35">
      <c r="C11667" s="8">
        <f t="shared" si="194"/>
        <v>61550</v>
      </c>
    </row>
    <row r="11668" spans="3:3" x14ac:dyDescent="0.35">
      <c r="C11668" s="8">
        <f t="shared" si="194"/>
        <v>61553</v>
      </c>
    </row>
    <row r="11669" spans="3:3" x14ac:dyDescent="0.35">
      <c r="C11669" s="8">
        <f t="shared" si="194"/>
        <v>61554</v>
      </c>
    </row>
    <row r="11670" spans="3:3" x14ac:dyDescent="0.35">
      <c r="C11670" s="8">
        <f t="shared" si="194"/>
        <v>61555</v>
      </c>
    </row>
    <row r="11671" spans="3:3" x14ac:dyDescent="0.35">
      <c r="C11671" s="8">
        <f t="shared" si="194"/>
        <v>61556</v>
      </c>
    </row>
    <row r="11672" spans="3:3" x14ac:dyDescent="0.35">
      <c r="C11672" s="8">
        <f t="shared" si="194"/>
        <v>61557</v>
      </c>
    </row>
    <row r="11673" spans="3:3" x14ac:dyDescent="0.35">
      <c r="C11673" s="8">
        <f t="shared" si="194"/>
        <v>61560</v>
      </c>
    </row>
    <row r="11674" spans="3:3" x14ac:dyDescent="0.35">
      <c r="C11674" s="8">
        <f t="shared" si="194"/>
        <v>61561</v>
      </c>
    </row>
    <row r="11675" spans="3:3" x14ac:dyDescent="0.35">
      <c r="C11675" s="8">
        <f t="shared" si="194"/>
        <v>61562</v>
      </c>
    </row>
    <row r="11676" spans="3:3" x14ac:dyDescent="0.35">
      <c r="C11676" s="8">
        <f t="shared" si="194"/>
        <v>61563</v>
      </c>
    </row>
    <row r="11677" spans="3:3" x14ac:dyDescent="0.35">
      <c r="C11677" s="8">
        <f t="shared" si="194"/>
        <v>61564</v>
      </c>
    </row>
    <row r="11678" spans="3:3" x14ac:dyDescent="0.35">
      <c r="C11678" s="8">
        <f t="shared" si="194"/>
        <v>61567</v>
      </c>
    </row>
    <row r="11679" spans="3:3" x14ac:dyDescent="0.35">
      <c r="C11679" s="8">
        <f t="shared" si="194"/>
        <v>61568</v>
      </c>
    </row>
    <row r="11680" spans="3:3" x14ac:dyDescent="0.35">
      <c r="C11680" s="8">
        <f t="shared" si="194"/>
        <v>61569</v>
      </c>
    </row>
    <row r="11681" spans="3:3" x14ac:dyDescent="0.35">
      <c r="C11681" s="8">
        <f t="shared" si="194"/>
        <v>61570</v>
      </c>
    </row>
    <row r="11682" spans="3:3" x14ac:dyDescent="0.35">
      <c r="C11682" s="8">
        <f t="shared" si="194"/>
        <v>61571</v>
      </c>
    </row>
    <row r="11683" spans="3:3" x14ac:dyDescent="0.35">
      <c r="C11683" s="8">
        <f t="shared" si="194"/>
        <v>61574</v>
      </c>
    </row>
    <row r="11684" spans="3:3" x14ac:dyDescent="0.35">
      <c r="C11684" s="8">
        <f t="shared" si="194"/>
        <v>61575</v>
      </c>
    </row>
    <row r="11685" spans="3:3" x14ac:dyDescent="0.35">
      <c r="C11685" s="8">
        <f t="shared" si="194"/>
        <v>61576</v>
      </c>
    </row>
    <row r="11686" spans="3:3" x14ac:dyDescent="0.35">
      <c r="C11686" s="8">
        <f t="shared" si="194"/>
        <v>61577</v>
      </c>
    </row>
    <row r="11687" spans="3:3" x14ac:dyDescent="0.35">
      <c r="C11687" s="8">
        <f t="shared" si="194"/>
        <v>61578</v>
      </c>
    </row>
    <row r="11688" spans="3:3" x14ac:dyDescent="0.35">
      <c r="C11688" s="8">
        <f t="shared" si="194"/>
        <v>61581</v>
      </c>
    </row>
    <row r="11689" spans="3:3" x14ac:dyDescent="0.35">
      <c r="C11689" s="8">
        <f t="shared" si="194"/>
        <v>61582</v>
      </c>
    </row>
    <row r="11690" spans="3:3" x14ac:dyDescent="0.35">
      <c r="C11690" s="8">
        <f t="shared" si="194"/>
        <v>61583</v>
      </c>
    </row>
    <row r="11691" spans="3:3" x14ac:dyDescent="0.35">
      <c r="C11691" s="8">
        <f t="shared" si="194"/>
        <v>61584</v>
      </c>
    </row>
    <row r="11692" spans="3:3" x14ac:dyDescent="0.35">
      <c r="C11692" s="8">
        <f t="shared" si="194"/>
        <v>61585</v>
      </c>
    </row>
    <row r="11693" spans="3:3" x14ac:dyDescent="0.35">
      <c r="C11693" s="8">
        <f t="shared" si="194"/>
        <v>61588</v>
      </c>
    </row>
    <row r="11694" spans="3:3" x14ac:dyDescent="0.35">
      <c r="C11694" s="8">
        <f t="shared" si="194"/>
        <v>61589</v>
      </c>
    </row>
    <row r="11695" spans="3:3" x14ac:dyDescent="0.35">
      <c r="C11695" s="8">
        <f t="shared" si="194"/>
        <v>61590</v>
      </c>
    </row>
    <row r="11696" spans="3:3" x14ac:dyDescent="0.35">
      <c r="C11696" s="8">
        <f t="shared" si="194"/>
        <v>61591</v>
      </c>
    </row>
    <row r="11697" spans="3:3" x14ac:dyDescent="0.35">
      <c r="C11697" s="8">
        <f t="shared" si="194"/>
        <v>61592</v>
      </c>
    </row>
    <row r="11698" spans="3:3" x14ac:dyDescent="0.35">
      <c r="C11698" s="8">
        <f t="shared" si="194"/>
        <v>61595</v>
      </c>
    </row>
    <row r="11699" spans="3:3" x14ac:dyDescent="0.35">
      <c r="C11699" s="8">
        <f t="shared" si="194"/>
        <v>61596</v>
      </c>
    </row>
    <row r="11700" spans="3:3" x14ac:dyDescent="0.35">
      <c r="C11700" s="8">
        <f t="shared" si="194"/>
        <v>61597</v>
      </c>
    </row>
    <row r="11701" spans="3:3" x14ac:dyDescent="0.35">
      <c r="C11701" s="8">
        <f t="shared" si="194"/>
        <v>61598</v>
      </c>
    </row>
    <row r="11702" spans="3:3" x14ac:dyDescent="0.35">
      <c r="C11702" s="8">
        <f t="shared" si="194"/>
        <v>61599</v>
      </c>
    </row>
    <row r="11703" spans="3:3" x14ac:dyDescent="0.35">
      <c r="C11703" s="8">
        <f t="shared" si="194"/>
        <v>61602</v>
      </c>
    </row>
    <row r="11704" spans="3:3" x14ac:dyDescent="0.35">
      <c r="C11704" s="8">
        <f t="shared" si="194"/>
        <v>61603</v>
      </c>
    </row>
    <row r="11705" spans="3:3" x14ac:dyDescent="0.35">
      <c r="C11705" s="8">
        <f t="shared" si="194"/>
        <v>61604</v>
      </c>
    </row>
    <row r="11706" spans="3:3" x14ac:dyDescent="0.35">
      <c r="C11706" s="8">
        <f t="shared" si="194"/>
        <v>61605</v>
      </c>
    </row>
    <row r="11707" spans="3:3" x14ac:dyDescent="0.35">
      <c r="C11707" s="8">
        <f t="shared" si="194"/>
        <v>61606</v>
      </c>
    </row>
    <row r="11708" spans="3:3" x14ac:dyDescent="0.35">
      <c r="C11708" s="8">
        <f t="shared" si="194"/>
        <v>61609</v>
      </c>
    </row>
    <row r="11709" spans="3:3" x14ac:dyDescent="0.35">
      <c r="C11709" s="8">
        <f t="shared" si="194"/>
        <v>61610</v>
      </c>
    </row>
    <row r="11710" spans="3:3" x14ac:dyDescent="0.35">
      <c r="C11710" s="8">
        <f t="shared" si="194"/>
        <v>61611</v>
      </c>
    </row>
    <row r="11711" spans="3:3" x14ac:dyDescent="0.35">
      <c r="C11711" s="8">
        <f t="shared" si="194"/>
        <v>61612</v>
      </c>
    </row>
    <row r="11712" spans="3:3" x14ac:dyDescent="0.35">
      <c r="C11712" s="8">
        <f t="shared" si="194"/>
        <v>61613</v>
      </c>
    </row>
    <row r="11713" spans="3:3" x14ac:dyDescent="0.35">
      <c r="C11713" s="8">
        <f t="shared" si="194"/>
        <v>61616</v>
      </c>
    </row>
    <row r="11714" spans="3:3" x14ac:dyDescent="0.35">
      <c r="C11714" s="8">
        <f t="shared" si="194"/>
        <v>61617</v>
      </c>
    </row>
    <row r="11715" spans="3:3" x14ac:dyDescent="0.35">
      <c r="C11715" s="8">
        <f t="shared" si="194"/>
        <v>61618</v>
      </c>
    </row>
    <row r="11716" spans="3:3" x14ac:dyDescent="0.35">
      <c r="C11716" s="8">
        <f t="shared" ref="C11716:C11779" si="195">WORKDAY.INTL(C11715,1,1,$A$2:$A$687)</f>
        <v>61619</v>
      </c>
    </row>
    <row r="11717" spans="3:3" x14ac:dyDescent="0.35">
      <c r="C11717" s="8">
        <f t="shared" si="195"/>
        <v>61620</v>
      </c>
    </row>
    <row r="11718" spans="3:3" x14ac:dyDescent="0.35">
      <c r="C11718" s="8">
        <f t="shared" si="195"/>
        <v>61623</v>
      </c>
    </row>
    <row r="11719" spans="3:3" x14ac:dyDescent="0.35">
      <c r="C11719" s="8">
        <f t="shared" si="195"/>
        <v>61624</v>
      </c>
    </row>
    <row r="11720" spans="3:3" x14ac:dyDescent="0.35">
      <c r="C11720" s="8">
        <f t="shared" si="195"/>
        <v>61625</v>
      </c>
    </row>
    <row r="11721" spans="3:3" x14ac:dyDescent="0.35">
      <c r="C11721" s="8">
        <f t="shared" si="195"/>
        <v>61626</v>
      </c>
    </row>
    <row r="11722" spans="3:3" x14ac:dyDescent="0.35">
      <c r="C11722" s="8">
        <f t="shared" si="195"/>
        <v>61627</v>
      </c>
    </row>
    <row r="11723" spans="3:3" x14ac:dyDescent="0.35">
      <c r="C11723" s="8">
        <f t="shared" si="195"/>
        <v>61630</v>
      </c>
    </row>
    <row r="11724" spans="3:3" x14ac:dyDescent="0.35">
      <c r="C11724" s="8">
        <f t="shared" si="195"/>
        <v>61631</v>
      </c>
    </row>
    <row r="11725" spans="3:3" x14ac:dyDescent="0.35">
      <c r="C11725" s="8">
        <f t="shared" si="195"/>
        <v>61632</v>
      </c>
    </row>
    <row r="11726" spans="3:3" x14ac:dyDescent="0.35">
      <c r="C11726" s="8">
        <f t="shared" si="195"/>
        <v>61633</v>
      </c>
    </row>
    <row r="11727" spans="3:3" x14ac:dyDescent="0.35">
      <c r="C11727" s="8">
        <f t="shared" si="195"/>
        <v>61634</v>
      </c>
    </row>
    <row r="11728" spans="3:3" x14ac:dyDescent="0.35">
      <c r="C11728" s="8">
        <f t="shared" si="195"/>
        <v>61637</v>
      </c>
    </row>
    <row r="11729" spans="3:3" x14ac:dyDescent="0.35">
      <c r="C11729" s="8">
        <f t="shared" si="195"/>
        <v>61638</v>
      </c>
    </row>
    <row r="11730" spans="3:3" x14ac:dyDescent="0.35">
      <c r="C11730" s="8">
        <f t="shared" si="195"/>
        <v>61639</v>
      </c>
    </row>
    <row r="11731" spans="3:3" x14ac:dyDescent="0.35">
      <c r="C11731" s="8">
        <f t="shared" si="195"/>
        <v>61640</v>
      </c>
    </row>
    <row r="11732" spans="3:3" x14ac:dyDescent="0.35">
      <c r="C11732" s="8">
        <f t="shared" si="195"/>
        <v>61641</v>
      </c>
    </row>
    <row r="11733" spans="3:3" x14ac:dyDescent="0.35">
      <c r="C11733" s="8">
        <f t="shared" si="195"/>
        <v>61644</v>
      </c>
    </row>
    <row r="11734" spans="3:3" x14ac:dyDescent="0.35">
      <c r="C11734" s="8">
        <f t="shared" si="195"/>
        <v>61645</v>
      </c>
    </row>
    <row r="11735" spans="3:3" x14ac:dyDescent="0.35">
      <c r="C11735" s="8">
        <f t="shared" si="195"/>
        <v>61646</v>
      </c>
    </row>
    <row r="11736" spans="3:3" x14ac:dyDescent="0.35">
      <c r="C11736" s="8">
        <f t="shared" si="195"/>
        <v>61647</v>
      </c>
    </row>
    <row r="11737" spans="3:3" x14ac:dyDescent="0.35">
      <c r="C11737" s="8">
        <f t="shared" si="195"/>
        <v>61648</v>
      </c>
    </row>
    <row r="11738" spans="3:3" x14ac:dyDescent="0.35">
      <c r="C11738" s="8">
        <f t="shared" si="195"/>
        <v>61651</v>
      </c>
    </row>
    <row r="11739" spans="3:3" x14ac:dyDescent="0.35">
      <c r="C11739" s="8">
        <f t="shared" si="195"/>
        <v>61652</v>
      </c>
    </row>
    <row r="11740" spans="3:3" x14ac:dyDescent="0.35">
      <c r="C11740" s="8">
        <f t="shared" si="195"/>
        <v>61653</v>
      </c>
    </row>
    <row r="11741" spans="3:3" x14ac:dyDescent="0.35">
      <c r="C11741" s="8">
        <f t="shared" si="195"/>
        <v>61654</v>
      </c>
    </row>
    <row r="11742" spans="3:3" x14ac:dyDescent="0.35">
      <c r="C11742" s="8">
        <f t="shared" si="195"/>
        <v>61655</v>
      </c>
    </row>
    <row r="11743" spans="3:3" x14ac:dyDescent="0.35">
      <c r="C11743" s="8">
        <f t="shared" si="195"/>
        <v>61658</v>
      </c>
    </row>
    <row r="11744" spans="3:3" x14ac:dyDescent="0.35">
      <c r="C11744" s="8">
        <f t="shared" si="195"/>
        <v>61659</v>
      </c>
    </row>
    <row r="11745" spans="3:3" x14ac:dyDescent="0.35">
      <c r="C11745" s="8">
        <f t="shared" si="195"/>
        <v>61660</v>
      </c>
    </row>
    <row r="11746" spans="3:3" x14ac:dyDescent="0.35">
      <c r="C11746" s="8">
        <f t="shared" si="195"/>
        <v>61661</v>
      </c>
    </row>
    <row r="11747" spans="3:3" x14ac:dyDescent="0.35">
      <c r="C11747" s="8">
        <f t="shared" si="195"/>
        <v>61662</v>
      </c>
    </row>
    <row r="11748" spans="3:3" x14ac:dyDescent="0.35">
      <c r="C11748" s="8">
        <f t="shared" si="195"/>
        <v>61665</v>
      </c>
    </row>
    <row r="11749" spans="3:3" x14ac:dyDescent="0.35">
      <c r="C11749" s="8">
        <f t="shared" si="195"/>
        <v>61666</v>
      </c>
    </row>
    <row r="11750" spans="3:3" x14ac:dyDescent="0.35">
      <c r="C11750" s="8">
        <f t="shared" si="195"/>
        <v>61667</v>
      </c>
    </row>
    <row r="11751" spans="3:3" x14ac:dyDescent="0.35">
      <c r="C11751" s="8">
        <f t="shared" si="195"/>
        <v>61668</v>
      </c>
    </row>
    <row r="11752" spans="3:3" x14ac:dyDescent="0.35">
      <c r="C11752" s="8">
        <f t="shared" si="195"/>
        <v>61669</v>
      </c>
    </row>
    <row r="11753" spans="3:3" x14ac:dyDescent="0.35">
      <c r="C11753" s="8">
        <f t="shared" si="195"/>
        <v>61672</v>
      </c>
    </row>
    <row r="11754" spans="3:3" x14ac:dyDescent="0.35">
      <c r="C11754" s="8">
        <f t="shared" si="195"/>
        <v>61673</v>
      </c>
    </row>
    <row r="11755" spans="3:3" x14ac:dyDescent="0.35">
      <c r="C11755" s="8">
        <f t="shared" si="195"/>
        <v>61674</v>
      </c>
    </row>
    <row r="11756" spans="3:3" x14ac:dyDescent="0.35">
      <c r="C11756" s="8">
        <f t="shared" si="195"/>
        <v>61675</v>
      </c>
    </row>
    <row r="11757" spans="3:3" x14ac:dyDescent="0.35">
      <c r="C11757" s="8">
        <f t="shared" si="195"/>
        <v>61676</v>
      </c>
    </row>
    <row r="11758" spans="3:3" x14ac:dyDescent="0.35">
      <c r="C11758" s="8">
        <f t="shared" si="195"/>
        <v>61679</v>
      </c>
    </row>
    <row r="11759" spans="3:3" x14ac:dyDescent="0.35">
      <c r="C11759" s="8">
        <f t="shared" si="195"/>
        <v>61680</v>
      </c>
    </row>
    <row r="11760" spans="3:3" x14ac:dyDescent="0.35">
      <c r="C11760" s="8">
        <f t="shared" si="195"/>
        <v>61681</v>
      </c>
    </row>
    <row r="11761" spans="3:3" x14ac:dyDescent="0.35">
      <c r="C11761" s="8">
        <f t="shared" si="195"/>
        <v>61682</v>
      </c>
    </row>
    <row r="11762" spans="3:3" x14ac:dyDescent="0.35">
      <c r="C11762" s="8">
        <f t="shared" si="195"/>
        <v>61683</v>
      </c>
    </row>
    <row r="11763" spans="3:3" x14ac:dyDescent="0.35">
      <c r="C11763" s="8">
        <f t="shared" si="195"/>
        <v>61686</v>
      </c>
    </row>
    <row r="11764" spans="3:3" x14ac:dyDescent="0.35">
      <c r="C11764" s="8">
        <f t="shared" si="195"/>
        <v>61687</v>
      </c>
    </row>
    <row r="11765" spans="3:3" x14ac:dyDescent="0.35">
      <c r="C11765" s="8">
        <f t="shared" si="195"/>
        <v>61688</v>
      </c>
    </row>
    <row r="11766" spans="3:3" x14ac:dyDescent="0.35">
      <c r="C11766" s="8">
        <f t="shared" si="195"/>
        <v>61689</v>
      </c>
    </row>
    <row r="11767" spans="3:3" x14ac:dyDescent="0.35">
      <c r="C11767" s="8">
        <f t="shared" si="195"/>
        <v>61690</v>
      </c>
    </row>
    <row r="11768" spans="3:3" x14ac:dyDescent="0.35">
      <c r="C11768" s="8">
        <f t="shared" si="195"/>
        <v>61693</v>
      </c>
    </row>
    <row r="11769" spans="3:3" x14ac:dyDescent="0.35">
      <c r="C11769" s="8">
        <f t="shared" si="195"/>
        <v>61694</v>
      </c>
    </row>
    <row r="11770" spans="3:3" x14ac:dyDescent="0.35">
      <c r="C11770" s="8">
        <f t="shared" si="195"/>
        <v>61695</v>
      </c>
    </row>
    <row r="11771" spans="3:3" x14ac:dyDescent="0.35">
      <c r="C11771" s="8">
        <f t="shared" si="195"/>
        <v>61696</v>
      </c>
    </row>
    <row r="11772" spans="3:3" x14ac:dyDescent="0.35">
      <c r="C11772" s="8">
        <f t="shared" si="195"/>
        <v>61697</v>
      </c>
    </row>
    <row r="11773" spans="3:3" x14ac:dyDescent="0.35">
      <c r="C11773" s="8">
        <f t="shared" si="195"/>
        <v>61700</v>
      </c>
    </row>
    <row r="11774" spans="3:3" x14ac:dyDescent="0.35">
      <c r="C11774" s="8">
        <f t="shared" si="195"/>
        <v>61701</v>
      </c>
    </row>
    <row r="11775" spans="3:3" x14ac:dyDescent="0.35">
      <c r="C11775" s="8">
        <f t="shared" si="195"/>
        <v>61702</v>
      </c>
    </row>
    <row r="11776" spans="3:3" x14ac:dyDescent="0.35">
      <c r="C11776" s="8">
        <f t="shared" si="195"/>
        <v>61703</v>
      </c>
    </row>
    <row r="11777" spans="3:3" x14ac:dyDescent="0.35">
      <c r="C11777" s="8">
        <f t="shared" si="195"/>
        <v>61704</v>
      </c>
    </row>
    <row r="11778" spans="3:3" x14ac:dyDescent="0.35">
      <c r="C11778" s="8">
        <f t="shared" si="195"/>
        <v>61707</v>
      </c>
    </row>
    <row r="11779" spans="3:3" x14ac:dyDescent="0.35">
      <c r="C11779" s="8">
        <f t="shared" si="195"/>
        <v>61708</v>
      </c>
    </row>
    <row r="11780" spans="3:3" x14ac:dyDescent="0.35">
      <c r="C11780" s="8">
        <f t="shared" ref="C11780:C11843" si="196">WORKDAY.INTL(C11779,1,1,$A$2:$A$687)</f>
        <v>61709</v>
      </c>
    </row>
    <row r="11781" spans="3:3" x14ac:dyDescent="0.35">
      <c r="C11781" s="8">
        <f t="shared" si="196"/>
        <v>61710</v>
      </c>
    </row>
    <row r="11782" spans="3:3" x14ac:dyDescent="0.35">
      <c r="C11782" s="8">
        <f t="shared" si="196"/>
        <v>61711</v>
      </c>
    </row>
    <row r="11783" spans="3:3" x14ac:dyDescent="0.35">
      <c r="C11783" s="8">
        <f t="shared" si="196"/>
        <v>61714</v>
      </c>
    </row>
    <row r="11784" spans="3:3" x14ac:dyDescent="0.35">
      <c r="C11784" s="8">
        <f t="shared" si="196"/>
        <v>61715</v>
      </c>
    </row>
    <row r="11785" spans="3:3" x14ac:dyDescent="0.35">
      <c r="C11785" s="8">
        <f t="shared" si="196"/>
        <v>61716</v>
      </c>
    </row>
    <row r="11786" spans="3:3" x14ac:dyDescent="0.35">
      <c r="C11786" s="8">
        <f t="shared" si="196"/>
        <v>61717</v>
      </c>
    </row>
    <row r="11787" spans="3:3" x14ac:dyDescent="0.35">
      <c r="C11787" s="8">
        <f t="shared" si="196"/>
        <v>61718</v>
      </c>
    </row>
    <row r="11788" spans="3:3" x14ac:dyDescent="0.35">
      <c r="C11788" s="8">
        <f t="shared" si="196"/>
        <v>61721</v>
      </c>
    </row>
    <row r="11789" spans="3:3" x14ac:dyDescent="0.35">
      <c r="C11789" s="8">
        <f t="shared" si="196"/>
        <v>61722</v>
      </c>
    </row>
    <row r="11790" spans="3:3" x14ac:dyDescent="0.35">
      <c r="C11790" s="8">
        <f t="shared" si="196"/>
        <v>61723</v>
      </c>
    </row>
    <row r="11791" spans="3:3" x14ac:dyDescent="0.35">
      <c r="C11791" s="8">
        <f t="shared" si="196"/>
        <v>61724</v>
      </c>
    </row>
    <row r="11792" spans="3:3" x14ac:dyDescent="0.35">
      <c r="C11792" s="8">
        <f t="shared" si="196"/>
        <v>61725</v>
      </c>
    </row>
    <row r="11793" spans="3:3" x14ac:dyDescent="0.35">
      <c r="C11793" s="8">
        <f t="shared" si="196"/>
        <v>61728</v>
      </c>
    </row>
    <row r="11794" spans="3:3" x14ac:dyDescent="0.35">
      <c r="C11794" s="8">
        <f t="shared" si="196"/>
        <v>61737</v>
      </c>
    </row>
    <row r="11795" spans="3:3" x14ac:dyDescent="0.35">
      <c r="C11795" s="8">
        <f t="shared" si="196"/>
        <v>61738</v>
      </c>
    </row>
    <row r="11796" spans="3:3" x14ac:dyDescent="0.35">
      <c r="C11796" s="8">
        <f t="shared" si="196"/>
        <v>61739</v>
      </c>
    </row>
    <row r="11797" spans="3:3" x14ac:dyDescent="0.35">
      <c r="C11797" s="8">
        <f t="shared" si="196"/>
        <v>61742</v>
      </c>
    </row>
    <row r="11798" spans="3:3" x14ac:dyDescent="0.35">
      <c r="C11798" s="8">
        <f t="shared" si="196"/>
        <v>61743</v>
      </c>
    </row>
    <row r="11799" spans="3:3" x14ac:dyDescent="0.35">
      <c r="C11799" s="8">
        <f t="shared" si="196"/>
        <v>61744</v>
      </c>
    </row>
    <row r="11800" spans="3:3" x14ac:dyDescent="0.35">
      <c r="C11800" s="8">
        <f t="shared" si="196"/>
        <v>61745</v>
      </c>
    </row>
    <row r="11801" spans="3:3" x14ac:dyDescent="0.35">
      <c r="C11801" s="8">
        <f t="shared" si="196"/>
        <v>61746</v>
      </c>
    </row>
    <row r="11802" spans="3:3" x14ac:dyDescent="0.35">
      <c r="C11802" s="8">
        <f t="shared" si="196"/>
        <v>61749</v>
      </c>
    </row>
    <row r="11803" spans="3:3" x14ac:dyDescent="0.35">
      <c r="C11803" s="8">
        <f t="shared" si="196"/>
        <v>61750</v>
      </c>
    </row>
    <row r="11804" spans="3:3" x14ac:dyDescent="0.35">
      <c r="C11804" s="8">
        <f t="shared" si="196"/>
        <v>61751</v>
      </c>
    </row>
    <row r="11805" spans="3:3" x14ac:dyDescent="0.35">
      <c r="C11805" s="8">
        <f t="shared" si="196"/>
        <v>61752</v>
      </c>
    </row>
    <row r="11806" spans="3:3" x14ac:dyDescent="0.35">
      <c r="C11806" s="8">
        <f t="shared" si="196"/>
        <v>61753</v>
      </c>
    </row>
    <row r="11807" spans="3:3" x14ac:dyDescent="0.35">
      <c r="C11807" s="8">
        <f t="shared" si="196"/>
        <v>61756</v>
      </c>
    </row>
    <row r="11808" spans="3:3" x14ac:dyDescent="0.35">
      <c r="C11808" s="8">
        <f t="shared" si="196"/>
        <v>61757</v>
      </c>
    </row>
    <row r="11809" spans="3:3" x14ac:dyDescent="0.35">
      <c r="C11809" s="8">
        <f t="shared" si="196"/>
        <v>61758</v>
      </c>
    </row>
    <row r="11810" spans="3:3" x14ac:dyDescent="0.35">
      <c r="C11810" s="8">
        <f t="shared" si="196"/>
        <v>61759</v>
      </c>
    </row>
    <row r="11811" spans="3:3" x14ac:dyDescent="0.35">
      <c r="C11811" s="8">
        <f t="shared" si="196"/>
        <v>61760</v>
      </c>
    </row>
    <row r="11812" spans="3:3" x14ac:dyDescent="0.35">
      <c r="C11812" s="8">
        <f t="shared" si="196"/>
        <v>61763</v>
      </c>
    </row>
    <row r="11813" spans="3:3" x14ac:dyDescent="0.35">
      <c r="C11813" s="8">
        <f t="shared" si="196"/>
        <v>61764</v>
      </c>
    </row>
    <row r="11814" spans="3:3" x14ac:dyDescent="0.35">
      <c r="C11814" s="8">
        <f t="shared" si="196"/>
        <v>61765</v>
      </c>
    </row>
    <row r="11815" spans="3:3" x14ac:dyDescent="0.35">
      <c r="C11815" s="8">
        <f t="shared" si="196"/>
        <v>61766</v>
      </c>
    </row>
    <row r="11816" spans="3:3" x14ac:dyDescent="0.35">
      <c r="C11816" s="8">
        <f t="shared" si="196"/>
        <v>61767</v>
      </c>
    </row>
    <row r="11817" spans="3:3" x14ac:dyDescent="0.35">
      <c r="C11817" s="8">
        <f t="shared" si="196"/>
        <v>61770</v>
      </c>
    </row>
    <row r="11818" spans="3:3" x14ac:dyDescent="0.35">
      <c r="C11818" s="8">
        <f t="shared" si="196"/>
        <v>61771</v>
      </c>
    </row>
    <row r="11819" spans="3:3" x14ac:dyDescent="0.35">
      <c r="C11819" s="8">
        <f t="shared" si="196"/>
        <v>61772</v>
      </c>
    </row>
    <row r="11820" spans="3:3" x14ac:dyDescent="0.35">
      <c r="C11820" s="8">
        <f t="shared" si="196"/>
        <v>61773</v>
      </c>
    </row>
    <row r="11821" spans="3:3" x14ac:dyDescent="0.35">
      <c r="C11821" s="8">
        <f t="shared" si="196"/>
        <v>61774</v>
      </c>
    </row>
    <row r="11822" spans="3:3" x14ac:dyDescent="0.35">
      <c r="C11822" s="8">
        <f t="shared" si="196"/>
        <v>61777</v>
      </c>
    </row>
    <row r="11823" spans="3:3" x14ac:dyDescent="0.35">
      <c r="C11823" s="8">
        <f t="shared" si="196"/>
        <v>61778</v>
      </c>
    </row>
    <row r="11824" spans="3:3" x14ac:dyDescent="0.35">
      <c r="C11824" s="8">
        <f t="shared" si="196"/>
        <v>61779</v>
      </c>
    </row>
    <row r="11825" spans="3:3" x14ac:dyDescent="0.35">
      <c r="C11825" s="8">
        <f t="shared" si="196"/>
        <v>61780</v>
      </c>
    </row>
    <row r="11826" spans="3:3" x14ac:dyDescent="0.35">
      <c r="C11826" s="8">
        <f t="shared" si="196"/>
        <v>61781</v>
      </c>
    </row>
    <row r="11827" spans="3:3" x14ac:dyDescent="0.35">
      <c r="C11827" s="8">
        <f t="shared" si="196"/>
        <v>61784</v>
      </c>
    </row>
    <row r="11828" spans="3:3" x14ac:dyDescent="0.35">
      <c r="C11828" s="8">
        <f t="shared" si="196"/>
        <v>61785</v>
      </c>
    </row>
    <row r="11829" spans="3:3" x14ac:dyDescent="0.35">
      <c r="C11829" s="8">
        <f t="shared" si="196"/>
        <v>61786</v>
      </c>
    </row>
    <row r="11830" spans="3:3" x14ac:dyDescent="0.35">
      <c r="C11830" s="8">
        <f t="shared" si="196"/>
        <v>61787</v>
      </c>
    </row>
    <row r="11831" spans="3:3" x14ac:dyDescent="0.35">
      <c r="C11831" s="8">
        <f t="shared" si="196"/>
        <v>61788</v>
      </c>
    </row>
    <row r="11832" spans="3:3" x14ac:dyDescent="0.35">
      <c r="C11832" s="8">
        <f t="shared" si="196"/>
        <v>61791</v>
      </c>
    </row>
    <row r="11833" spans="3:3" x14ac:dyDescent="0.35">
      <c r="C11833" s="8">
        <f t="shared" si="196"/>
        <v>61792</v>
      </c>
    </row>
    <row r="11834" spans="3:3" x14ac:dyDescent="0.35">
      <c r="C11834" s="8">
        <f t="shared" si="196"/>
        <v>61793</v>
      </c>
    </row>
    <row r="11835" spans="3:3" x14ac:dyDescent="0.35">
      <c r="C11835" s="8">
        <f t="shared" si="196"/>
        <v>61794</v>
      </c>
    </row>
    <row r="11836" spans="3:3" x14ac:dyDescent="0.35">
      <c r="C11836" s="8">
        <f t="shared" si="196"/>
        <v>61798</v>
      </c>
    </row>
    <row r="11837" spans="3:3" x14ac:dyDescent="0.35">
      <c r="C11837" s="8">
        <f t="shared" si="196"/>
        <v>61799</v>
      </c>
    </row>
    <row r="11838" spans="3:3" x14ac:dyDescent="0.35">
      <c r="C11838" s="8">
        <f t="shared" si="196"/>
        <v>61800</v>
      </c>
    </row>
    <row r="11839" spans="3:3" x14ac:dyDescent="0.35">
      <c r="C11839" s="8">
        <f t="shared" si="196"/>
        <v>61801</v>
      </c>
    </row>
    <row r="11840" spans="3:3" x14ac:dyDescent="0.35">
      <c r="C11840" s="8">
        <f t="shared" si="196"/>
        <v>61802</v>
      </c>
    </row>
    <row r="11841" spans="3:3" x14ac:dyDescent="0.35">
      <c r="C11841" s="8">
        <f t="shared" si="196"/>
        <v>61805</v>
      </c>
    </row>
    <row r="11842" spans="3:3" x14ac:dyDescent="0.35">
      <c r="C11842" s="8">
        <f t="shared" si="196"/>
        <v>61806</v>
      </c>
    </row>
    <row r="11843" spans="3:3" x14ac:dyDescent="0.35">
      <c r="C11843" s="8">
        <f t="shared" si="196"/>
        <v>61807</v>
      </c>
    </row>
    <row r="11844" spans="3:3" x14ac:dyDescent="0.35">
      <c r="C11844" s="8">
        <f t="shared" ref="C11844:C11907" si="197">WORKDAY.INTL(C11843,1,1,$A$2:$A$687)</f>
        <v>61808</v>
      </c>
    </row>
    <row r="11845" spans="3:3" x14ac:dyDescent="0.35">
      <c r="C11845" s="8">
        <f t="shared" si="197"/>
        <v>61809</v>
      </c>
    </row>
    <row r="11846" spans="3:3" x14ac:dyDescent="0.35">
      <c r="C11846" s="8">
        <f t="shared" si="197"/>
        <v>61812</v>
      </c>
    </row>
    <row r="11847" spans="3:3" x14ac:dyDescent="0.35">
      <c r="C11847" s="8">
        <f t="shared" si="197"/>
        <v>61813</v>
      </c>
    </row>
    <row r="11848" spans="3:3" x14ac:dyDescent="0.35">
      <c r="C11848" s="8">
        <f t="shared" si="197"/>
        <v>61814</v>
      </c>
    </row>
    <row r="11849" spans="3:3" x14ac:dyDescent="0.35">
      <c r="C11849" s="8">
        <f t="shared" si="197"/>
        <v>61815</v>
      </c>
    </row>
    <row r="11850" spans="3:3" x14ac:dyDescent="0.35">
      <c r="C11850" s="8">
        <f t="shared" si="197"/>
        <v>61816</v>
      </c>
    </row>
    <row r="11851" spans="3:3" x14ac:dyDescent="0.35">
      <c r="C11851" s="8">
        <f t="shared" si="197"/>
        <v>61819</v>
      </c>
    </row>
    <row r="11852" spans="3:3" x14ac:dyDescent="0.35">
      <c r="C11852" s="8">
        <f t="shared" si="197"/>
        <v>61820</v>
      </c>
    </row>
    <row r="11853" spans="3:3" x14ac:dyDescent="0.35">
      <c r="C11853" s="8">
        <f t="shared" si="197"/>
        <v>61821</v>
      </c>
    </row>
    <row r="11854" spans="3:3" x14ac:dyDescent="0.35">
      <c r="C11854" s="8">
        <f t="shared" si="197"/>
        <v>61822</v>
      </c>
    </row>
    <row r="11855" spans="3:3" x14ac:dyDescent="0.35">
      <c r="C11855" s="8">
        <f t="shared" si="197"/>
        <v>61823</v>
      </c>
    </row>
    <row r="11856" spans="3:3" x14ac:dyDescent="0.35">
      <c r="C11856" s="8">
        <f t="shared" si="197"/>
        <v>61826</v>
      </c>
    </row>
    <row r="11857" spans="3:3" x14ac:dyDescent="0.35">
      <c r="C11857" s="8">
        <f t="shared" si="197"/>
        <v>61827</v>
      </c>
    </row>
    <row r="11858" spans="3:3" x14ac:dyDescent="0.35">
      <c r="C11858" s="8">
        <f t="shared" si="197"/>
        <v>61828</v>
      </c>
    </row>
    <row r="11859" spans="3:3" x14ac:dyDescent="0.35">
      <c r="C11859" s="8">
        <f t="shared" si="197"/>
        <v>61829</v>
      </c>
    </row>
    <row r="11860" spans="3:3" x14ac:dyDescent="0.35">
      <c r="C11860" s="8">
        <f t="shared" si="197"/>
        <v>61830</v>
      </c>
    </row>
    <row r="11861" spans="3:3" x14ac:dyDescent="0.35">
      <c r="C11861" s="8">
        <f t="shared" si="197"/>
        <v>61833</v>
      </c>
    </row>
    <row r="11862" spans="3:3" x14ac:dyDescent="0.35">
      <c r="C11862" s="8">
        <f t="shared" si="197"/>
        <v>61834</v>
      </c>
    </row>
    <row r="11863" spans="3:3" x14ac:dyDescent="0.35">
      <c r="C11863" s="8">
        <f t="shared" si="197"/>
        <v>61835</v>
      </c>
    </row>
    <row r="11864" spans="3:3" x14ac:dyDescent="0.35">
      <c r="C11864" s="8">
        <f t="shared" si="197"/>
        <v>61836</v>
      </c>
    </row>
    <row r="11865" spans="3:3" x14ac:dyDescent="0.35">
      <c r="C11865" s="8">
        <f t="shared" si="197"/>
        <v>61837</v>
      </c>
    </row>
    <row r="11866" spans="3:3" x14ac:dyDescent="0.35">
      <c r="C11866" s="8">
        <f t="shared" si="197"/>
        <v>61840</v>
      </c>
    </row>
    <row r="11867" spans="3:3" x14ac:dyDescent="0.35">
      <c r="C11867" s="8">
        <f t="shared" si="197"/>
        <v>61841</v>
      </c>
    </row>
    <row r="11868" spans="3:3" x14ac:dyDescent="0.35">
      <c r="C11868" s="8">
        <f t="shared" si="197"/>
        <v>61842</v>
      </c>
    </row>
    <row r="11869" spans="3:3" x14ac:dyDescent="0.35">
      <c r="C11869" s="8">
        <f t="shared" si="197"/>
        <v>61843</v>
      </c>
    </row>
    <row r="11870" spans="3:3" x14ac:dyDescent="0.35">
      <c r="C11870" s="8">
        <f t="shared" si="197"/>
        <v>61844</v>
      </c>
    </row>
    <row r="11871" spans="3:3" x14ac:dyDescent="0.35">
      <c r="C11871" s="8">
        <f t="shared" si="197"/>
        <v>61847</v>
      </c>
    </row>
    <row r="11872" spans="3:3" x14ac:dyDescent="0.35">
      <c r="C11872" s="8">
        <f t="shared" si="197"/>
        <v>61848</v>
      </c>
    </row>
    <row r="11873" spans="3:3" x14ac:dyDescent="0.35">
      <c r="C11873" s="8">
        <f t="shared" si="197"/>
        <v>61850</v>
      </c>
    </row>
    <row r="11874" spans="3:3" x14ac:dyDescent="0.35">
      <c r="C11874" s="8">
        <f t="shared" si="197"/>
        <v>61851</v>
      </c>
    </row>
    <row r="11875" spans="3:3" x14ac:dyDescent="0.35">
      <c r="C11875" s="8">
        <f t="shared" si="197"/>
        <v>61854</v>
      </c>
    </row>
    <row r="11876" spans="3:3" x14ac:dyDescent="0.35">
      <c r="C11876" s="8">
        <f t="shared" si="197"/>
        <v>61855</v>
      </c>
    </row>
    <row r="11877" spans="3:3" x14ac:dyDescent="0.35">
      <c r="C11877" s="8">
        <f t="shared" si="197"/>
        <v>61856</v>
      </c>
    </row>
    <row r="11878" spans="3:3" x14ac:dyDescent="0.35">
      <c r="C11878" s="8">
        <f t="shared" si="197"/>
        <v>61858</v>
      </c>
    </row>
    <row r="11879" spans="3:3" x14ac:dyDescent="0.35">
      <c r="C11879" s="8">
        <f t="shared" si="197"/>
        <v>61861</v>
      </c>
    </row>
    <row r="11880" spans="3:3" x14ac:dyDescent="0.35">
      <c r="C11880" s="8">
        <f t="shared" si="197"/>
        <v>61862</v>
      </c>
    </row>
    <row r="11881" spans="3:3" x14ac:dyDescent="0.35">
      <c r="C11881" s="8">
        <f t="shared" si="197"/>
        <v>61863</v>
      </c>
    </row>
    <row r="11882" spans="3:3" x14ac:dyDescent="0.35">
      <c r="C11882" s="8">
        <f t="shared" si="197"/>
        <v>61864</v>
      </c>
    </row>
    <row r="11883" spans="3:3" x14ac:dyDescent="0.35">
      <c r="C11883" s="8">
        <f t="shared" si="197"/>
        <v>61865</v>
      </c>
    </row>
    <row r="11884" spans="3:3" x14ac:dyDescent="0.35">
      <c r="C11884" s="8">
        <f t="shared" si="197"/>
        <v>61868</v>
      </c>
    </row>
    <row r="11885" spans="3:3" x14ac:dyDescent="0.35">
      <c r="C11885" s="8">
        <f t="shared" si="197"/>
        <v>61869</v>
      </c>
    </row>
    <row r="11886" spans="3:3" x14ac:dyDescent="0.35">
      <c r="C11886" s="8">
        <f t="shared" si="197"/>
        <v>61870</v>
      </c>
    </row>
    <row r="11887" spans="3:3" x14ac:dyDescent="0.35">
      <c r="C11887" s="8">
        <f t="shared" si="197"/>
        <v>61871</v>
      </c>
    </row>
    <row r="11888" spans="3:3" x14ac:dyDescent="0.35">
      <c r="C11888" s="8">
        <f t="shared" si="197"/>
        <v>61872</v>
      </c>
    </row>
    <row r="11889" spans="3:3" x14ac:dyDescent="0.35">
      <c r="C11889" s="8">
        <f t="shared" si="197"/>
        <v>61875</v>
      </c>
    </row>
    <row r="11890" spans="3:3" x14ac:dyDescent="0.35">
      <c r="C11890" s="8">
        <f t="shared" si="197"/>
        <v>61876</v>
      </c>
    </row>
    <row r="11891" spans="3:3" x14ac:dyDescent="0.35">
      <c r="C11891" s="8">
        <f t="shared" si="197"/>
        <v>61877</v>
      </c>
    </row>
    <row r="11892" spans="3:3" x14ac:dyDescent="0.35">
      <c r="C11892" s="8">
        <f t="shared" si="197"/>
        <v>61878</v>
      </c>
    </row>
    <row r="11893" spans="3:3" x14ac:dyDescent="0.35">
      <c r="C11893" s="8">
        <f t="shared" si="197"/>
        <v>61879</v>
      </c>
    </row>
    <row r="11894" spans="3:3" x14ac:dyDescent="0.35">
      <c r="C11894" s="8">
        <f t="shared" si="197"/>
        <v>61882</v>
      </c>
    </row>
    <row r="11895" spans="3:3" x14ac:dyDescent="0.35">
      <c r="C11895" s="8">
        <f t="shared" si="197"/>
        <v>61883</v>
      </c>
    </row>
    <row r="11896" spans="3:3" x14ac:dyDescent="0.35">
      <c r="C11896" s="8">
        <f t="shared" si="197"/>
        <v>61884</v>
      </c>
    </row>
    <row r="11897" spans="3:3" x14ac:dyDescent="0.35">
      <c r="C11897" s="8">
        <f t="shared" si="197"/>
        <v>61885</v>
      </c>
    </row>
    <row r="11898" spans="3:3" x14ac:dyDescent="0.35">
      <c r="C11898" s="8">
        <f t="shared" si="197"/>
        <v>61886</v>
      </c>
    </row>
    <row r="11899" spans="3:3" x14ac:dyDescent="0.35">
      <c r="C11899" s="8">
        <f t="shared" si="197"/>
        <v>61889</v>
      </c>
    </row>
    <row r="11900" spans="3:3" x14ac:dyDescent="0.35">
      <c r="C11900" s="8">
        <f t="shared" si="197"/>
        <v>61890</v>
      </c>
    </row>
    <row r="11901" spans="3:3" x14ac:dyDescent="0.35">
      <c r="C11901" s="8">
        <f t="shared" si="197"/>
        <v>61892</v>
      </c>
    </row>
    <row r="11902" spans="3:3" x14ac:dyDescent="0.35">
      <c r="C11902" s="8">
        <f t="shared" si="197"/>
        <v>61893</v>
      </c>
    </row>
    <row r="11903" spans="3:3" x14ac:dyDescent="0.35">
      <c r="C11903" s="8">
        <f t="shared" si="197"/>
        <v>61896</v>
      </c>
    </row>
    <row r="11904" spans="3:3" x14ac:dyDescent="0.35">
      <c r="C11904" s="8">
        <f t="shared" si="197"/>
        <v>61897</v>
      </c>
    </row>
    <row r="11905" spans="3:3" x14ac:dyDescent="0.35">
      <c r="C11905" s="8">
        <f t="shared" si="197"/>
        <v>61898</v>
      </c>
    </row>
    <row r="11906" spans="3:3" x14ac:dyDescent="0.35">
      <c r="C11906" s="8">
        <f t="shared" si="197"/>
        <v>61899</v>
      </c>
    </row>
    <row r="11907" spans="3:3" x14ac:dyDescent="0.35">
      <c r="C11907" s="8">
        <f t="shared" si="197"/>
        <v>61900</v>
      </c>
    </row>
    <row r="11908" spans="3:3" x14ac:dyDescent="0.35">
      <c r="C11908" s="8">
        <f t="shared" ref="C11908:C11971" si="198">WORKDAY.INTL(C11907,1,1,$A$2:$A$687)</f>
        <v>61903</v>
      </c>
    </row>
    <row r="11909" spans="3:3" x14ac:dyDescent="0.35">
      <c r="C11909" s="8">
        <f t="shared" si="198"/>
        <v>61904</v>
      </c>
    </row>
    <row r="11910" spans="3:3" x14ac:dyDescent="0.35">
      <c r="C11910" s="8">
        <f t="shared" si="198"/>
        <v>61905</v>
      </c>
    </row>
    <row r="11911" spans="3:3" x14ac:dyDescent="0.35">
      <c r="C11911" s="8">
        <f t="shared" si="198"/>
        <v>61906</v>
      </c>
    </row>
    <row r="11912" spans="3:3" x14ac:dyDescent="0.35">
      <c r="C11912" s="8">
        <f t="shared" si="198"/>
        <v>61907</v>
      </c>
    </row>
    <row r="11913" spans="3:3" x14ac:dyDescent="0.35">
      <c r="C11913" s="8">
        <f t="shared" si="198"/>
        <v>61910</v>
      </c>
    </row>
    <row r="11914" spans="3:3" x14ac:dyDescent="0.35">
      <c r="C11914" s="8">
        <f t="shared" si="198"/>
        <v>61911</v>
      </c>
    </row>
    <row r="11915" spans="3:3" x14ac:dyDescent="0.35">
      <c r="C11915" s="8">
        <f t="shared" si="198"/>
        <v>61912</v>
      </c>
    </row>
    <row r="11916" spans="3:3" x14ac:dyDescent="0.35">
      <c r="C11916" s="8">
        <f t="shared" si="198"/>
        <v>61913</v>
      </c>
    </row>
    <row r="11917" spans="3:3" x14ac:dyDescent="0.35">
      <c r="C11917" s="8">
        <f t="shared" si="198"/>
        <v>61914</v>
      </c>
    </row>
    <row r="11918" spans="3:3" x14ac:dyDescent="0.35">
      <c r="C11918" s="8">
        <f t="shared" si="198"/>
        <v>61917</v>
      </c>
    </row>
    <row r="11919" spans="3:3" x14ac:dyDescent="0.35">
      <c r="C11919" s="8">
        <f t="shared" si="198"/>
        <v>61918</v>
      </c>
    </row>
    <row r="11920" spans="3:3" x14ac:dyDescent="0.35">
      <c r="C11920" s="8">
        <f t="shared" si="198"/>
        <v>61919</v>
      </c>
    </row>
    <row r="11921" spans="3:3" x14ac:dyDescent="0.35">
      <c r="C11921" s="8">
        <f t="shared" si="198"/>
        <v>61920</v>
      </c>
    </row>
    <row r="11922" spans="3:3" x14ac:dyDescent="0.35">
      <c r="C11922" s="8">
        <f t="shared" si="198"/>
        <v>61921</v>
      </c>
    </row>
    <row r="11923" spans="3:3" x14ac:dyDescent="0.35">
      <c r="C11923" s="8">
        <f t="shared" si="198"/>
        <v>61924</v>
      </c>
    </row>
    <row r="11924" spans="3:3" x14ac:dyDescent="0.35">
      <c r="C11924" s="8">
        <f t="shared" si="198"/>
        <v>61925</v>
      </c>
    </row>
    <row r="11925" spans="3:3" x14ac:dyDescent="0.35">
      <c r="C11925" s="8">
        <f t="shared" si="198"/>
        <v>61926</v>
      </c>
    </row>
    <row r="11926" spans="3:3" x14ac:dyDescent="0.35">
      <c r="C11926" s="8">
        <f t="shared" si="198"/>
        <v>61927</v>
      </c>
    </row>
    <row r="11927" spans="3:3" x14ac:dyDescent="0.35">
      <c r="C11927" s="8">
        <f t="shared" si="198"/>
        <v>61928</v>
      </c>
    </row>
    <row r="11928" spans="3:3" x14ac:dyDescent="0.35">
      <c r="C11928" s="8">
        <f t="shared" si="198"/>
        <v>61931</v>
      </c>
    </row>
    <row r="11929" spans="3:3" x14ac:dyDescent="0.35">
      <c r="C11929" s="8">
        <f t="shared" si="198"/>
        <v>61932</v>
      </c>
    </row>
    <row r="11930" spans="3:3" x14ac:dyDescent="0.35">
      <c r="C11930" s="8">
        <f t="shared" si="198"/>
        <v>61933</v>
      </c>
    </row>
    <row r="11931" spans="3:3" x14ac:dyDescent="0.35">
      <c r="C11931" s="8">
        <f t="shared" si="198"/>
        <v>61934</v>
      </c>
    </row>
    <row r="11932" spans="3:3" x14ac:dyDescent="0.35">
      <c r="C11932" s="8">
        <f t="shared" si="198"/>
        <v>61935</v>
      </c>
    </row>
    <row r="11933" spans="3:3" x14ac:dyDescent="0.35">
      <c r="C11933" s="8">
        <f t="shared" si="198"/>
        <v>61938</v>
      </c>
    </row>
    <row r="11934" spans="3:3" x14ac:dyDescent="0.35">
      <c r="C11934" s="8">
        <f t="shared" si="198"/>
        <v>61939</v>
      </c>
    </row>
    <row r="11935" spans="3:3" x14ac:dyDescent="0.35">
      <c r="C11935" s="8">
        <f t="shared" si="198"/>
        <v>61940</v>
      </c>
    </row>
    <row r="11936" spans="3:3" x14ac:dyDescent="0.35">
      <c r="C11936" s="8">
        <f t="shared" si="198"/>
        <v>61941</v>
      </c>
    </row>
    <row r="11937" spans="3:3" x14ac:dyDescent="0.35">
      <c r="C11937" s="8">
        <f t="shared" si="198"/>
        <v>61942</v>
      </c>
    </row>
    <row r="11938" spans="3:3" x14ac:dyDescent="0.35">
      <c r="C11938" s="8">
        <f t="shared" si="198"/>
        <v>61945</v>
      </c>
    </row>
    <row r="11939" spans="3:3" x14ac:dyDescent="0.35">
      <c r="C11939" s="8">
        <f t="shared" si="198"/>
        <v>61946</v>
      </c>
    </row>
    <row r="11940" spans="3:3" x14ac:dyDescent="0.35">
      <c r="C11940" s="8">
        <f t="shared" si="198"/>
        <v>61947</v>
      </c>
    </row>
    <row r="11941" spans="3:3" x14ac:dyDescent="0.35">
      <c r="C11941" s="8">
        <f t="shared" si="198"/>
        <v>61948</v>
      </c>
    </row>
    <row r="11942" spans="3:3" x14ac:dyDescent="0.35">
      <c r="C11942" s="8">
        <f t="shared" si="198"/>
        <v>61949</v>
      </c>
    </row>
    <row r="11943" spans="3:3" x14ac:dyDescent="0.35">
      <c r="C11943" s="8">
        <f t="shared" si="198"/>
        <v>61952</v>
      </c>
    </row>
    <row r="11944" spans="3:3" x14ac:dyDescent="0.35">
      <c r="C11944" s="8">
        <f t="shared" si="198"/>
        <v>61953</v>
      </c>
    </row>
    <row r="11945" spans="3:3" x14ac:dyDescent="0.35">
      <c r="C11945" s="8">
        <f t="shared" si="198"/>
        <v>61954</v>
      </c>
    </row>
    <row r="11946" spans="3:3" x14ac:dyDescent="0.35">
      <c r="C11946" s="8">
        <f t="shared" si="198"/>
        <v>61955</v>
      </c>
    </row>
    <row r="11947" spans="3:3" x14ac:dyDescent="0.35">
      <c r="C11947" s="8">
        <f t="shared" si="198"/>
        <v>61956</v>
      </c>
    </row>
    <row r="11948" spans="3:3" x14ac:dyDescent="0.35">
      <c r="C11948" s="8">
        <f t="shared" si="198"/>
        <v>61959</v>
      </c>
    </row>
    <row r="11949" spans="3:3" x14ac:dyDescent="0.35">
      <c r="C11949" s="8">
        <f t="shared" si="198"/>
        <v>61960</v>
      </c>
    </row>
    <row r="11950" spans="3:3" x14ac:dyDescent="0.35">
      <c r="C11950" s="8">
        <f t="shared" si="198"/>
        <v>61961</v>
      </c>
    </row>
    <row r="11951" spans="3:3" x14ac:dyDescent="0.35">
      <c r="C11951" s="8">
        <f t="shared" si="198"/>
        <v>61962</v>
      </c>
    </row>
    <row r="11952" spans="3:3" x14ac:dyDescent="0.35">
      <c r="C11952" s="8">
        <f t="shared" si="198"/>
        <v>61963</v>
      </c>
    </row>
    <row r="11953" spans="3:3" x14ac:dyDescent="0.35">
      <c r="C11953" s="8">
        <f t="shared" si="198"/>
        <v>61966</v>
      </c>
    </row>
    <row r="11954" spans="3:3" x14ac:dyDescent="0.35">
      <c r="C11954" s="8">
        <f t="shared" si="198"/>
        <v>61967</v>
      </c>
    </row>
    <row r="11955" spans="3:3" x14ac:dyDescent="0.35">
      <c r="C11955" s="8">
        <f t="shared" si="198"/>
        <v>61968</v>
      </c>
    </row>
    <row r="11956" spans="3:3" x14ac:dyDescent="0.35">
      <c r="C11956" s="8">
        <f t="shared" si="198"/>
        <v>61969</v>
      </c>
    </row>
    <row r="11957" spans="3:3" x14ac:dyDescent="0.35">
      <c r="C11957" s="8">
        <f t="shared" si="198"/>
        <v>61970</v>
      </c>
    </row>
    <row r="11958" spans="3:3" x14ac:dyDescent="0.35">
      <c r="C11958" s="8">
        <f t="shared" si="198"/>
        <v>61973</v>
      </c>
    </row>
    <row r="11959" spans="3:3" x14ac:dyDescent="0.35">
      <c r="C11959" s="8">
        <f t="shared" si="198"/>
        <v>61974</v>
      </c>
    </row>
    <row r="11960" spans="3:3" x14ac:dyDescent="0.35">
      <c r="C11960" s="8">
        <f t="shared" si="198"/>
        <v>61975</v>
      </c>
    </row>
    <row r="11961" spans="3:3" x14ac:dyDescent="0.35">
      <c r="C11961" s="8">
        <f t="shared" si="198"/>
        <v>61976</v>
      </c>
    </row>
    <row r="11962" spans="3:3" x14ac:dyDescent="0.35">
      <c r="C11962" s="8">
        <f t="shared" si="198"/>
        <v>61977</v>
      </c>
    </row>
    <row r="11963" spans="3:3" x14ac:dyDescent="0.35">
      <c r="C11963" s="8">
        <f t="shared" si="198"/>
        <v>61980</v>
      </c>
    </row>
    <row r="11964" spans="3:3" x14ac:dyDescent="0.35">
      <c r="C11964" s="8">
        <f t="shared" si="198"/>
        <v>61981</v>
      </c>
    </row>
    <row r="11965" spans="3:3" x14ac:dyDescent="0.35">
      <c r="C11965" s="8">
        <f t="shared" si="198"/>
        <v>61982</v>
      </c>
    </row>
    <row r="11966" spans="3:3" x14ac:dyDescent="0.35">
      <c r="C11966" s="8">
        <f t="shared" si="198"/>
        <v>61983</v>
      </c>
    </row>
    <row r="11967" spans="3:3" x14ac:dyDescent="0.35">
      <c r="C11967" s="8">
        <f t="shared" si="198"/>
        <v>61984</v>
      </c>
    </row>
    <row r="11968" spans="3:3" x14ac:dyDescent="0.35">
      <c r="C11968" s="8">
        <f t="shared" si="198"/>
        <v>61987</v>
      </c>
    </row>
    <row r="11969" spans="3:3" x14ac:dyDescent="0.35">
      <c r="C11969" s="8">
        <f t="shared" si="198"/>
        <v>61988</v>
      </c>
    </row>
    <row r="11970" spans="3:3" x14ac:dyDescent="0.35">
      <c r="C11970" s="8">
        <f t="shared" si="198"/>
        <v>61989</v>
      </c>
    </row>
    <row r="11971" spans="3:3" x14ac:dyDescent="0.35">
      <c r="C11971" s="8">
        <f t="shared" si="198"/>
        <v>61990</v>
      </c>
    </row>
    <row r="11972" spans="3:3" x14ac:dyDescent="0.35">
      <c r="C11972" s="8">
        <f t="shared" ref="C11972:C12035" si="199">WORKDAY.INTL(C11971,1,1,$A$2:$A$687)</f>
        <v>61991</v>
      </c>
    </row>
    <row r="11973" spans="3:3" x14ac:dyDescent="0.35">
      <c r="C11973" s="8">
        <f t="shared" si="199"/>
        <v>61994</v>
      </c>
    </row>
    <row r="11974" spans="3:3" x14ac:dyDescent="0.35">
      <c r="C11974" s="8">
        <f t="shared" si="199"/>
        <v>61995</v>
      </c>
    </row>
    <row r="11975" spans="3:3" x14ac:dyDescent="0.35">
      <c r="C11975" s="8">
        <f t="shared" si="199"/>
        <v>61996</v>
      </c>
    </row>
    <row r="11976" spans="3:3" x14ac:dyDescent="0.35">
      <c r="C11976" s="8">
        <f t="shared" si="199"/>
        <v>61997</v>
      </c>
    </row>
    <row r="11977" spans="3:3" x14ac:dyDescent="0.35">
      <c r="C11977" s="8">
        <f t="shared" si="199"/>
        <v>61998</v>
      </c>
    </row>
    <row r="11978" spans="3:3" x14ac:dyDescent="0.35">
      <c r="C11978" s="8">
        <f t="shared" si="199"/>
        <v>62001</v>
      </c>
    </row>
    <row r="11979" spans="3:3" x14ac:dyDescent="0.35">
      <c r="C11979" s="8">
        <f t="shared" si="199"/>
        <v>62002</v>
      </c>
    </row>
    <row r="11980" spans="3:3" x14ac:dyDescent="0.35">
      <c r="C11980" s="8">
        <f t="shared" si="199"/>
        <v>62003</v>
      </c>
    </row>
    <row r="11981" spans="3:3" x14ac:dyDescent="0.35">
      <c r="C11981" s="8">
        <f t="shared" si="199"/>
        <v>62004</v>
      </c>
    </row>
    <row r="11982" spans="3:3" x14ac:dyDescent="0.35">
      <c r="C11982" s="8">
        <f t="shared" si="199"/>
        <v>62005</v>
      </c>
    </row>
    <row r="11983" spans="3:3" x14ac:dyDescent="0.35">
      <c r="C11983" s="8">
        <f t="shared" si="199"/>
        <v>62008</v>
      </c>
    </row>
    <row r="11984" spans="3:3" x14ac:dyDescent="0.35">
      <c r="C11984" s="8">
        <f t="shared" si="199"/>
        <v>62009</v>
      </c>
    </row>
    <row r="11985" spans="3:3" x14ac:dyDescent="0.35">
      <c r="C11985" s="8">
        <f t="shared" si="199"/>
        <v>62010</v>
      </c>
    </row>
    <row r="11986" spans="3:3" x14ac:dyDescent="0.35">
      <c r="C11986" s="8">
        <f t="shared" si="199"/>
        <v>62011</v>
      </c>
    </row>
    <row r="11987" spans="3:3" x14ac:dyDescent="0.35">
      <c r="C11987" s="8">
        <f t="shared" si="199"/>
        <v>62012</v>
      </c>
    </row>
    <row r="11988" spans="3:3" x14ac:dyDescent="0.35">
      <c r="C11988" s="8">
        <f t="shared" si="199"/>
        <v>62015</v>
      </c>
    </row>
    <row r="11989" spans="3:3" x14ac:dyDescent="0.35">
      <c r="C11989" s="8">
        <f t="shared" si="199"/>
        <v>62016</v>
      </c>
    </row>
    <row r="11990" spans="3:3" x14ac:dyDescent="0.35">
      <c r="C11990" s="8">
        <f t="shared" si="199"/>
        <v>62017</v>
      </c>
    </row>
    <row r="11991" spans="3:3" x14ac:dyDescent="0.35">
      <c r="C11991" s="8">
        <f t="shared" si="199"/>
        <v>62018</v>
      </c>
    </row>
    <row r="11992" spans="3:3" x14ac:dyDescent="0.35">
      <c r="C11992" s="8">
        <f t="shared" si="199"/>
        <v>62019</v>
      </c>
    </row>
    <row r="11993" spans="3:3" x14ac:dyDescent="0.35">
      <c r="C11993" s="8">
        <f t="shared" si="199"/>
        <v>62022</v>
      </c>
    </row>
    <row r="11994" spans="3:3" x14ac:dyDescent="0.35">
      <c r="C11994" s="8">
        <f t="shared" si="199"/>
        <v>62023</v>
      </c>
    </row>
    <row r="11995" spans="3:3" x14ac:dyDescent="0.35">
      <c r="C11995" s="8">
        <f t="shared" si="199"/>
        <v>62024</v>
      </c>
    </row>
    <row r="11996" spans="3:3" x14ac:dyDescent="0.35">
      <c r="C11996" s="8">
        <f t="shared" si="199"/>
        <v>62025</v>
      </c>
    </row>
    <row r="11997" spans="3:3" x14ac:dyDescent="0.35">
      <c r="C11997" s="8">
        <f t="shared" si="199"/>
        <v>62026</v>
      </c>
    </row>
    <row r="11998" spans="3:3" x14ac:dyDescent="0.35">
      <c r="C11998" s="8">
        <f t="shared" si="199"/>
        <v>62029</v>
      </c>
    </row>
    <row r="11999" spans="3:3" x14ac:dyDescent="0.35">
      <c r="C11999" s="8">
        <f t="shared" si="199"/>
        <v>62030</v>
      </c>
    </row>
    <row r="12000" spans="3:3" x14ac:dyDescent="0.35">
      <c r="C12000" s="8">
        <f t="shared" si="199"/>
        <v>62031</v>
      </c>
    </row>
    <row r="12001" spans="3:3" x14ac:dyDescent="0.35">
      <c r="C12001" s="8">
        <f t="shared" si="199"/>
        <v>62032</v>
      </c>
    </row>
    <row r="12002" spans="3:3" x14ac:dyDescent="0.35">
      <c r="C12002" s="8">
        <f t="shared" si="199"/>
        <v>62033</v>
      </c>
    </row>
    <row r="12003" spans="3:3" x14ac:dyDescent="0.35">
      <c r="C12003" s="8">
        <f t="shared" si="199"/>
        <v>62037</v>
      </c>
    </row>
    <row r="12004" spans="3:3" x14ac:dyDescent="0.35">
      <c r="C12004" s="8">
        <f t="shared" si="199"/>
        <v>62038</v>
      </c>
    </row>
    <row r="12005" spans="3:3" x14ac:dyDescent="0.35">
      <c r="C12005" s="8">
        <f t="shared" si="199"/>
        <v>62039</v>
      </c>
    </row>
    <row r="12006" spans="3:3" x14ac:dyDescent="0.35">
      <c r="C12006" s="8">
        <f t="shared" si="199"/>
        <v>62040</v>
      </c>
    </row>
    <row r="12007" spans="3:3" x14ac:dyDescent="0.35">
      <c r="C12007" s="8">
        <f t="shared" si="199"/>
        <v>62043</v>
      </c>
    </row>
    <row r="12008" spans="3:3" x14ac:dyDescent="0.35">
      <c r="C12008" s="8">
        <f t="shared" si="199"/>
        <v>62044</v>
      </c>
    </row>
    <row r="12009" spans="3:3" x14ac:dyDescent="0.35">
      <c r="C12009" s="8">
        <f t="shared" si="199"/>
        <v>62045</v>
      </c>
    </row>
    <row r="12010" spans="3:3" x14ac:dyDescent="0.35">
      <c r="C12010" s="8">
        <f t="shared" si="199"/>
        <v>62046</v>
      </c>
    </row>
    <row r="12011" spans="3:3" x14ac:dyDescent="0.35">
      <c r="C12011" s="8">
        <f t="shared" si="199"/>
        <v>62047</v>
      </c>
    </row>
    <row r="12012" spans="3:3" x14ac:dyDescent="0.35">
      <c r="C12012" s="8">
        <f t="shared" si="199"/>
        <v>62050</v>
      </c>
    </row>
    <row r="12013" spans="3:3" x14ac:dyDescent="0.35">
      <c r="C12013" s="8">
        <f t="shared" si="199"/>
        <v>62051</v>
      </c>
    </row>
    <row r="12014" spans="3:3" x14ac:dyDescent="0.35">
      <c r="C12014" s="8">
        <f t="shared" si="199"/>
        <v>62052</v>
      </c>
    </row>
    <row r="12015" spans="3:3" x14ac:dyDescent="0.35">
      <c r="C12015" s="8">
        <f t="shared" si="199"/>
        <v>62053</v>
      </c>
    </row>
    <row r="12016" spans="3:3" x14ac:dyDescent="0.35">
      <c r="C12016" s="8">
        <f t="shared" si="199"/>
        <v>62054</v>
      </c>
    </row>
    <row r="12017" spans="3:3" x14ac:dyDescent="0.35">
      <c r="C12017" s="8">
        <f t="shared" si="199"/>
        <v>62057</v>
      </c>
    </row>
    <row r="12018" spans="3:3" x14ac:dyDescent="0.35">
      <c r="C12018" s="8">
        <f t="shared" si="199"/>
        <v>62058</v>
      </c>
    </row>
    <row r="12019" spans="3:3" x14ac:dyDescent="0.35">
      <c r="C12019" s="8">
        <f t="shared" si="199"/>
        <v>62059</v>
      </c>
    </row>
    <row r="12020" spans="3:3" x14ac:dyDescent="0.35">
      <c r="C12020" s="8">
        <f t="shared" si="199"/>
        <v>62060</v>
      </c>
    </row>
    <row r="12021" spans="3:3" x14ac:dyDescent="0.35">
      <c r="C12021" s="8">
        <f t="shared" si="199"/>
        <v>62061</v>
      </c>
    </row>
    <row r="12022" spans="3:3" x14ac:dyDescent="0.35">
      <c r="C12022" s="8">
        <f t="shared" si="199"/>
        <v>62064</v>
      </c>
    </row>
    <row r="12023" spans="3:3" x14ac:dyDescent="0.35">
      <c r="C12023" s="8">
        <f t="shared" si="199"/>
        <v>62065</v>
      </c>
    </row>
    <row r="12024" spans="3:3" x14ac:dyDescent="0.35">
      <c r="C12024" s="8">
        <f t="shared" si="199"/>
        <v>62066</v>
      </c>
    </row>
    <row r="12025" spans="3:3" x14ac:dyDescent="0.35">
      <c r="C12025" s="8">
        <f t="shared" si="199"/>
        <v>62067</v>
      </c>
    </row>
    <row r="12026" spans="3:3" x14ac:dyDescent="0.35">
      <c r="C12026" s="8">
        <f t="shared" si="199"/>
        <v>62068</v>
      </c>
    </row>
    <row r="12027" spans="3:3" x14ac:dyDescent="0.35">
      <c r="C12027" s="8">
        <f t="shared" si="199"/>
        <v>62071</v>
      </c>
    </row>
    <row r="12028" spans="3:3" x14ac:dyDescent="0.35">
      <c r="C12028" s="8">
        <f t="shared" si="199"/>
        <v>62072</v>
      </c>
    </row>
    <row r="12029" spans="3:3" x14ac:dyDescent="0.35">
      <c r="C12029" s="8">
        <f t="shared" si="199"/>
        <v>62073</v>
      </c>
    </row>
    <row r="12030" spans="3:3" x14ac:dyDescent="0.35">
      <c r="C12030" s="8">
        <f t="shared" si="199"/>
        <v>62074</v>
      </c>
    </row>
    <row r="12031" spans="3:3" x14ac:dyDescent="0.35">
      <c r="C12031" s="8">
        <f t="shared" si="199"/>
        <v>62075</v>
      </c>
    </row>
    <row r="12032" spans="3:3" x14ac:dyDescent="0.35">
      <c r="C12032" s="8">
        <f t="shared" si="199"/>
        <v>62078</v>
      </c>
    </row>
    <row r="12033" spans="3:3" x14ac:dyDescent="0.35">
      <c r="C12033" s="8">
        <f t="shared" si="199"/>
        <v>62079</v>
      </c>
    </row>
    <row r="12034" spans="3:3" x14ac:dyDescent="0.35">
      <c r="C12034" s="8">
        <f t="shared" si="199"/>
        <v>62080</v>
      </c>
    </row>
    <row r="12035" spans="3:3" x14ac:dyDescent="0.35">
      <c r="C12035" s="8">
        <f t="shared" si="199"/>
        <v>62081</v>
      </c>
    </row>
    <row r="12036" spans="3:3" x14ac:dyDescent="0.35">
      <c r="C12036" s="8">
        <f t="shared" ref="C12036:C12099" si="200">WORKDAY.INTL(C12035,1,1,$A$2:$A$687)</f>
        <v>62082</v>
      </c>
    </row>
    <row r="12037" spans="3:3" x14ac:dyDescent="0.35">
      <c r="C12037" s="8">
        <f t="shared" si="200"/>
        <v>62085</v>
      </c>
    </row>
    <row r="12038" spans="3:3" x14ac:dyDescent="0.35">
      <c r="C12038" s="8">
        <f t="shared" si="200"/>
        <v>62086</v>
      </c>
    </row>
    <row r="12039" spans="3:3" x14ac:dyDescent="0.35">
      <c r="C12039" s="8">
        <f t="shared" si="200"/>
        <v>62087</v>
      </c>
    </row>
    <row r="12040" spans="3:3" x14ac:dyDescent="0.35">
      <c r="C12040" s="8">
        <f t="shared" si="200"/>
        <v>62088</v>
      </c>
    </row>
    <row r="12041" spans="3:3" x14ac:dyDescent="0.35">
      <c r="C12041" s="8">
        <f t="shared" si="200"/>
        <v>62089</v>
      </c>
    </row>
    <row r="12042" spans="3:3" x14ac:dyDescent="0.35">
      <c r="C12042" s="8">
        <f t="shared" si="200"/>
        <v>62092</v>
      </c>
    </row>
    <row r="12043" spans="3:3" x14ac:dyDescent="0.35">
      <c r="C12043" s="8">
        <f t="shared" si="200"/>
        <v>62093</v>
      </c>
    </row>
    <row r="12044" spans="3:3" x14ac:dyDescent="0.35">
      <c r="C12044" s="8">
        <f t="shared" si="200"/>
        <v>62102</v>
      </c>
    </row>
    <row r="12045" spans="3:3" x14ac:dyDescent="0.35">
      <c r="C12045" s="8">
        <f t="shared" si="200"/>
        <v>62103</v>
      </c>
    </row>
    <row r="12046" spans="3:3" x14ac:dyDescent="0.35">
      <c r="C12046" s="8">
        <f t="shared" si="200"/>
        <v>62106</v>
      </c>
    </row>
    <row r="12047" spans="3:3" x14ac:dyDescent="0.35">
      <c r="C12047" s="8">
        <f t="shared" si="200"/>
        <v>62107</v>
      </c>
    </row>
    <row r="12048" spans="3:3" x14ac:dyDescent="0.35">
      <c r="C12048" s="8">
        <f t="shared" si="200"/>
        <v>62108</v>
      </c>
    </row>
    <row r="12049" spans="3:3" x14ac:dyDescent="0.35">
      <c r="C12049" s="8">
        <f t="shared" si="200"/>
        <v>62109</v>
      </c>
    </row>
    <row r="12050" spans="3:3" x14ac:dyDescent="0.35">
      <c r="C12050" s="8">
        <f t="shared" si="200"/>
        <v>62110</v>
      </c>
    </row>
    <row r="12051" spans="3:3" x14ac:dyDescent="0.35">
      <c r="C12051" s="8">
        <f t="shared" si="200"/>
        <v>62113</v>
      </c>
    </row>
    <row r="12052" spans="3:3" x14ac:dyDescent="0.35">
      <c r="C12052" s="8">
        <f t="shared" si="200"/>
        <v>62114</v>
      </c>
    </row>
    <row r="12053" spans="3:3" x14ac:dyDescent="0.35">
      <c r="C12053" s="8">
        <f t="shared" si="200"/>
        <v>62115</v>
      </c>
    </row>
    <row r="12054" spans="3:3" x14ac:dyDescent="0.35">
      <c r="C12054" s="8">
        <f t="shared" si="200"/>
        <v>62116</v>
      </c>
    </row>
    <row r="12055" spans="3:3" x14ac:dyDescent="0.35">
      <c r="C12055" s="8">
        <f t="shared" si="200"/>
        <v>62117</v>
      </c>
    </row>
    <row r="12056" spans="3:3" x14ac:dyDescent="0.35">
      <c r="C12056" s="8">
        <f t="shared" si="200"/>
        <v>62120</v>
      </c>
    </row>
    <row r="12057" spans="3:3" x14ac:dyDescent="0.35">
      <c r="C12057" s="8">
        <f t="shared" si="200"/>
        <v>62121</v>
      </c>
    </row>
    <row r="12058" spans="3:3" x14ac:dyDescent="0.35">
      <c r="C12058" s="8">
        <f t="shared" si="200"/>
        <v>62122</v>
      </c>
    </row>
    <row r="12059" spans="3:3" x14ac:dyDescent="0.35">
      <c r="C12059" s="8">
        <f t="shared" si="200"/>
        <v>62123</v>
      </c>
    </row>
    <row r="12060" spans="3:3" x14ac:dyDescent="0.35">
      <c r="C12060" s="8">
        <f t="shared" si="200"/>
        <v>62124</v>
      </c>
    </row>
    <row r="12061" spans="3:3" x14ac:dyDescent="0.35">
      <c r="C12061" s="8">
        <f t="shared" si="200"/>
        <v>62127</v>
      </c>
    </row>
    <row r="12062" spans="3:3" x14ac:dyDescent="0.35">
      <c r="C12062" s="8">
        <f t="shared" si="200"/>
        <v>62128</v>
      </c>
    </row>
    <row r="12063" spans="3:3" x14ac:dyDescent="0.35">
      <c r="C12063" s="8">
        <f t="shared" si="200"/>
        <v>62129</v>
      </c>
    </row>
    <row r="12064" spans="3:3" x14ac:dyDescent="0.35">
      <c r="C12064" s="8">
        <f t="shared" si="200"/>
        <v>62130</v>
      </c>
    </row>
    <row r="12065" spans="3:3" x14ac:dyDescent="0.35">
      <c r="C12065" s="8">
        <f t="shared" si="200"/>
        <v>62131</v>
      </c>
    </row>
    <row r="12066" spans="3:3" x14ac:dyDescent="0.35">
      <c r="C12066" s="8">
        <f t="shared" si="200"/>
        <v>62134</v>
      </c>
    </row>
    <row r="12067" spans="3:3" x14ac:dyDescent="0.35">
      <c r="C12067" s="8">
        <f t="shared" si="200"/>
        <v>62135</v>
      </c>
    </row>
    <row r="12068" spans="3:3" x14ac:dyDescent="0.35">
      <c r="C12068" s="8">
        <f t="shared" si="200"/>
        <v>62136</v>
      </c>
    </row>
    <row r="12069" spans="3:3" x14ac:dyDescent="0.35">
      <c r="C12069" s="8">
        <f t="shared" si="200"/>
        <v>62137</v>
      </c>
    </row>
    <row r="12070" spans="3:3" x14ac:dyDescent="0.35">
      <c r="C12070" s="8">
        <f t="shared" si="200"/>
        <v>62138</v>
      </c>
    </row>
    <row r="12071" spans="3:3" x14ac:dyDescent="0.35">
      <c r="C12071" s="8">
        <f t="shared" si="200"/>
        <v>62141</v>
      </c>
    </row>
    <row r="12072" spans="3:3" x14ac:dyDescent="0.35">
      <c r="C12072" s="8">
        <f t="shared" si="200"/>
        <v>62142</v>
      </c>
    </row>
    <row r="12073" spans="3:3" x14ac:dyDescent="0.35">
      <c r="C12073" s="8">
        <f t="shared" si="200"/>
        <v>62143</v>
      </c>
    </row>
    <row r="12074" spans="3:3" x14ac:dyDescent="0.35">
      <c r="C12074" s="8">
        <f t="shared" si="200"/>
        <v>62144</v>
      </c>
    </row>
    <row r="12075" spans="3:3" x14ac:dyDescent="0.35">
      <c r="C12075" s="8">
        <f t="shared" si="200"/>
        <v>62145</v>
      </c>
    </row>
    <row r="12076" spans="3:3" x14ac:dyDescent="0.35">
      <c r="C12076" s="8">
        <f t="shared" si="200"/>
        <v>62148</v>
      </c>
    </row>
    <row r="12077" spans="3:3" x14ac:dyDescent="0.35">
      <c r="C12077" s="8">
        <f t="shared" si="200"/>
        <v>62149</v>
      </c>
    </row>
    <row r="12078" spans="3:3" x14ac:dyDescent="0.35">
      <c r="C12078" s="8">
        <f t="shared" si="200"/>
        <v>62150</v>
      </c>
    </row>
    <row r="12079" spans="3:3" x14ac:dyDescent="0.35">
      <c r="C12079" s="8">
        <f t="shared" si="200"/>
        <v>62151</v>
      </c>
    </row>
    <row r="12080" spans="3:3" x14ac:dyDescent="0.35">
      <c r="C12080" s="8">
        <f t="shared" si="200"/>
        <v>62152</v>
      </c>
    </row>
    <row r="12081" spans="3:3" x14ac:dyDescent="0.35">
      <c r="C12081" s="8">
        <f t="shared" si="200"/>
        <v>62155</v>
      </c>
    </row>
    <row r="12082" spans="3:3" x14ac:dyDescent="0.35">
      <c r="C12082" s="8">
        <f t="shared" si="200"/>
        <v>62156</v>
      </c>
    </row>
    <row r="12083" spans="3:3" x14ac:dyDescent="0.35">
      <c r="C12083" s="8">
        <f t="shared" si="200"/>
        <v>62157</v>
      </c>
    </row>
    <row r="12084" spans="3:3" x14ac:dyDescent="0.35">
      <c r="C12084" s="8">
        <f t="shared" si="200"/>
        <v>62158</v>
      </c>
    </row>
    <row r="12085" spans="3:3" x14ac:dyDescent="0.35">
      <c r="C12085" s="8">
        <f t="shared" si="200"/>
        <v>62159</v>
      </c>
    </row>
    <row r="12086" spans="3:3" x14ac:dyDescent="0.35">
      <c r="C12086" s="8">
        <f t="shared" si="200"/>
        <v>62162</v>
      </c>
    </row>
    <row r="12087" spans="3:3" x14ac:dyDescent="0.35">
      <c r="C12087" s="8">
        <f t="shared" si="200"/>
        <v>62163</v>
      </c>
    </row>
    <row r="12088" spans="3:3" x14ac:dyDescent="0.35">
      <c r="C12088" s="8">
        <f t="shared" si="200"/>
        <v>62164</v>
      </c>
    </row>
    <row r="12089" spans="3:3" x14ac:dyDescent="0.35">
      <c r="C12089" s="8">
        <f t="shared" si="200"/>
        <v>62165</v>
      </c>
    </row>
    <row r="12090" spans="3:3" x14ac:dyDescent="0.35">
      <c r="C12090" s="8">
        <f t="shared" si="200"/>
        <v>62166</v>
      </c>
    </row>
    <row r="12091" spans="3:3" x14ac:dyDescent="0.35">
      <c r="C12091" s="8">
        <f t="shared" si="200"/>
        <v>62169</v>
      </c>
    </row>
    <row r="12092" spans="3:3" x14ac:dyDescent="0.35">
      <c r="C12092" s="8">
        <f t="shared" si="200"/>
        <v>62170</v>
      </c>
    </row>
    <row r="12093" spans="3:3" x14ac:dyDescent="0.35">
      <c r="C12093" s="8">
        <f t="shared" si="200"/>
        <v>62171</v>
      </c>
    </row>
    <row r="12094" spans="3:3" x14ac:dyDescent="0.35">
      <c r="C12094" s="8">
        <f t="shared" si="200"/>
        <v>62172</v>
      </c>
    </row>
    <row r="12095" spans="3:3" x14ac:dyDescent="0.35">
      <c r="C12095" s="8">
        <f t="shared" si="200"/>
        <v>62173</v>
      </c>
    </row>
    <row r="12096" spans="3:3" x14ac:dyDescent="0.35">
      <c r="C12096" s="8">
        <f t="shared" si="200"/>
        <v>62176</v>
      </c>
    </row>
    <row r="12097" spans="3:3" x14ac:dyDescent="0.35">
      <c r="C12097" s="8">
        <f t="shared" si="200"/>
        <v>62177</v>
      </c>
    </row>
    <row r="12098" spans="3:3" x14ac:dyDescent="0.35">
      <c r="C12098" s="8">
        <f t="shared" si="200"/>
        <v>62178</v>
      </c>
    </row>
    <row r="12099" spans="3:3" x14ac:dyDescent="0.35">
      <c r="C12099" s="8">
        <f t="shared" si="200"/>
        <v>62179</v>
      </c>
    </row>
    <row r="12100" spans="3:3" x14ac:dyDescent="0.35">
      <c r="C12100" s="8">
        <f t="shared" ref="C12100:C12163" si="201">WORKDAY.INTL(C12099,1,1,$A$2:$A$687)</f>
        <v>62180</v>
      </c>
    </row>
    <row r="12101" spans="3:3" x14ac:dyDescent="0.35">
      <c r="C12101" s="8">
        <f t="shared" si="201"/>
        <v>62183</v>
      </c>
    </row>
    <row r="12102" spans="3:3" x14ac:dyDescent="0.35">
      <c r="C12102" s="8">
        <f t="shared" si="201"/>
        <v>62184</v>
      </c>
    </row>
    <row r="12103" spans="3:3" x14ac:dyDescent="0.35">
      <c r="C12103" s="8">
        <f t="shared" si="201"/>
        <v>62185</v>
      </c>
    </row>
    <row r="12104" spans="3:3" x14ac:dyDescent="0.35">
      <c r="C12104" s="8">
        <f t="shared" si="201"/>
        <v>62186</v>
      </c>
    </row>
    <row r="12105" spans="3:3" x14ac:dyDescent="0.35">
      <c r="C12105" s="8">
        <f t="shared" si="201"/>
        <v>62187</v>
      </c>
    </row>
    <row r="12106" spans="3:3" x14ac:dyDescent="0.35">
      <c r="C12106" s="8">
        <f t="shared" si="201"/>
        <v>62190</v>
      </c>
    </row>
    <row r="12107" spans="3:3" x14ac:dyDescent="0.35">
      <c r="C12107" s="8">
        <f t="shared" si="201"/>
        <v>62191</v>
      </c>
    </row>
    <row r="12108" spans="3:3" x14ac:dyDescent="0.35">
      <c r="C12108" s="8">
        <f t="shared" si="201"/>
        <v>62192</v>
      </c>
    </row>
    <row r="12109" spans="3:3" x14ac:dyDescent="0.35">
      <c r="C12109" s="8">
        <f t="shared" si="201"/>
        <v>62193</v>
      </c>
    </row>
    <row r="12110" spans="3:3" x14ac:dyDescent="0.35">
      <c r="C12110" s="8">
        <f t="shared" si="201"/>
        <v>62194</v>
      </c>
    </row>
    <row r="12111" spans="3:3" x14ac:dyDescent="0.35">
      <c r="C12111" s="8">
        <f t="shared" si="201"/>
        <v>62197</v>
      </c>
    </row>
    <row r="12112" spans="3:3" x14ac:dyDescent="0.35">
      <c r="C12112" s="8">
        <f t="shared" si="201"/>
        <v>62198</v>
      </c>
    </row>
    <row r="12113" spans="3:3" x14ac:dyDescent="0.35">
      <c r="C12113" s="8">
        <f t="shared" si="201"/>
        <v>62199</v>
      </c>
    </row>
    <row r="12114" spans="3:3" x14ac:dyDescent="0.35">
      <c r="C12114" s="8">
        <f t="shared" si="201"/>
        <v>62200</v>
      </c>
    </row>
    <row r="12115" spans="3:3" x14ac:dyDescent="0.35">
      <c r="C12115" s="8">
        <f t="shared" si="201"/>
        <v>62201</v>
      </c>
    </row>
    <row r="12116" spans="3:3" x14ac:dyDescent="0.35">
      <c r="C12116" s="8">
        <f t="shared" si="201"/>
        <v>62204</v>
      </c>
    </row>
    <row r="12117" spans="3:3" x14ac:dyDescent="0.35">
      <c r="C12117" s="8">
        <f t="shared" si="201"/>
        <v>62205</v>
      </c>
    </row>
    <row r="12118" spans="3:3" x14ac:dyDescent="0.35">
      <c r="C12118" s="8">
        <f t="shared" si="201"/>
        <v>62206</v>
      </c>
    </row>
    <row r="12119" spans="3:3" x14ac:dyDescent="0.35">
      <c r="C12119" s="8">
        <f t="shared" si="201"/>
        <v>62207</v>
      </c>
    </row>
    <row r="12120" spans="3:3" x14ac:dyDescent="0.35">
      <c r="C12120" s="8">
        <f t="shared" si="201"/>
        <v>62208</v>
      </c>
    </row>
    <row r="12121" spans="3:3" x14ac:dyDescent="0.35">
      <c r="C12121" s="8">
        <f t="shared" si="201"/>
        <v>62211</v>
      </c>
    </row>
    <row r="12122" spans="3:3" x14ac:dyDescent="0.35">
      <c r="C12122" s="8">
        <f t="shared" si="201"/>
        <v>62212</v>
      </c>
    </row>
    <row r="12123" spans="3:3" x14ac:dyDescent="0.35">
      <c r="C12123" s="8">
        <f t="shared" si="201"/>
        <v>62213</v>
      </c>
    </row>
    <row r="12124" spans="3:3" x14ac:dyDescent="0.35">
      <c r="C12124" s="8">
        <f t="shared" si="201"/>
        <v>62215</v>
      </c>
    </row>
    <row r="12125" spans="3:3" x14ac:dyDescent="0.35">
      <c r="C12125" s="8">
        <f t="shared" si="201"/>
        <v>62218</v>
      </c>
    </row>
    <row r="12126" spans="3:3" x14ac:dyDescent="0.35">
      <c r="C12126" s="8">
        <f t="shared" si="201"/>
        <v>62219</v>
      </c>
    </row>
    <row r="12127" spans="3:3" x14ac:dyDescent="0.35">
      <c r="C12127" s="8">
        <f t="shared" si="201"/>
        <v>62220</v>
      </c>
    </row>
    <row r="12128" spans="3:3" x14ac:dyDescent="0.35">
      <c r="C12128" s="8">
        <f t="shared" si="201"/>
        <v>62221</v>
      </c>
    </row>
    <row r="12129" spans="3:3" x14ac:dyDescent="0.35">
      <c r="C12129" s="8">
        <f t="shared" si="201"/>
        <v>62225</v>
      </c>
    </row>
    <row r="12130" spans="3:3" x14ac:dyDescent="0.35">
      <c r="C12130" s="8">
        <f t="shared" si="201"/>
        <v>62226</v>
      </c>
    </row>
    <row r="12131" spans="3:3" x14ac:dyDescent="0.35">
      <c r="C12131" s="8">
        <f t="shared" si="201"/>
        <v>62227</v>
      </c>
    </row>
    <row r="12132" spans="3:3" x14ac:dyDescent="0.35">
      <c r="C12132" s="8">
        <f t="shared" si="201"/>
        <v>62228</v>
      </c>
    </row>
    <row r="12133" spans="3:3" x14ac:dyDescent="0.35">
      <c r="C12133" s="8">
        <f t="shared" si="201"/>
        <v>62229</v>
      </c>
    </row>
    <row r="12134" spans="3:3" x14ac:dyDescent="0.35">
      <c r="C12134" s="8">
        <f t="shared" si="201"/>
        <v>62232</v>
      </c>
    </row>
    <row r="12135" spans="3:3" x14ac:dyDescent="0.35">
      <c r="C12135" s="8">
        <f t="shared" si="201"/>
        <v>62233</v>
      </c>
    </row>
    <row r="12136" spans="3:3" x14ac:dyDescent="0.35">
      <c r="C12136" s="8">
        <f t="shared" si="201"/>
        <v>62234</v>
      </c>
    </row>
    <row r="12137" spans="3:3" x14ac:dyDescent="0.35">
      <c r="C12137" s="8">
        <f t="shared" si="201"/>
        <v>62235</v>
      </c>
    </row>
    <row r="12138" spans="3:3" x14ac:dyDescent="0.35">
      <c r="C12138" s="8">
        <f t="shared" si="201"/>
        <v>62236</v>
      </c>
    </row>
    <row r="12139" spans="3:3" x14ac:dyDescent="0.35">
      <c r="C12139" s="8">
        <f t="shared" si="201"/>
        <v>62239</v>
      </c>
    </row>
    <row r="12140" spans="3:3" x14ac:dyDescent="0.35">
      <c r="C12140" s="8">
        <f t="shared" si="201"/>
        <v>62240</v>
      </c>
    </row>
    <row r="12141" spans="3:3" x14ac:dyDescent="0.35">
      <c r="C12141" s="8">
        <f t="shared" si="201"/>
        <v>62241</v>
      </c>
    </row>
    <row r="12142" spans="3:3" x14ac:dyDescent="0.35">
      <c r="C12142" s="8">
        <f t="shared" si="201"/>
        <v>62242</v>
      </c>
    </row>
    <row r="12143" spans="3:3" x14ac:dyDescent="0.35">
      <c r="C12143" s="8">
        <f t="shared" si="201"/>
        <v>62243</v>
      </c>
    </row>
    <row r="12144" spans="3:3" x14ac:dyDescent="0.35">
      <c r="C12144" s="8">
        <f t="shared" si="201"/>
        <v>62246</v>
      </c>
    </row>
    <row r="12145" spans="3:3" x14ac:dyDescent="0.35">
      <c r="C12145" s="8">
        <f t="shared" si="201"/>
        <v>62247</v>
      </c>
    </row>
    <row r="12146" spans="3:3" x14ac:dyDescent="0.35">
      <c r="C12146" s="8">
        <f t="shared" si="201"/>
        <v>62248</v>
      </c>
    </row>
    <row r="12147" spans="3:3" x14ac:dyDescent="0.35">
      <c r="C12147" s="8">
        <f t="shared" si="201"/>
        <v>62249</v>
      </c>
    </row>
    <row r="12148" spans="3:3" x14ac:dyDescent="0.35">
      <c r="C12148" s="8">
        <f t="shared" si="201"/>
        <v>62250</v>
      </c>
    </row>
    <row r="12149" spans="3:3" x14ac:dyDescent="0.35">
      <c r="C12149" s="8">
        <f t="shared" si="201"/>
        <v>62253</v>
      </c>
    </row>
    <row r="12150" spans="3:3" x14ac:dyDescent="0.35">
      <c r="C12150" s="8">
        <f t="shared" si="201"/>
        <v>62254</v>
      </c>
    </row>
    <row r="12151" spans="3:3" x14ac:dyDescent="0.35">
      <c r="C12151" s="8">
        <f t="shared" si="201"/>
        <v>62255</v>
      </c>
    </row>
    <row r="12152" spans="3:3" x14ac:dyDescent="0.35">
      <c r="C12152" s="8">
        <f t="shared" si="201"/>
        <v>62257</v>
      </c>
    </row>
    <row r="12153" spans="3:3" x14ac:dyDescent="0.35">
      <c r="C12153" s="8">
        <f t="shared" si="201"/>
        <v>62260</v>
      </c>
    </row>
    <row r="12154" spans="3:3" x14ac:dyDescent="0.35">
      <c r="C12154" s="8">
        <f t="shared" si="201"/>
        <v>62261</v>
      </c>
    </row>
    <row r="12155" spans="3:3" x14ac:dyDescent="0.35">
      <c r="C12155" s="8">
        <f t="shared" si="201"/>
        <v>62262</v>
      </c>
    </row>
    <row r="12156" spans="3:3" x14ac:dyDescent="0.35">
      <c r="C12156" s="8">
        <f t="shared" si="201"/>
        <v>62263</v>
      </c>
    </row>
    <row r="12157" spans="3:3" x14ac:dyDescent="0.35">
      <c r="C12157" s="8">
        <f t="shared" si="201"/>
        <v>62264</v>
      </c>
    </row>
    <row r="12158" spans="3:3" x14ac:dyDescent="0.35">
      <c r="C12158" s="8">
        <f t="shared" si="201"/>
        <v>62267</v>
      </c>
    </row>
    <row r="12159" spans="3:3" x14ac:dyDescent="0.35">
      <c r="C12159" s="8">
        <f t="shared" si="201"/>
        <v>62268</v>
      </c>
    </row>
    <row r="12160" spans="3:3" x14ac:dyDescent="0.35">
      <c r="C12160" s="8">
        <f t="shared" si="201"/>
        <v>62269</v>
      </c>
    </row>
    <row r="12161" spans="3:3" x14ac:dyDescent="0.35">
      <c r="C12161" s="8">
        <f t="shared" si="201"/>
        <v>62270</v>
      </c>
    </row>
    <row r="12162" spans="3:3" x14ac:dyDescent="0.35">
      <c r="C12162" s="8">
        <f t="shared" si="201"/>
        <v>62271</v>
      </c>
    </row>
    <row r="12163" spans="3:3" x14ac:dyDescent="0.35">
      <c r="C12163" s="8">
        <f t="shared" si="201"/>
        <v>62274</v>
      </c>
    </row>
    <row r="12164" spans="3:3" x14ac:dyDescent="0.35">
      <c r="C12164" s="8">
        <f t="shared" ref="C12164:C12227" si="202">WORKDAY.INTL(C12163,1,1,$A$2:$A$687)</f>
        <v>62275</v>
      </c>
    </row>
    <row r="12165" spans="3:3" x14ac:dyDescent="0.35">
      <c r="C12165" s="8">
        <f t="shared" si="202"/>
        <v>62276</v>
      </c>
    </row>
    <row r="12166" spans="3:3" x14ac:dyDescent="0.35">
      <c r="C12166" s="8">
        <f t="shared" si="202"/>
        <v>62277</v>
      </c>
    </row>
    <row r="12167" spans="3:3" x14ac:dyDescent="0.35">
      <c r="C12167" s="8">
        <f t="shared" si="202"/>
        <v>62278</v>
      </c>
    </row>
    <row r="12168" spans="3:3" x14ac:dyDescent="0.35">
      <c r="C12168" s="8">
        <f t="shared" si="202"/>
        <v>62281</v>
      </c>
    </row>
    <row r="12169" spans="3:3" x14ac:dyDescent="0.35">
      <c r="C12169" s="8">
        <f t="shared" si="202"/>
        <v>62282</v>
      </c>
    </row>
    <row r="12170" spans="3:3" x14ac:dyDescent="0.35">
      <c r="C12170" s="8">
        <f t="shared" si="202"/>
        <v>62283</v>
      </c>
    </row>
    <row r="12171" spans="3:3" x14ac:dyDescent="0.35">
      <c r="C12171" s="8">
        <f t="shared" si="202"/>
        <v>62284</v>
      </c>
    </row>
    <row r="12172" spans="3:3" x14ac:dyDescent="0.35">
      <c r="C12172" s="8">
        <f t="shared" si="202"/>
        <v>62285</v>
      </c>
    </row>
    <row r="12173" spans="3:3" x14ac:dyDescent="0.35">
      <c r="C12173" s="8">
        <f t="shared" si="202"/>
        <v>62288</v>
      </c>
    </row>
    <row r="12174" spans="3:3" x14ac:dyDescent="0.35">
      <c r="C12174" s="8">
        <f t="shared" si="202"/>
        <v>62289</v>
      </c>
    </row>
    <row r="12175" spans="3:3" x14ac:dyDescent="0.35">
      <c r="C12175" s="8">
        <f t="shared" si="202"/>
        <v>62290</v>
      </c>
    </row>
    <row r="12176" spans="3:3" x14ac:dyDescent="0.35">
      <c r="C12176" s="8">
        <f t="shared" si="202"/>
        <v>62291</v>
      </c>
    </row>
    <row r="12177" spans="3:3" x14ac:dyDescent="0.35">
      <c r="C12177" s="8">
        <f t="shared" si="202"/>
        <v>62292</v>
      </c>
    </row>
    <row r="12178" spans="3:3" x14ac:dyDescent="0.35">
      <c r="C12178" s="8">
        <f t="shared" si="202"/>
        <v>62295</v>
      </c>
    </row>
    <row r="12179" spans="3:3" x14ac:dyDescent="0.35">
      <c r="C12179" s="8">
        <f t="shared" si="202"/>
        <v>62296</v>
      </c>
    </row>
    <row r="12180" spans="3:3" x14ac:dyDescent="0.35">
      <c r="C12180" s="8">
        <f t="shared" si="202"/>
        <v>62297</v>
      </c>
    </row>
    <row r="12181" spans="3:3" x14ac:dyDescent="0.35">
      <c r="C12181" s="8">
        <f t="shared" si="202"/>
        <v>62298</v>
      </c>
    </row>
    <row r="12182" spans="3:3" x14ac:dyDescent="0.35">
      <c r="C12182" s="8">
        <f t="shared" si="202"/>
        <v>62299</v>
      </c>
    </row>
    <row r="12183" spans="3:3" x14ac:dyDescent="0.35">
      <c r="C12183" s="8">
        <f t="shared" si="202"/>
        <v>62302</v>
      </c>
    </row>
    <row r="12184" spans="3:3" x14ac:dyDescent="0.35">
      <c r="C12184" s="8">
        <f t="shared" si="202"/>
        <v>62303</v>
      </c>
    </row>
    <row r="12185" spans="3:3" x14ac:dyDescent="0.35">
      <c r="C12185" s="8">
        <f t="shared" si="202"/>
        <v>62304</v>
      </c>
    </row>
    <row r="12186" spans="3:3" x14ac:dyDescent="0.35">
      <c r="C12186" s="8">
        <f t="shared" si="202"/>
        <v>62305</v>
      </c>
    </row>
    <row r="12187" spans="3:3" x14ac:dyDescent="0.35">
      <c r="C12187" s="8">
        <f t="shared" si="202"/>
        <v>62306</v>
      </c>
    </row>
    <row r="12188" spans="3:3" x14ac:dyDescent="0.35">
      <c r="C12188" s="8">
        <f t="shared" si="202"/>
        <v>62309</v>
      </c>
    </row>
    <row r="12189" spans="3:3" x14ac:dyDescent="0.35">
      <c r="C12189" s="8">
        <f t="shared" si="202"/>
        <v>62310</v>
      </c>
    </row>
    <row r="12190" spans="3:3" x14ac:dyDescent="0.35">
      <c r="C12190" s="8">
        <f t="shared" si="202"/>
        <v>62311</v>
      </c>
    </row>
    <row r="12191" spans="3:3" x14ac:dyDescent="0.35">
      <c r="C12191" s="8">
        <f t="shared" si="202"/>
        <v>62312</v>
      </c>
    </row>
    <row r="12192" spans="3:3" x14ac:dyDescent="0.35">
      <c r="C12192" s="8">
        <f t="shared" si="202"/>
        <v>62313</v>
      </c>
    </row>
    <row r="12193" spans="3:3" x14ac:dyDescent="0.35">
      <c r="C12193" s="8">
        <f t="shared" si="202"/>
        <v>62316</v>
      </c>
    </row>
    <row r="12194" spans="3:3" x14ac:dyDescent="0.35">
      <c r="C12194" s="8">
        <f t="shared" si="202"/>
        <v>62317</v>
      </c>
    </row>
    <row r="12195" spans="3:3" x14ac:dyDescent="0.35">
      <c r="C12195" s="8">
        <f t="shared" si="202"/>
        <v>62318</v>
      </c>
    </row>
    <row r="12196" spans="3:3" x14ac:dyDescent="0.35">
      <c r="C12196" s="8">
        <f t="shared" si="202"/>
        <v>62319</v>
      </c>
    </row>
    <row r="12197" spans="3:3" x14ac:dyDescent="0.35">
      <c r="C12197" s="8">
        <f t="shared" si="202"/>
        <v>62320</v>
      </c>
    </row>
    <row r="12198" spans="3:3" x14ac:dyDescent="0.35">
      <c r="C12198" s="8">
        <f t="shared" si="202"/>
        <v>62323</v>
      </c>
    </row>
    <row r="12199" spans="3:3" x14ac:dyDescent="0.35">
      <c r="C12199" s="8">
        <f t="shared" si="202"/>
        <v>62324</v>
      </c>
    </row>
    <row r="12200" spans="3:3" x14ac:dyDescent="0.35">
      <c r="C12200" s="8">
        <f t="shared" si="202"/>
        <v>62325</v>
      </c>
    </row>
    <row r="12201" spans="3:3" x14ac:dyDescent="0.35">
      <c r="C12201" s="8">
        <f t="shared" si="202"/>
        <v>62326</v>
      </c>
    </row>
    <row r="12202" spans="3:3" x14ac:dyDescent="0.35">
      <c r="C12202" s="8">
        <f t="shared" si="202"/>
        <v>62327</v>
      </c>
    </row>
    <row r="12203" spans="3:3" x14ac:dyDescent="0.35">
      <c r="C12203" s="8">
        <f t="shared" si="202"/>
        <v>62330</v>
      </c>
    </row>
    <row r="12204" spans="3:3" x14ac:dyDescent="0.35">
      <c r="C12204" s="8">
        <f t="shared" si="202"/>
        <v>62331</v>
      </c>
    </row>
    <row r="12205" spans="3:3" x14ac:dyDescent="0.35">
      <c r="C12205" s="8">
        <f t="shared" si="202"/>
        <v>62332</v>
      </c>
    </row>
    <row r="12206" spans="3:3" x14ac:dyDescent="0.35">
      <c r="C12206" s="8">
        <f t="shared" si="202"/>
        <v>62333</v>
      </c>
    </row>
    <row r="12207" spans="3:3" x14ac:dyDescent="0.35">
      <c r="C12207" s="8">
        <f t="shared" si="202"/>
        <v>62334</v>
      </c>
    </row>
    <row r="12208" spans="3:3" x14ac:dyDescent="0.35">
      <c r="C12208" s="8">
        <f t="shared" si="202"/>
        <v>62337</v>
      </c>
    </row>
    <row r="12209" spans="3:3" x14ac:dyDescent="0.35">
      <c r="C12209" s="8">
        <f t="shared" si="202"/>
        <v>62338</v>
      </c>
    </row>
    <row r="12210" spans="3:3" x14ac:dyDescent="0.35">
      <c r="C12210" s="8">
        <f t="shared" si="202"/>
        <v>62339</v>
      </c>
    </row>
    <row r="12211" spans="3:3" x14ac:dyDescent="0.35">
      <c r="C12211" s="8">
        <f t="shared" si="202"/>
        <v>62340</v>
      </c>
    </row>
    <row r="12212" spans="3:3" x14ac:dyDescent="0.35">
      <c r="C12212" s="8">
        <f t="shared" si="202"/>
        <v>62341</v>
      </c>
    </row>
    <row r="12213" spans="3:3" x14ac:dyDescent="0.35">
      <c r="C12213" s="8">
        <f t="shared" si="202"/>
        <v>62344</v>
      </c>
    </row>
    <row r="12214" spans="3:3" x14ac:dyDescent="0.35">
      <c r="C12214" s="8">
        <f t="shared" si="202"/>
        <v>62345</v>
      </c>
    </row>
    <row r="12215" spans="3:3" x14ac:dyDescent="0.35">
      <c r="C12215" s="8">
        <f t="shared" si="202"/>
        <v>62346</v>
      </c>
    </row>
    <row r="12216" spans="3:3" x14ac:dyDescent="0.35">
      <c r="C12216" s="8">
        <f t="shared" si="202"/>
        <v>62347</v>
      </c>
    </row>
    <row r="12217" spans="3:3" x14ac:dyDescent="0.35">
      <c r="C12217" s="8">
        <f t="shared" si="202"/>
        <v>62348</v>
      </c>
    </row>
    <row r="12218" spans="3:3" x14ac:dyDescent="0.35">
      <c r="C12218" s="8">
        <f t="shared" si="202"/>
        <v>62351</v>
      </c>
    </row>
    <row r="12219" spans="3:3" x14ac:dyDescent="0.35">
      <c r="C12219" s="8">
        <f t="shared" si="202"/>
        <v>62352</v>
      </c>
    </row>
    <row r="12220" spans="3:3" x14ac:dyDescent="0.35">
      <c r="C12220" s="8">
        <f t="shared" si="202"/>
        <v>62353</v>
      </c>
    </row>
    <row r="12221" spans="3:3" x14ac:dyDescent="0.35">
      <c r="C12221" s="8">
        <f t="shared" si="202"/>
        <v>62354</v>
      </c>
    </row>
    <row r="12222" spans="3:3" x14ac:dyDescent="0.35">
      <c r="C12222" s="8">
        <f t="shared" si="202"/>
        <v>62355</v>
      </c>
    </row>
    <row r="12223" spans="3:3" x14ac:dyDescent="0.35">
      <c r="C12223" s="8">
        <f t="shared" si="202"/>
        <v>62358</v>
      </c>
    </row>
    <row r="12224" spans="3:3" x14ac:dyDescent="0.35">
      <c r="C12224" s="8">
        <f t="shared" si="202"/>
        <v>62359</v>
      </c>
    </row>
    <row r="12225" spans="3:3" x14ac:dyDescent="0.35">
      <c r="C12225" s="8">
        <f t="shared" si="202"/>
        <v>62360</v>
      </c>
    </row>
    <row r="12226" spans="3:3" x14ac:dyDescent="0.35">
      <c r="C12226" s="8">
        <f t="shared" si="202"/>
        <v>62361</v>
      </c>
    </row>
    <row r="12227" spans="3:3" x14ac:dyDescent="0.35">
      <c r="C12227" s="8">
        <f t="shared" si="202"/>
        <v>62362</v>
      </c>
    </row>
    <row r="12228" spans="3:3" x14ac:dyDescent="0.35">
      <c r="C12228" s="8">
        <f t="shared" ref="C12228:C12291" si="203">WORKDAY.INTL(C12227,1,1,$A$2:$A$687)</f>
        <v>62365</v>
      </c>
    </row>
    <row r="12229" spans="3:3" x14ac:dyDescent="0.35">
      <c r="C12229" s="8">
        <f t="shared" si="203"/>
        <v>62366</v>
      </c>
    </row>
    <row r="12230" spans="3:3" x14ac:dyDescent="0.35">
      <c r="C12230" s="8">
        <f t="shared" si="203"/>
        <v>62367</v>
      </c>
    </row>
    <row r="12231" spans="3:3" x14ac:dyDescent="0.35">
      <c r="C12231" s="8">
        <f t="shared" si="203"/>
        <v>62368</v>
      </c>
    </row>
    <row r="12232" spans="3:3" x14ac:dyDescent="0.35">
      <c r="C12232" s="8">
        <f t="shared" si="203"/>
        <v>62369</v>
      </c>
    </row>
    <row r="12233" spans="3:3" x14ac:dyDescent="0.35">
      <c r="C12233" s="8">
        <f t="shared" si="203"/>
        <v>62372</v>
      </c>
    </row>
    <row r="12234" spans="3:3" x14ac:dyDescent="0.35">
      <c r="C12234" s="8">
        <f t="shared" si="203"/>
        <v>62373</v>
      </c>
    </row>
    <row r="12235" spans="3:3" x14ac:dyDescent="0.35">
      <c r="C12235" s="8">
        <f t="shared" si="203"/>
        <v>62374</v>
      </c>
    </row>
    <row r="12236" spans="3:3" x14ac:dyDescent="0.35">
      <c r="C12236" s="8">
        <f t="shared" si="203"/>
        <v>62375</v>
      </c>
    </row>
    <row r="12237" spans="3:3" x14ac:dyDescent="0.35">
      <c r="C12237" s="8">
        <f t="shared" si="203"/>
        <v>62376</v>
      </c>
    </row>
    <row r="12238" spans="3:3" x14ac:dyDescent="0.35">
      <c r="C12238" s="8">
        <f t="shared" si="203"/>
        <v>62379</v>
      </c>
    </row>
    <row r="12239" spans="3:3" x14ac:dyDescent="0.35">
      <c r="C12239" s="8">
        <f t="shared" si="203"/>
        <v>62380</v>
      </c>
    </row>
    <row r="12240" spans="3:3" x14ac:dyDescent="0.35">
      <c r="C12240" s="8">
        <f t="shared" si="203"/>
        <v>62381</v>
      </c>
    </row>
    <row r="12241" spans="3:3" x14ac:dyDescent="0.35">
      <c r="C12241" s="8">
        <f t="shared" si="203"/>
        <v>62382</v>
      </c>
    </row>
    <row r="12242" spans="3:3" x14ac:dyDescent="0.35">
      <c r="C12242" s="8">
        <f t="shared" si="203"/>
        <v>62383</v>
      </c>
    </row>
    <row r="12243" spans="3:3" x14ac:dyDescent="0.35">
      <c r="C12243" s="8">
        <f t="shared" si="203"/>
        <v>62386</v>
      </c>
    </row>
    <row r="12244" spans="3:3" x14ac:dyDescent="0.35">
      <c r="C12244" s="8">
        <f t="shared" si="203"/>
        <v>62387</v>
      </c>
    </row>
    <row r="12245" spans="3:3" x14ac:dyDescent="0.35">
      <c r="C12245" s="8">
        <f t="shared" si="203"/>
        <v>62388</v>
      </c>
    </row>
    <row r="12246" spans="3:3" x14ac:dyDescent="0.35">
      <c r="C12246" s="8">
        <f t="shared" si="203"/>
        <v>62389</v>
      </c>
    </row>
    <row r="12247" spans="3:3" x14ac:dyDescent="0.35">
      <c r="C12247" s="8">
        <f t="shared" si="203"/>
        <v>62390</v>
      </c>
    </row>
    <row r="12248" spans="3:3" x14ac:dyDescent="0.35">
      <c r="C12248" s="8">
        <f t="shared" si="203"/>
        <v>62393</v>
      </c>
    </row>
    <row r="12249" spans="3:3" x14ac:dyDescent="0.35">
      <c r="C12249" s="8">
        <f t="shared" si="203"/>
        <v>62394</v>
      </c>
    </row>
    <row r="12250" spans="3:3" x14ac:dyDescent="0.35">
      <c r="C12250" s="8">
        <f t="shared" si="203"/>
        <v>62395</v>
      </c>
    </row>
    <row r="12251" spans="3:3" x14ac:dyDescent="0.35">
      <c r="C12251" s="8">
        <f t="shared" si="203"/>
        <v>62396</v>
      </c>
    </row>
    <row r="12252" spans="3:3" x14ac:dyDescent="0.35">
      <c r="C12252" s="8">
        <f t="shared" si="203"/>
        <v>62397</v>
      </c>
    </row>
    <row r="12253" spans="3:3" x14ac:dyDescent="0.35">
      <c r="C12253" s="8">
        <f t="shared" si="203"/>
        <v>62400</v>
      </c>
    </row>
    <row r="12254" spans="3:3" x14ac:dyDescent="0.35">
      <c r="C12254" s="8">
        <f t="shared" si="203"/>
        <v>62402</v>
      </c>
    </row>
    <row r="12255" spans="3:3" x14ac:dyDescent="0.35">
      <c r="C12255" s="8">
        <f t="shared" si="203"/>
        <v>62403</v>
      </c>
    </row>
    <row r="12256" spans="3:3" x14ac:dyDescent="0.35">
      <c r="C12256" s="8">
        <f t="shared" si="203"/>
        <v>62404</v>
      </c>
    </row>
    <row r="12257" spans="3:3" x14ac:dyDescent="0.35">
      <c r="C12257" s="8">
        <f t="shared" si="203"/>
        <v>62407</v>
      </c>
    </row>
    <row r="12258" spans="3:3" x14ac:dyDescent="0.35">
      <c r="C12258" s="8">
        <f t="shared" si="203"/>
        <v>62408</v>
      </c>
    </row>
    <row r="12259" spans="3:3" x14ac:dyDescent="0.35">
      <c r="C12259" s="8">
        <f t="shared" si="203"/>
        <v>62409</v>
      </c>
    </row>
    <row r="12260" spans="3:3" x14ac:dyDescent="0.35">
      <c r="C12260" s="8">
        <f t="shared" si="203"/>
        <v>62410</v>
      </c>
    </row>
    <row r="12261" spans="3:3" x14ac:dyDescent="0.35">
      <c r="C12261" s="8">
        <f t="shared" si="203"/>
        <v>62411</v>
      </c>
    </row>
    <row r="12262" spans="3:3" x14ac:dyDescent="0.35">
      <c r="C12262" s="8">
        <f t="shared" si="203"/>
        <v>62414</v>
      </c>
    </row>
    <row r="12263" spans="3:3" x14ac:dyDescent="0.35">
      <c r="C12263" s="8">
        <f t="shared" si="203"/>
        <v>62415</v>
      </c>
    </row>
    <row r="12264" spans="3:3" x14ac:dyDescent="0.35">
      <c r="C12264" s="8">
        <f t="shared" si="203"/>
        <v>62416</v>
      </c>
    </row>
    <row r="12265" spans="3:3" x14ac:dyDescent="0.35">
      <c r="C12265" s="8">
        <f t="shared" si="203"/>
        <v>62417</v>
      </c>
    </row>
    <row r="12266" spans="3:3" x14ac:dyDescent="0.35">
      <c r="C12266" s="8">
        <f t="shared" si="203"/>
        <v>62418</v>
      </c>
    </row>
    <row r="12267" spans="3:3" x14ac:dyDescent="0.35">
      <c r="C12267" s="8">
        <f t="shared" si="203"/>
        <v>62421</v>
      </c>
    </row>
    <row r="12268" spans="3:3" x14ac:dyDescent="0.35">
      <c r="C12268" s="8">
        <f t="shared" si="203"/>
        <v>62422</v>
      </c>
    </row>
    <row r="12269" spans="3:3" x14ac:dyDescent="0.35">
      <c r="C12269" s="8">
        <f t="shared" si="203"/>
        <v>62423</v>
      </c>
    </row>
    <row r="12270" spans="3:3" x14ac:dyDescent="0.35">
      <c r="C12270" s="8">
        <f t="shared" si="203"/>
        <v>62424</v>
      </c>
    </row>
    <row r="12271" spans="3:3" x14ac:dyDescent="0.35">
      <c r="C12271" s="8">
        <f t="shared" si="203"/>
        <v>62425</v>
      </c>
    </row>
    <row r="12272" spans="3:3" x14ac:dyDescent="0.35">
      <c r="C12272" s="8">
        <f t="shared" si="203"/>
        <v>62428</v>
      </c>
    </row>
    <row r="12273" spans="3:3" x14ac:dyDescent="0.35">
      <c r="C12273" s="8">
        <f t="shared" si="203"/>
        <v>62429</v>
      </c>
    </row>
    <row r="12274" spans="3:3" x14ac:dyDescent="0.35">
      <c r="C12274" s="8">
        <f t="shared" si="203"/>
        <v>62430</v>
      </c>
    </row>
    <row r="12275" spans="3:3" x14ac:dyDescent="0.35">
      <c r="C12275" s="8">
        <f t="shared" si="203"/>
        <v>62431</v>
      </c>
    </row>
    <row r="12276" spans="3:3" x14ac:dyDescent="0.35">
      <c r="C12276" s="8">
        <f t="shared" si="203"/>
        <v>62432</v>
      </c>
    </row>
    <row r="12277" spans="3:3" x14ac:dyDescent="0.35">
      <c r="C12277" s="8">
        <f t="shared" si="203"/>
        <v>62435</v>
      </c>
    </row>
    <row r="12278" spans="3:3" x14ac:dyDescent="0.35">
      <c r="C12278" s="8">
        <f t="shared" si="203"/>
        <v>62436</v>
      </c>
    </row>
    <row r="12279" spans="3:3" x14ac:dyDescent="0.35">
      <c r="C12279" s="8">
        <f t="shared" si="203"/>
        <v>62437</v>
      </c>
    </row>
    <row r="12280" spans="3:3" x14ac:dyDescent="0.35">
      <c r="C12280" s="8">
        <f t="shared" si="203"/>
        <v>62438</v>
      </c>
    </row>
    <row r="12281" spans="3:3" x14ac:dyDescent="0.35">
      <c r="C12281" s="8">
        <f t="shared" si="203"/>
        <v>62439</v>
      </c>
    </row>
    <row r="12282" spans="3:3" x14ac:dyDescent="0.35">
      <c r="C12282" s="8">
        <f t="shared" si="203"/>
        <v>62442</v>
      </c>
    </row>
    <row r="12283" spans="3:3" x14ac:dyDescent="0.35">
      <c r="C12283" s="8">
        <f t="shared" si="203"/>
        <v>62443</v>
      </c>
    </row>
    <row r="12284" spans="3:3" x14ac:dyDescent="0.35">
      <c r="C12284" s="8">
        <f t="shared" si="203"/>
        <v>62444</v>
      </c>
    </row>
    <row r="12285" spans="3:3" x14ac:dyDescent="0.35">
      <c r="C12285" s="8">
        <f t="shared" si="203"/>
        <v>62445</v>
      </c>
    </row>
    <row r="12286" spans="3:3" x14ac:dyDescent="0.35">
      <c r="C12286" s="8">
        <f t="shared" si="203"/>
        <v>62446</v>
      </c>
    </row>
    <row r="12287" spans="3:3" x14ac:dyDescent="0.35">
      <c r="C12287" s="8">
        <f t="shared" si="203"/>
        <v>62449</v>
      </c>
    </row>
    <row r="12288" spans="3:3" x14ac:dyDescent="0.35">
      <c r="C12288" s="8">
        <f t="shared" si="203"/>
        <v>62450</v>
      </c>
    </row>
    <row r="12289" spans="3:3" x14ac:dyDescent="0.35">
      <c r="C12289" s="8">
        <f t="shared" si="203"/>
        <v>62451</v>
      </c>
    </row>
    <row r="12290" spans="3:3" x14ac:dyDescent="0.35">
      <c r="C12290" s="8">
        <f t="shared" si="203"/>
        <v>62452</v>
      </c>
    </row>
    <row r="12291" spans="3:3" x14ac:dyDescent="0.35">
      <c r="C12291" s="8">
        <f t="shared" si="203"/>
        <v>62453</v>
      </c>
    </row>
    <row r="12292" spans="3:3" x14ac:dyDescent="0.35">
      <c r="C12292" s="8">
        <f t="shared" ref="C12292:C12355" si="204">WORKDAY.INTL(C12291,1,1,$A$2:$A$687)</f>
        <v>62456</v>
      </c>
    </row>
    <row r="12293" spans="3:3" x14ac:dyDescent="0.35">
      <c r="C12293" s="8">
        <f t="shared" si="204"/>
        <v>62457</v>
      </c>
    </row>
    <row r="12294" spans="3:3" x14ac:dyDescent="0.35">
      <c r="C12294" s="8">
        <f t="shared" si="204"/>
        <v>62458</v>
      </c>
    </row>
    <row r="12295" spans="3:3" x14ac:dyDescent="0.35">
      <c r="C12295" s="8">
        <f t="shared" si="204"/>
        <v>62459</v>
      </c>
    </row>
    <row r="12296" spans="3:3" x14ac:dyDescent="0.35">
      <c r="C12296" s="8">
        <f t="shared" si="204"/>
        <v>62460</v>
      </c>
    </row>
    <row r="12297" spans="3:3" x14ac:dyDescent="0.35">
      <c r="C12297" s="8">
        <f t="shared" si="204"/>
        <v>62463</v>
      </c>
    </row>
    <row r="12298" spans="3:3" x14ac:dyDescent="0.35">
      <c r="C12298" s="8">
        <f t="shared" si="204"/>
        <v>62464</v>
      </c>
    </row>
    <row r="12299" spans="3:3" x14ac:dyDescent="0.35">
      <c r="C12299" s="8">
        <f t="shared" si="204"/>
        <v>62465</v>
      </c>
    </row>
    <row r="12300" spans="3:3" x14ac:dyDescent="0.35">
      <c r="C12300" s="8">
        <f t="shared" si="204"/>
        <v>62466</v>
      </c>
    </row>
    <row r="12301" spans="3:3" x14ac:dyDescent="0.35">
      <c r="C12301" s="8">
        <f t="shared" si="204"/>
        <v>62467</v>
      </c>
    </row>
    <row r="12302" spans="3:3" x14ac:dyDescent="0.35">
      <c r="C12302" s="8">
        <f t="shared" si="204"/>
        <v>62470</v>
      </c>
    </row>
    <row r="12303" spans="3:3" x14ac:dyDescent="0.35">
      <c r="C12303" s="8">
        <f t="shared" si="204"/>
        <v>62471</v>
      </c>
    </row>
    <row r="12304" spans="3:3" x14ac:dyDescent="0.35">
      <c r="C12304" s="8">
        <f t="shared" si="204"/>
        <v>62472</v>
      </c>
    </row>
    <row r="12305" spans="3:3" x14ac:dyDescent="0.35">
      <c r="C12305" s="8">
        <f t="shared" si="204"/>
        <v>62473</v>
      </c>
    </row>
    <row r="12306" spans="3:3" x14ac:dyDescent="0.35">
      <c r="C12306" s="8">
        <f t="shared" si="204"/>
        <v>62474</v>
      </c>
    </row>
    <row r="12307" spans="3:3" x14ac:dyDescent="0.35">
      <c r="C12307" s="8">
        <f t="shared" si="204"/>
        <v>62477</v>
      </c>
    </row>
    <row r="12308" spans="3:3" x14ac:dyDescent="0.35">
      <c r="C12308" s="8">
        <f t="shared" si="204"/>
        <v>62478</v>
      </c>
    </row>
    <row r="12309" spans="3:3" x14ac:dyDescent="0.35">
      <c r="C12309" s="8">
        <f t="shared" si="204"/>
        <v>62479</v>
      </c>
    </row>
    <row r="12310" spans="3:3" x14ac:dyDescent="0.35">
      <c r="C12310" s="8">
        <f t="shared" si="204"/>
        <v>62480</v>
      </c>
    </row>
    <row r="12311" spans="3:3" x14ac:dyDescent="0.35">
      <c r="C12311" s="8">
        <f t="shared" si="204"/>
        <v>62481</v>
      </c>
    </row>
    <row r="12312" spans="3:3" x14ac:dyDescent="0.35">
      <c r="C12312" s="8">
        <f t="shared" si="204"/>
        <v>62484</v>
      </c>
    </row>
    <row r="12313" spans="3:3" x14ac:dyDescent="0.35">
      <c r="C12313" s="8">
        <f t="shared" si="204"/>
        <v>62485</v>
      </c>
    </row>
    <row r="12314" spans="3:3" x14ac:dyDescent="0.35">
      <c r="C12314" s="8">
        <f t="shared" si="204"/>
        <v>62486</v>
      </c>
    </row>
    <row r="12315" spans="3:3" x14ac:dyDescent="0.35">
      <c r="C12315" s="8">
        <f t="shared" si="204"/>
        <v>62487</v>
      </c>
    </row>
    <row r="12316" spans="3:3" x14ac:dyDescent="0.35">
      <c r="C12316" s="8">
        <f t="shared" si="204"/>
        <v>62488</v>
      </c>
    </row>
    <row r="12317" spans="3:3" x14ac:dyDescent="0.35">
      <c r="C12317" s="8">
        <f t="shared" si="204"/>
        <v>62491</v>
      </c>
    </row>
    <row r="12318" spans="3:3" x14ac:dyDescent="0.35">
      <c r="C12318" s="8">
        <f t="shared" si="204"/>
        <v>62492</v>
      </c>
    </row>
    <row r="12319" spans="3:3" x14ac:dyDescent="0.35">
      <c r="C12319" s="8">
        <f t="shared" si="204"/>
        <v>62493</v>
      </c>
    </row>
    <row r="12320" spans="3:3" x14ac:dyDescent="0.35">
      <c r="C12320" s="8">
        <f t="shared" si="204"/>
        <v>62494</v>
      </c>
    </row>
    <row r="12321" spans="3:3" x14ac:dyDescent="0.35">
      <c r="C12321" s="8">
        <f t="shared" si="204"/>
        <v>62495</v>
      </c>
    </row>
    <row r="12322" spans="3:3" x14ac:dyDescent="0.35">
      <c r="C12322" s="8">
        <f t="shared" si="204"/>
        <v>62498</v>
      </c>
    </row>
    <row r="12323" spans="3:3" x14ac:dyDescent="0.35">
      <c r="C12323" s="8">
        <f t="shared" si="204"/>
        <v>62499</v>
      </c>
    </row>
    <row r="12324" spans="3:3" x14ac:dyDescent="0.35">
      <c r="C12324" s="8">
        <f t="shared" si="204"/>
        <v>62500</v>
      </c>
    </row>
    <row r="12325" spans="3:3" x14ac:dyDescent="0.35">
      <c r="C12325" s="8">
        <f t="shared" si="204"/>
        <v>62501</v>
      </c>
    </row>
    <row r="12326" spans="3:3" x14ac:dyDescent="0.35">
      <c r="C12326" s="8">
        <f t="shared" si="204"/>
        <v>62502</v>
      </c>
    </row>
    <row r="12327" spans="3:3" x14ac:dyDescent="0.35">
      <c r="C12327" s="8">
        <f t="shared" si="204"/>
        <v>62505</v>
      </c>
    </row>
    <row r="12328" spans="3:3" x14ac:dyDescent="0.35">
      <c r="C12328" s="8">
        <f t="shared" si="204"/>
        <v>62506</v>
      </c>
    </row>
    <row r="12329" spans="3:3" x14ac:dyDescent="0.35">
      <c r="C12329" s="8">
        <f t="shared" si="204"/>
        <v>62507</v>
      </c>
    </row>
    <row r="12330" spans="3:3" x14ac:dyDescent="0.35">
      <c r="C12330" s="8">
        <f t="shared" si="204"/>
        <v>62508</v>
      </c>
    </row>
    <row r="12331" spans="3:3" x14ac:dyDescent="0.35">
      <c r="C12331" s="8">
        <f t="shared" si="204"/>
        <v>62509</v>
      </c>
    </row>
    <row r="12332" spans="3:3" x14ac:dyDescent="0.35">
      <c r="C12332" s="8">
        <f t="shared" si="204"/>
        <v>62512</v>
      </c>
    </row>
    <row r="12333" spans="3:3" x14ac:dyDescent="0.35">
      <c r="C12333" s="8">
        <f t="shared" si="204"/>
        <v>62513</v>
      </c>
    </row>
    <row r="12334" spans="3:3" x14ac:dyDescent="0.35">
      <c r="C12334" s="8">
        <f t="shared" si="204"/>
        <v>62514</v>
      </c>
    </row>
    <row r="12335" spans="3:3" x14ac:dyDescent="0.35">
      <c r="C12335" s="8">
        <f t="shared" si="204"/>
        <v>62515</v>
      </c>
    </row>
    <row r="12336" spans="3:3" x14ac:dyDescent="0.35">
      <c r="C12336" s="8">
        <f t="shared" si="204"/>
        <v>62516</v>
      </c>
    </row>
    <row r="12337" spans="3:3" x14ac:dyDescent="0.35">
      <c r="C12337" s="8">
        <f t="shared" si="204"/>
        <v>62519</v>
      </c>
    </row>
    <row r="12338" spans="3:3" x14ac:dyDescent="0.35">
      <c r="C12338" s="8">
        <f t="shared" si="204"/>
        <v>62520</v>
      </c>
    </row>
    <row r="12339" spans="3:3" x14ac:dyDescent="0.35">
      <c r="C12339" s="8">
        <f t="shared" si="204"/>
        <v>62521</v>
      </c>
    </row>
    <row r="12340" spans="3:3" x14ac:dyDescent="0.35">
      <c r="C12340" s="8">
        <f t="shared" si="204"/>
        <v>62522</v>
      </c>
    </row>
    <row r="12341" spans="3:3" x14ac:dyDescent="0.35">
      <c r="C12341" s="8">
        <f t="shared" si="204"/>
        <v>62523</v>
      </c>
    </row>
    <row r="12342" spans="3:3" x14ac:dyDescent="0.35">
      <c r="C12342" s="8">
        <f t="shared" si="204"/>
        <v>62526</v>
      </c>
    </row>
    <row r="12343" spans="3:3" x14ac:dyDescent="0.35">
      <c r="C12343" s="8">
        <f t="shared" si="204"/>
        <v>62527</v>
      </c>
    </row>
    <row r="12344" spans="3:3" x14ac:dyDescent="0.35">
      <c r="C12344" s="8">
        <f t="shared" si="204"/>
        <v>62528</v>
      </c>
    </row>
    <row r="12345" spans="3:3" x14ac:dyDescent="0.35">
      <c r="C12345" s="8">
        <f t="shared" si="204"/>
        <v>62529</v>
      </c>
    </row>
    <row r="12346" spans="3:3" x14ac:dyDescent="0.35">
      <c r="C12346" s="8">
        <f t="shared" si="204"/>
        <v>62530</v>
      </c>
    </row>
    <row r="12347" spans="3:3" x14ac:dyDescent="0.35">
      <c r="C12347" s="8">
        <f t="shared" si="204"/>
        <v>62533</v>
      </c>
    </row>
    <row r="12348" spans="3:3" x14ac:dyDescent="0.35">
      <c r="C12348" s="8">
        <f t="shared" si="204"/>
        <v>62534</v>
      </c>
    </row>
    <row r="12349" spans="3:3" x14ac:dyDescent="0.35">
      <c r="C12349" s="8">
        <f t="shared" si="204"/>
        <v>62535</v>
      </c>
    </row>
    <row r="12350" spans="3:3" x14ac:dyDescent="0.35">
      <c r="C12350" s="8">
        <f t="shared" si="204"/>
        <v>62536</v>
      </c>
    </row>
    <row r="12351" spans="3:3" x14ac:dyDescent="0.35">
      <c r="C12351" s="8">
        <f t="shared" si="204"/>
        <v>62537</v>
      </c>
    </row>
    <row r="12352" spans="3:3" x14ac:dyDescent="0.35">
      <c r="C12352" s="8">
        <f t="shared" si="204"/>
        <v>62540</v>
      </c>
    </row>
    <row r="12353" spans="3:3" x14ac:dyDescent="0.35">
      <c r="C12353" s="8">
        <f t="shared" si="204"/>
        <v>62541</v>
      </c>
    </row>
    <row r="12354" spans="3:3" x14ac:dyDescent="0.35">
      <c r="C12354" s="8">
        <f t="shared" si="204"/>
        <v>62542</v>
      </c>
    </row>
    <row r="12355" spans="3:3" x14ac:dyDescent="0.35">
      <c r="C12355" s="8">
        <f t="shared" si="204"/>
        <v>62543</v>
      </c>
    </row>
    <row r="12356" spans="3:3" x14ac:dyDescent="0.35">
      <c r="C12356" s="8">
        <f t="shared" ref="C12356:C12419" si="205">WORKDAY.INTL(C12355,1,1,$A$2:$A$687)</f>
        <v>62544</v>
      </c>
    </row>
    <row r="12357" spans="3:3" x14ac:dyDescent="0.35">
      <c r="C12357" s="8">
        <f t="shared" si="205"/>
        <v>62547</v>
      </c>
    </row>
    <row r="12358" spans="3:3" x14ac:dyDescent="0.35">
      <c r="C12358" s="8">
        <f t="shared" si="205"/>
        <v>62548</v>
      </c>
    </row>
    <row r="12359" spans="3:3" x14ac:dyDescent="0.35">
      <c r="C12359" s="8">
        <f t="shared" si="205"/>
        <v>62549</v>
      </c>
    </row>
    <row r="12360" spans="3:3" x14ac:dyDescent="0.35">
      <c r="C12360" s="8">
        <f t="shared" si="205"/>
        <v>62550</v>
      </c>
    </row>
    <row r="12361" spans="3:3" x14ac:dyDescent="0.35">
      <c r="C12361" s="8">
        <f t="shared" si="205"/>
        <v>62551</v>
      </c>
    </row>
    <row r="12362" spans="3:3" x14ac:dyDescent="0.35">
      <c r="C12362" s="8">
        <f t="shared" si="205"/>
        <v>62554</v>
      </c>
    </row>
    <row r="12363" spans="3:3" x14ac:dyDescent="0.35">
      <c r="C12363" s="8">
        <f t="shared" si="205"/>
        <v>62555</v>
      </c>
    </row>
    <row r="12364" spans="3:3" x14ac:dyDescent="0.35">
      <c r="C12364" s="8">
        <f t="shared" si="205"/>
        <v>62556</v>
      </c>
    </row>
    <row r="12365" spans="3:3" x14ac:dyDescent="0.35">
      <c r="C12365" s="8">
        <f t="shared" si="205"/>
        <v>62557</v>
      </c>
    </row>
    <row r="12366" spans="3:3" x14ac:dyDescent="0.35">
      <c r="C12366" s="8">
        <f t="shared" si="205"/>
        <v>62558</v>
      </c>
    </row>
    <row r="12367" spans="3:3" x14ac:dyDescent="0.35">
      <c r="C12367" s="8">
        <f t="shared" si="205"/>
        <v>62561</v>
      </c>
    </row>
    <row r="12368" spans="3:3" x14ac:dyDescent="0.35">
      <c r="C12368" s="8">
        <f t="shared" si="205"/>
        <v>62562</v>
      </c>
    </row>
    <row r="12369" spans="3:3" x14ac:dyDescent="0.35">
      <c r="C12369" s="8">
        <f t="shared" si="205"/>
        <v>62563</v>
      </c>
    </row>
    <row r="12370" spans="3:3" x14ac:dyDescent="0.35">
      <c r="C12370" s="8">
        <f t="shared" si="205"/>
        <v>62564</v>
      </c>
    </row>
    <row r="12371" spans="3:3" x14ac:dyDescent="0.35">
      <c r="C12371" s="8">
        <f t="shared" si="205"/>
        <v>62565</v>
      </c>
    </row>
    <row r="12372" spans="3:3" x14ac:dyDescent="0.35">
      <c r="C12372" s="8">
        <f t="shared" si="205"/>
        <v>62568</v>
      </c>
    </row>
    <row r="12373" spans="3:3" x14ac:dyDescent="0.35">
      <c r="C12373" s="8">
        <f t="shared" si="205"/>
        <v>62569</v>
      </c>
    </row>
    <row r="12374" spans="3:3" x14ac:dyDescent="0.35">
      <c r="C12374" s="8">
        <f t="shared" si="205"/>
        <v>62570</v>
      </c>
    </row>
    <row r="12375" spans="3:3" x14ac:dyDescent="0.35">
      <c r="C12375" s="8">
        <f t="shared" si="205"/>
        <v>62571</v>
      </c>
    </row>
    <row r="12376" spans="3:3" x14ac:dyDescent="0.35">
      <c r="C12376" s="8">
        <f t="shared" si="205"/>
        <v>62572</v>
      </c>
    </row>
    <row r="12377" spans="3:3" x14ac:dyDescent="0.35">
      <c r="C12377" s="8">
        <f t="shared" si="205"/>
        <v>62575</v>
      </c>
    </row>
    <row r="12378" spans="3:3" x14ac:dyDescent="0.35">
      <c r="C12378" s="8">
        <f t="shared" si="205"/>
        <v>62576</v>
      </c>
    </row>
    <row r="12379" spans="3:3" x14ac:dyDescent="0.35">
      <c r="C12379" s="8">
        <f t="shared" si="205"/>
        <v>62577</v>
      </c>
    </row>
    <row r="12380" spans="3:3" x14ac:dyDescent="0.35">
      <c r="C12380" s="8">
        <f t="shared" si="205"/>
        <v>62578</v>
      </c>
    </row>
    <row r="12381" spans="3:3" x14ac:dyDescent="0.35">
      <c r="C12381" s="8">
        <f t="shared" si="205"/>
        <v>62579</v>
      </c>
    </row>
    <row r="12382" spans="3:3" x14ac:dyDescent="0.35">
      <c r="C12382" s="8">
        <f t="shared" si="205"/>
        <v>62582</v>
      </c>
    </row>
    <row r="12383" spans="3:3" x14ac:dyDescent="0.35">
      <c r="C12383" s="8">
        <f t="shared" si="205"/>
        <v>62583</v>
      </c>
    </row>
    <row r="12384" spans="3:3" x14ac:dyDescent="0.35">
      <c r="C12384" s="8">
        <f t="shared" si="205"/>
        <v>62584</v>
      </c>
    </row>
    <row r="12385" spans="3:3" x14ac:dyDescent="0.35">
      <c r="C12385" s="8">
        <f t="shared" si="205"/>
        <v>62585</v>
      </c>
    </row>
    <row r="12386" spans="3:3" x14ac:dyDescent="0.35">
      <c r="C12386" s="8">
        <f t="shared" si="205"/>
        <v>62586</v>
      </c>
    </row>
    <row r="12387" spans="3:3" x14ac:dyDescent="0.35">
      <c r="C12387" s="8">
        <f t="shared" si="205"/>
        <v>62589</v>
      </c>
    </row>
    <row r="12388" spans="3:3" x14ac:dyDescent="0.35">
      <c r="C12388" s="8">
        <f t="shared" si="205"/>
        <v>62590</v>
      </c>
    </row>
    <row r="12389" spans="3:3" x14ac:dyDescent="0.35">
      <c r="C12389" s="8">
        <f t="shared" si="205"/>
        <v>62591</v>
      </c>
    </row>
    <row r="12390" spans="3:3" x14ac:dyDescent="0.35">
      <c r="C12390" s="8">
        <f t="shared" si="205"/>
        <v>62592</v>
      </c>
    </row>
    <row r="12391" spans="3:3" x14ac:dyDescent="0.35">
      <c r="C12391" s="8">
        <f t="shared" si="205"/>
        <v>62593</v>
      </c>
    </row>
    <row r="12392" spans="3:3" x14ac:dyDescent="0.35">
      <c r="C12392" s="8">
        <f t="shared" si="205"/>
        <v>62596</v>
      </c>
    </row>
    <row r="12393" spans="3:3" x14ac:dyDescent="0.35">
      <c r="C12393" s="8">
        <f t="shared" si="205"/>
        <v>62597</v>
      </c>
    </row>
    <row r="12394" spans="3:3" x14ac:dyDescent="0.35">
      <c r="C12394" s="8">
        <f t="shared" si="205"/>
        <v>62598</v>
      </c>
    </row>
    <row r="12395" spans="3:3" x14ac:dyDescent="0.35">
      <c r="C12395" s="8">
        <f t="shared" si="205"/>
        <v>62599</v>
      </c>
    </row>
    <row r="12396" spans="3:3" x14ac:dyDescent="0.35">
      <c r="C12396" s="8">
        <f t="shared" si="205"/>
        <v>62600</v>
      </c>
    </row>
    <row r="12397" spans="3:3" x14ac:dyDescent="0.35">
      <c r="C12397" s="8">
        <f t="shared" si="205"/>
        <v>62603</v>
      </c>
    </row>
    <row r="12398" spans="3:3" x14ac:dyDescent="0.35">
      <c r="C12398" s="8">
        <f t="shared" si="205"/>
        <v>62604</v>
      </c>
    </row>
    <row r="12399" spans="3:3" x14ac:dyDescent="0.35">
      <c r="C12399" s="8">
        <f t="shared" si="205"/>
        <v>62605</v>
      </c>
    </row>
    <row r="12400" spans="3:3" x14ac:dyDescent="0.35">
      <c r="C12400" s="8">
        <f t="shared" si="205"/>
        <v>62606</v>
      </c>
    </row>
    <row r="12401" spans="3:3" x14ac:dyDescent="0.35">
      <c r="C12401" s="8">
        <f t="shared" si="205"/>
        <v>62607</v>
      </c>
    </row>
    <row r="12402" spans="3:3" x14ac:dyDescent="0.35">
      <c r="C12402" s="8">
        <f t="shared" si="205"/>
        <v>62610</v>
      </c>
    </row>
    <row r="12403" spans="3:3" x14ac:dyDescent="0.35">
      <c r="C12403" s="8">
        <f t="shared" si="205"/>
        <v>62611</v>
      </c>
    </row>
    <row r="12404" spans="3:3" x14ac:dyDescent="0.35">
      <c r="C12404" s="8">
        <f t="shared" si="205"/>
        <v>62612</v>
      </c>
    </row>
    <row r="12405" spans="3:3" x14ac:dyDescent="0.35">
      <c r="C12405" s="8">
        <f t="shared" si="205"/>
        <v>62613</v>
      </c>
    </row>
    <row r="12406" spans="3:3" x14ac:dyDescent="0.35">
      <c r="C12406" s="8">
        <f t="shared" si="205"/>
        <v>62614</v>
      </c>
    </row>
    <row r="12407" spans="3:3" x14ac:dyDescent="0.35">
      <c r="C12407" s="8">
        <f t="shared" si="205"/>
        <v>62617</v>
      </c>
    </row>
    <row r="12408" spans="3:3" x14ac:dyDescent="0.35">
      <c r="C12408" s="8">
        <f t="shared" si="205"/>
        <v>62618</v>
      </c>
    </row>
    <row r="12409" spans="3:3" x14ac:dyDescent="0.35">
      <c r="C12409" s="8">
        <f t="shared" si="205"/>
        <v>62619</v>
      </c>
    </row>
    <row r="12410" spans="3:3" x14ac:dyDescent="0.35">
      <c r="C12410" s="8">
        <f t="shared" si="205"/>
        <v>62620</v>
      </c>
    </row>
    <row r="12411" spans="3:3" x14ac:dyDescent="0.35">
      <c r="C12411" s="8">
        <f t="shared" si="205"/>
        <v>62621</v>
      </c>
    </row>
    <row r="12412" spans="3:3" x14ac:dyDescent="0.35">
      <c r="C12412" s="8">
        <f t="shared" si="205"/>
        <v>62624</v>
      </c>
    </row>
    <row r="12413" spans="3:3" x14ac:dyDescent="0.35">
      <c r="C12413" s="8">
        <f t="shared" si="205"/>
        <v>62625</v>
      </c>
    </row>
    <row r="12414" spans="3:3" x14ac:dyDescent="0.35">
      <c r="C12414" s="8">
        <f t="shared" si="205"/>
        <v>62626</v>
      </c>
    </row>
    <row r="12415" spans="3:3" x14ac:dyDescent="0.35">
      <c r="C12415" s="8">
        <f t="shared" si="205"/>
        <v>62627</v>
      </c>
    </row>
    <row r="12416" spans="3:3" x14ac:dyDescent="0.35">
      <c r="C12416" s="8">
        <f t="shared" si="205"/>
        <v>62628</v>
      </c>
    </row>
    <row r="12417" spans="3:3" x14ac:dyDescent="0.35">
      <c r="C12417" s="8">
        <f t="shared" si="205"/>
        <v>62631</v>
      </c>
    </row>
    <row r="12418" spans="3:3" x14ac:dyDescent="0.35">
      <c r="C12418" s="8">
        <f t="shared" si="205"/>
        <v>62632</v>
      </c>
    </row>
    <row r="12419" spans="3:3" x14ac:dyDescent="0.35">
      <c r="C12419" s="8">
        <f t="shared" si="205"/>
        <v>62633</v>
      </c>
    </row>
    <row r="12420" spans="3:3" x14ac:dyDescent="0.35">
      <c r="C12420" s="8">
        <f t="shared" ref="C12420:C12427" si="206">WORKDAY.INTL(C12419,1,1,$A$2:$A$687)</f>
        <v>62634</v>
      </c>
    </row>
    <row r="12421" spans="3:3" x14ac:dyDescent="0.35">
      <c r="C12421" s="8">
        <f t="shared" si="206"/>
        <v>62635</v>
      </c>
    </row>
    <row r="12422" spans="3:3" x14ac:dyDescent="0.35">
      <c r="C12422" s="8">
        <f t="shared" si="206"/>
        <v>62638</v>
      </c>
    </row>
    <row r="12423" spans="3:3" x14ac:dyDescent="0.35">
      <c r="C12423" s="8">
        <f t="shared" si="206"/>
        <v>62639</v>
      </c>
    </row>
    <row r="12424" spans="3:3" x14ac:dyDescent="0.35">
      <c r="C12424" s="8">
        <f t="shared" si="206"/>
        <v>62640</v>
      </c>
    </row>
    <row r="12425" spans="3:3" x14ac:dyDescent="0.35">
      <c r="C12425" s="8">
        <f t="shared" si="206"/>
        <v>62641</v>
      </c>
    </row>
    <row r="12426" spans="3:3" x14ac:dyDescent="0.35">
      <c r="C12426" s="8">
        <f t="shared" si="206"/>
        <v>62642</v>
      </c>
    </row>
    <row r="12427" spans="3:3" x14ac:dyDescent="0.35">
      <c r="C12427" s="8">
        <f t="shared" si="206"/>
        <v>62645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Калькулятор</vt:lpstr>
      <vt:lpstr>График</vt:lpstr>
      <vt:lpstr>Предварительный график</vt:lpstr>
      <vt:lpstr>Скидка на период отсрочки</vt:lpstr>
      <vt:lpstr>Даты для аккредитива</vt:lpstr>
      <vt:lpstr>Праздничные дни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2023-12-25T08:04:33Z</dcterms:modified>
</cp:coreProperties>
</file>